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C0066\Desktop\"/>
    </mc:Choice>
  </mc:AlternateContent>
  <bookViews>
    <workbookView xWindow="0" yWindow="0" windowWidth="28800" windowHeight="14010"/>
  </bookViews>
  <sheets>
    <sheet name="Drinking Water Disbursements " sheetId="2" r:id="rId1"/>
    <sheet name="Sheet1" sheetId="1" r:id="rId2"/>
  </sheets>
  <definedNames>
    <definedName name="_xlnm.Print_Area" localSheetId="0">'Drinking Water Disbursements '!$A$1:$K$274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0" i="2" l="1"/>
  <c r="F243" i="2"/>
  <c r="F230" i="2"/>
  <c r="F227" i="2"/>
  <c r="F224" i="2"/>
  <c r="F221" i="2"/>
  <c r="F218" i="2"/>
  <c r="F215" i="2"/>
  <c r="F212" i="2"/>
  <c r="F189" i="2"/>
  <c r="F175" i="2"/>
  <c r="F170" i="2"/>
  <c r="F160" i="2"/>
  <c r="F155" i="2"/>
  <c r="F148" i="2"/>
  <c r="F142" i="2"/>
  <c r="F137" i="2"/>
  <c r="F124" i="2"/>
  <c r="F119" i="2"/>
  <c r="F110" i="2"/>
  <c r="F107" i="2"/>
  <c r="F96" i="2"/>
  <c r="F88" i="2"/>
  <c r="F83" i="2"/>
  <c r="F78" i="2"/>
  <c r="F73" i="2"/>
  <c r="F70" i="2"/>
  <c r="F64" i="2"/>
  <c r="F45" i="2"/>
  <c r="F17" i="2"/>
  <c r="F40" i="2"/>
  <c r="F37" i="2"/>
  <c r="F32" i="2"/>
  <c r="F14" i="2"/>
  <c r="F7" i="2"/>
  <c r="E258" i="2" l="1"/>
  <c r="E245" i="2"/>
  <c r="E161" i="2"/>
  <c r="E64" i="2"/>
  <c r="E233" i="2" s="1"/>
</calcChain>
</file>

<file path=xl/sharedStrings.xml><?xml version="1.0" encoding="utf-8"?>
<sst xmlns="http://schemas.openxmlformats.org/spreadsheetml/2006/main" count="477" uniqueCount="187">
  <si>
    <t>Run 6-29-17</t>
  </si>
  <si>
    <t>Long Project and Recipient Desc</t>
  </si>
  <si>
    <t>Long Project Account Desc</t>
  </si>
  <si>
    <t>Transaction Time</t>
  </si>
  <si>
    <t>Project Account GL Center</t>
  </si>
  <si>
    <t>Transaction Amount</t>
  </si>
  <si>
    <t xml:space="preserve">PRJ100769 TOWN OF FONTANA DAM           </t>
  </si>
  <si>
    <t>H-HUC-D-2014-00000001-2323-536919</t>
  </si>
  <si>
    <t>2323</t>
  </si>
  <si>
    <t xml:space="preserve">PRJ100840 TOWN OF CLARKTON              </t>
  </si>
  <si>
    <t>H-HUC-D-2015-00000003-2323-536919</t>
  </si>
  <si>
    <t>PRJ100855 TOWN OF LOUISBURG INC</t>
  </si>
  <si>
    <t>H-HUC-D-2015-00000002-2323-536919</t>
  </si>
  <si>
    <t>PRJ100819 CITY OF KINGS MOUNTAIN</t>
  </si>
  <si>
    <t>H-SAP-D-2016-00000004-2329-536919</t>
  </si>
  <si>
    <t>2329</t>
  </si>
  <si>
    <t>PRJ100842 CITY OF WILSON</t>
  </si>
  <si>
    <t>H-AIA-D-2016-00000021-2347-536919</t>
  </si>
  <si>
    <t>2347</t>
  </si>
  <si>
    <t xml:space="preserve">PRJ100850 BERTIE COUNTY                 </t>
  </si>
  <si>
    <t>H-AIA-D-2016-00000036-2347-536919</t>
  </si>
  <si>
    <t xml:space="preserve">PRJ100851 TOWN OF SMITHFIELD            </t>
  </si>
  <si>
    <t>H-AIA-D-2016-00000018-2347-536919</t>
  </si>
  <si>
    <t xml:space="preserve">PRJ100853 WILSON COUNTY GENERAL FUND    </t>
  </si>
  <si>
    <t>H-AIA-D-2016-00000040-2347-536919</t>
  </si>
  <si>
    <t xml:space="preserve">PRJ100878 TOWN OF TAYLORSVILLE          </t>
  </si>
  <si>
    <t>H-AIA-D-2016-00000025-2347-536919</t>
  </si>
  <si>
    <t xml:space="preserve">PRJ100879 TOWN OF CLYDE                 </t>
  </si>
  <si>
    <t>H-AIA-D-2016-00000041-2347-536919</t>
  </si>
  <si>
    <t xml:space="preserve">PRJ100867 TOWN OF LAUREL PARK           </t>
  </si>
  <si>
    <t>H-MRF-W-2016-00000007-2349-536919</t>
  </si>
  <si>
    <t>2349</t>
  </si>
  <si>
    <t xml:space="preserve">PRJ100820 TOWN OF MARSHVILLE            </t>
  </si>
  <si>
    <t>H-SEL-D-2016-00000001-6320-536704</t>
  </si>
  <si>
    <t>6320</t>
  </si>
  <si>
    <t xml:space="preserve">PRJ100592 CRAVEN COUNTY                 </t>
  </si>
  <si>
    <t>H-LRX-R-6900-10001759-6900-536704</t>
  </si>
  <si>
    <t>6900</t>
  </si>
  <si>
    <t>PRJ100647 PUBLIC WORKS COMMISSION OF THE</t>
  </si>
  <si>
    <t>H-LRX-R-6900-50001761-6900-536704</t>
  </si>
  <si>
    <t>PRJ100658 CITY OF HENDERSON</t>
  </si>
  <si>
    <t>H-LRX-R-2014-30001694-6900-536704</t>
  </si>
  <si>
    <t xml:space="preserve">PRJ100666 ALEXANDER COUNTY FINANCE DEPT </t>
  </si>
  <si>
    <t>H-LRX-R-6900-80001650-6900-536704</t>
  </si>
  <si>
    <t xml:space="preserve">PRJ100674 GREENE COUNTY FINANCE DEPT    </t>
  </si>
  <si>
    <t>H-LRX-F-6900-00001745-6900-536704</t>
  </si>
  <si>
    <t xml:space="preserve">PRJ100677 GREENE COUNTY FINANCE DEPT    </t>
  </si>
  <si>
    <t>H-LRX-T-6900-00001637-6900-536704</t>
  </si>
  <si>
    <t>H-LRX-T-6900-00001637-6900-536997</t>
  </si>
  <si>
    <t xml:space="preserve">PRJ100679 BEAUFORT COUNTY               </t>
  </si>
  <si>
    <t>H-LRX-R-6900-50001735-6900-536704</t>
  </si>
  <si>
    <t>H-LRX-R-6900-60001735-6900-536997</t>
  </si>
  <si>
    <t>PRJ100692 NORTH LENOIR WATER CORPORATION</t>
  </si>
  <si>
    <t>H-LRX-R-6900-30001748-6900-536704</t>
  </si>
  <si>
    <t>PRJ100693 CITY OF KINGS MOUNTAIN</t>
  </si>
  <si>
    <t>H-LRX-R-6900-30001784-6900-536704</t>
  </si>
  <si>
    <t xml:space="preserve">PRJ100695 ONSLOW WATER AND SEWER        </t>
  </si>
  <si>
    <t>H-LRX-R-6900-30001628-6900-536704</t>
  </si>
  <si>
    <t>PRJ100710 SOUTH GREENE WATER CORPORATION</t>
  </si>
  <si>
    <t>H-LRX-R-6900-00001737-6900-536704</t>
  </si>
  <si>
    <t xml:space="preserve">PRJ100731 CITY OF CLINTON               </t>
  </si>
  <si>
    <t>H-LRX-R-6900-30001792-6900-536704</t>
  </si>
  <si>
    <t xml:space="preserve">PRJ100734 TOWN OF BLACK CREEK           </t>
  </si>
  <si>
    <t>H-LRX-R-2013-50001676-6900-536704</t>
  </si>
  <si>
    <t>H-LRX-R-2013-60001676-6900-536997</t>
  </si>
  <si>
    <t>PRJ100762 TOWN OF HIGHLANDS</t>
  </si>
  <si>
    <t>H-LRX-R-6900-50001821-6900-536704</t>
  </si>
  <si>
    <t>H-LRX-R-6900-70001821-6900-536997</t>
  </si>
  <si>
    <t>PRJ100771 BELFAST PATETOWN SANITARY DIST</t>
  </si>
  <si>
    <t>H-LRX-R-6900-30001818-6900-536704</t>
  </si>
  <si>
    <t>PRJ100774 CITY OF KINGS MOUNTAIN</t>
  </si>
  <si>
    <t>H-LRX-R-6900-30001785-6900-536704</t>
  </si>
  <si>
    <t>PRJ100778 CITY OF RALEIGH</t>
  </si>
  <si>
    <t>H-LRX-R-6900-30001794-6900-536704</t>
  </si>
  <si>
    <t xml:space="preserve">PRJ100783 SOUTHEASTERN WAYNE SANITARY   </t>
  </si>
  <si>
    <t>H-LRX-R-6900-20001815-6900-536704</t>
  </si>
  <si>
    <t>PRJ100785 TOWN OF LANDIS</t>
  </si>
  <si>
    <t>H-LRX-R-6900-40001834-6900-536704</t>
  </si>
  <si>
    <t>H-LRX-R-6900-30001834-6900-536997</t>
  </si>
  <si>
    <t xml:space="preserve">PRJ100786 CITY OF ALBEMARLE             </t>
  </si>
  <si>
    <t>H-LRX-R-6900-20001868-6900-536704</t>
  </si>
  <si>
    <t xml:space="preserve">PRJ100795 TOWN OF OSSIPEE               </t>
  </si>
  <si>
    <t>H-LRX-R-6900-30001825-6900-536704</t>
  </si>
  <si>
    <t>H-LRX-R-6900-40001825-6900-536997</t>
  </si>
  <si>
    <t xml:space="preserve">PRJ100797 CITY OF GASTONIA              </t>
  </si>
  <si>
    <t>H-LRX-R-6900-20001878-6900-536704</t>
  </si>
  <si>
    <t xml:space="preserve">PRJ100799 CITY OF ASHEBORO              </t>
  </si>
  <si>
    <t>H-LRX-R-6900-30001887-6900-536704</t>
  </si>
  <si>
    <t xml:space="preserve">PRJ100801 TOWN OF AHOSKIE               </t>
  </si>
  <si>
    <t>H-LRX-R-6900-30001832-6900-536704</t>
  </si>
  <si>
    <t>H-LRX-R-6900-40001832-6900-536997</t>
  </si>
  <si>
    <t xml:space="preserve">PRJ100805 JOHNSTON COUNTY FINANCE       </t>
  </si>
  <si>
    <t>H-LRX-R-6900-20001790-6900-536704</t>
  </si>
  <si>
    <t xml:space="preserve">PRJ100806 NORTHWESTERN WAYNE SANITARY   </t>
  </si>
  <si>
    <t>H-LRX-R-6900-10001816-6900-536704</t>
  </si>
  <si>
    <t xml:space="preserve">PRJ100807 CITY OF BREVARD               </t>
  </si>
  <si>
    <t>H-LRX-R-6900-10001787-6900-536704</t>
  </si>
  <si>
    <t xml:space="preserve">PRJ100812 CITY OF GASTONIA              </t>
  </si>
  <si>
    <t>H-LRX-R-6900-10001879-6900-536704</t>
  </si>
  <si>
    <t xml:space="preserve">PRJ100814 GREATER BADIN WATER &amp; SEWER   </t>
  </si>
  <si>
    <t>H-LRX-R-6900-00001673-6900-536704</t>
  </si>
  <si>
    <t>H-LRX-F-2014-00001673-6900-536997</t>
  </si>
  <si>
    <t>PRJ100815 CITY OF MORGANTON</t>
  </si>
  <si>
    <t>H-LRX-F-2015-00001877-6900-536704</t>
  </si>
  <si>
    <t xml:space="preserve">PRJ100837 TOWN OF BURGAW                </t>
  </si>
  <si>
    <t>H-LRX-R-2013-00001800-6900-536704</t>
  </si>
  <si>
    <t>PRJ100857 TOWN OF WOODLAND</t>
  </si>
  <si>
    <t>H-LRX-F-2016-00001899-6900-536704</t>
  </si>
  <si>
    <t>H-LRX-F-2016-00001899-6900-536997</t>
  </si>
  <si>
    <t xml:space="preserve">PRJ100858 TOWN OF BOONVILLE             </t>
  </si>
  <si>
    <t>H-LRX-F-2016-00001880-6900-536704</t>
  </si>
  <si>
    <t>PRJ100859 EASTERN WAYNE SANITARY DISTRIC</t>
  </si>
  <si>
    <t>H-LRX-F-2016-00001817-6900-536704</t>
  </si>
  <si>
    <t xml:space="preserve">PRJ100868 JUNALUSKA SANITARY DISTRIC    </t>
  </si>
  <si>
    <t>H-LRX-F-2016-00001917-6900-536704</t>
  </si>
  <si>
    <t xml:space="preserve">PRJ100873 YADKIN COUNTY                 </t>
  </si>
  <si>
    <t>H-LRX-F-6900-00001853-6900-536704</t>
  </si>
  <si>
    <t xml:space="preserve">PRJ100877 CITY OF LENOIR                </t>
  </si>
  <si>
    <t>H-LRX-F-2015-00001875-6900-536704</t>
  </si>
  <si>
    <t xml:space="preserve">PRJ100609 JONES COUNTY FINANCE OFFICE   </t>
  </si>
  <si>
    <t>H-LRX-T-2012-30001634-6C11-536704</t>
  </si>
  <si>
    <t>6C11</t>
  </si>
  <si>
    <t xml:space="preserve">PRJ100640 TOWN OF CAROLINA BEACH        </t>
  </si>
  <si>
    <t>H-LRX-T-2012-10001786-6C11-536704</t>
  </si>
  <si>
    <t>H-LRX-T-2012-40001868-6C11-536704</t>
  </si>
  <si>
    <t xml:space="preserve">PRJ100704 CITY OF KING                  </t>
  </si>
  <si>
    <t>H-LRX-T-2012-60001668-6C12-536704</t>
  </si>
  <si>
    <t>6C12</t>
  </si>
  <si>
    <t>H-LRX-T-2012-03000179-6C12-536704</t>
  </si>
  <si>
    <t>H-LRX-T-2012-20001816-6C12-536704</t>
  </si>
  <si>
    <t>H-LRX-T-2013-10001761-6C13-536704</t>
  </si>
  <si>
    <t>6C13</t>
  </si>
  <si>
    <t>H-LRX-T-2013-10001676-6C13-536704</t>
  </si>
  <si>
    <t>H-LRX-T-2013-30001676-6C13-536997</t>
  </si>
  <si>
    <t>H-LRX-T-2013-40001785-6C13-536704</t>
  </si>
  <si>
    <t xml:space="preserve">PRJ100727 COUNTY OF BUNCOMBE            </t>
  </si>
  <si>
    <t>H-LRX-T-2014-00001771-6C14-536704</t>
  </si>
  <si>
    <t>6C14</t>
  </si>
  <si>
    <t>H-LRX-T-2015-60001761-6C15-536704</t>
  </si>
  <si>
    <t>H-LRX-T-2014-00001785-6C14-536704</t>
  </si>
  <si>
    <t>H-LRX-F-2013-00001800-6C14-536704</t>
  </si>
  <si>
    <t>6C15</t>
  </si>
  <si>
    <t>Drinking Water Disbursements    6/29/2017</t>
  </si>
  <si>
    <t>SUBTOTAL FONTANA DAM</t>
  </si>
  <si>
    <t>Subtotals</t>
  </si>
  <si>
    <t>SUBTOTAL CLARKTON</t>
  </si>
  <si>
    <t>SUBTOTAL BERTIE COUNTY</t>
  </si>
  <si>
    <t>SUBTOTAL TOWN OF SMITHFIELD</t>
  </si>
  <si>
    <t>SUBTOTAL CITY OF WILSON</t>
  </si>
  <si>
    <t>SUBTOTAL TOWN OF LOUISBURG INC</t>
  </si>
  <si>
    <t>TOTAL 2323</t>
  </si>
  <si>
    <t>TOTAL 2329</t>
  </si>
  <si>
    <t>SUBTOTAL WILSON COUNTY</t>
  </si>
  <si>
    <t>TOTAL 2347</t>
  </si>
  <si>
    <t>SUBTOTAL CITY OF KINGS MOUNTAIN</t>
  </si>
  <si>
    <t>TOTAL 2349</t>
  </si>
  <si>
    <t>SUBTOTAL TOWN OF MARSHVILLE</t>
  </si>
  <si>
    <t>TOTAL 6320</t>
  </si>
  <si>
    <t>TOTAL 6C15</t>
  </si>
  <si>
    <t>TOTAL 6c14</t>
  </si>
  <si>
    <t>TOTAL 6C13</t>
  </si>
  <si>
    <t>TOTAL 6C12</t>
  </si>
  <si>
    <t>TOTAL 6C11</t>
  </si>
  <si>
    <t>TOTAL 6900</t>
  </si>
  <si>
    <t xml:space="preserve">SUBTOTAL GREENE COUNTY FINANCE </t>
  </si>
  <si>
    <t>SUBTOTAL BEAUFORT COUNTY</t>
  </si>
  <si>
    <t>SUBTOTAL ONSLOW WATER AND SEWER</t>
  </si>
  <si>
    <t>SUBTOTAL TOWN OF BLACK CREEK</t>
  </si>
  <si>
    <t>SUBTOTAL TOWN OF HIGHLANDS</t>
  </si>
  <si>
    <t>SUBTOTAL BELFAST PATETOWN SANITARY</t>
  </si>
  <si>
    <t>SUBTOTAL CITY OF RALEIGH</t>
  </si>
  <si>
    <t>SUBTOTAL SOUTHEASTERN WAYNE SANITARY</t>
  </si>
  <si>
    <t>SUBTOTAL TOWN OF LANDIS</t>
  </si>
  <si>
    <t>SUBTOTAL CITY OF ALBEMARLE</t>
  </si>
  <si>
    <t>SUBTOTAL TOWN OF OSSIPEE</t>
  </si>
  <si>
    <t>SUBTOTAL CITY OF GASTONIA</t>
  </si>
  <si>
    <t>SUBTOTAL CITY OF ASHEBORO</t>
  </si>
  <si>
    <t>SUBTOTAL TOWN OF AHOSKIE</t>
  </si>
  <si>
    <t>SUBTOTAL JOHNSTON COUNTY FINANCE</t>
  </si>
  <si>
    <t>SUBTOTAL NORTHWESTERN WAYNE SANITARY</t>
  </si>
  <si>
    <t>SUBTOTAL GREATER BADIN WATER &amp; SEWER</t>
  </si>
  <si>
    <t>SUBTOTAL CITY OF MORGANTON</t>
  </si>
  <si>
    <t>SUBTOTAL TOWN OF BURGAW</t>
  </si>
  <si>
    <t>SUBTOTAL TOWN OF WOODLAND</t>
  </si>
  <si>
    <t>SUBTOTAL TOWN OF BOONVILLE</t>
  </si>
  <si>
    <t>SUBTOTAL JUNALUSKA SANITARY DISTRICT</t>
  </si>
  <si>
    <t>SUBTOTAL EASTERN WAYNE SANITARY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</si>
</sst>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"/>
    <numFmt numFmtId="165" formatCode="\$#,##0.00;[Red]&quot;($&quot;#,##0.00\)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FFFFFF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u/>
      <sz val="16"/>
      <color rgb="FF000000"/>
      <name val="Arial"/>
      <family val="2"/>
    </font>
    <font>
      <u/>
      <sz val="6"/>
      <color rgb="FF000000"/>
      <name val="Arial"/>
      <family val="2"/>
    </font>
    <font>
      <sz val="9"/>
      <color theme="4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8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49" fontId="5" fillId="3" borderId="1" xfId="1" applyNumberFormat="1" applyFont="1" applyFill="1" applyBorder="1" applyAlignment="1">
      <alignment horizontal="left"/>
    </xf>
    <xf numFmtId="49" fontId="5" fillId="3" borderId="1" xfId="1" applyNumberFormat="1" applyFont="1" applyFill="1" applyBorder="1" applyAlignment="1">
      <alignment horizontal="left" wrapText="1"/>
    </xf>
    <xf numFmtId="0" fontId="6" fillId="2" borderId="0" xfId="1" applyFont="1" applyFill="1" applyAlignment="1">
      <alignment horizontal="center"/>
    </xf>
    <xf numFmtId="49" fontId="7" fillId="2" borderId="2" xfId="1" applyNumberFormat="1" applyFont="1" applyFill="1" applyBorder="1" applyAlignment="1">
      <alignment horizontal="left"/>
    </xf>
    <xf numFmtId="164" fontId="7" fillId="2" borderId="2" xfId="1" applyNumberFormat="1" applyFont="1" applyFill="1" applyBorder="1" applyAlignment="1">
      <alignment horizontal="left"/>
    </xf>
    <xf numFmtId="165" fontId="8" fillId="2" borderId="2" xfId="1" applyNumberFormat="1" applyFont="1" applyFill="1" applyBorder="1" applyAlignment="1">
      <alignment horizontal="right"/>
    </xf>
    <xf numFmtId="49" fontId="7" fillId="4" borderId="2" xfId="1" applyNumberFormat="1" applyFont="1" applyFill="1" applyBorder="1" applyAlignment="1">
      <alignment horizontal="left"/>
    </xf>
    <xf numFmtId="164" fontId="7" fillId="4" borderId="2" xfId="1" applyNumberFormat="1" applyFont="1" applyFill="1" applyBorder="1" applyAlignment="1">
      <alignment horizontal="left"/>
    </xf>
    <xf numFmtId="0" fontId="7" fillId="4" borderId="2" xfId="1" applyFont="1" applyFill="1" applyBorder="1" applyAlignment="1">
      <alignment horizontal="left"/>
    </xf>
    <xf numFmtId="165" fontId="8" fillId="4" borderId="2" xfId="1" applyNumberFormat="1" applyFont="1" applyFill="1" applyBorder="1" applyAlignment="1">
      <alignment horizontal="right"/>
    </xf>
    <xf numFmtId="0" fontId="7" fillId="2" borderId="2" xfId="1" applyFont="1" applyFill="1" applyBorder="1" applyAlignment="1">
      <alignment horizontal="left"/>
    </xf>
    <xf numFmtId="0" fontId="7" fillId="2" borderId="2" xfId="1" applyFont="1" applyFill="1" applyBorder="1" applyAlignment="1">
      <alignment horizontal="left" vertical="center"/>
    </xf>
    <xf numFmtId="49" fontId="7" fillId="2" borderId="2" xfId="1" applyNumberFormat="1" applyFont="1" applyFill="1" applyBorder="1" applyAlignment="1">
      <alignment horizontal="left" vertical="center"/>
    </xf>
    <xf numFmtId="165" fontId="8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165" fontId="7" fillId="4" borderId="2" xfId="1" applyNumberFormat="1" applyFont="1" applyFill="1" applyBorder="1" applyAlignment="1">
      <alignment horizontal="right"/>
    </xf>
    <xf numFmtId="165" fontId="8" fillId="5" borderId="2" xfId="1" applyNumberFormat="1" applyFont="1" applyFill="1" applyBorder="1" applyAlignment="1">
      <alignment horizontal="right"/>
    </xf>
    <xf numFmtId="49" fontId="7" fillId="2" borderId="2" xfId="1" applyNumberFormat="1" applyFont="1" applyFill="1" applyBorder="1" applyAlignment="1">
      <alignment horizontal="right" vertical="center"/>
    </xf>
    <xf numFmtId="0" fontId="1" fillId="0" borderId="0" xfId="1"/>
    <xf numFmtId="0" fontId="3" fillId="0" borderId="0" xfId="1" applyFont="1" applyAlignment="1">
      <alignment horizontal="center"/>
    </xf>
    <xf numFmtId="43" fontId="3" fillId="0" borderId="0" xfId="2" applyFont="1"/>
    <xf numFmtId="0" fontId="3" fillId="0" borderId="0" xfId="1" applyFont="1"/>
    <xf numFmtId="43" fontId="10" fillId="0" borderId="0" xfId="2" applyFont="1" applyAlignment="1">
      <alignment horizontal="center"/>
    </xf>
    <xf numFmtId="165" fontId="8" fillId="0" borderId="2" xfId="1" applyNumberFormat="1" applyFont="1" applyFill="1" applyBorder="1" applyAlignment="1">
      <alignment horizontal="right"/>
    </xf>
    <xf numFmtId="0" fontId="3" fillId="0" borderId="0" xfId="1" applyFont="1" applyFill="1" applyAlignment="1">
      <alignment horizontal="left"/>
    </xf>
    <xf numFmtId="49" fontId="11" fillId="2" borderId="0" xfId="1" applyNumberFormat="1" applyFont="1" applyFill="1" applyBorder="1" applyAlignment="1"/>
    <xf numFmtId="0" fontId="12" fillId="2" borderId="0" xfId="1" applyFont="1" applyFill="1" applyAlignment="1">
      <alignment horizontal="left"/>
    </xf>
    <xf numFmtId="49" fontId="8" fillId="4" borderId="2" xfId="1" applyNumberFormat="1" applyFont="1" applyFill="1" applyBorder="1" applyAlignment="1">
      <alignment horizontal="left"/>
    </xf>
    <xf numFmtId="49" fontId="8" fillId="2" borderId="2" xfId="1" applyNumberFormat="1" applyFont="1" applyFill="1" applyBorder="1" applyAlignment="1">
      <alignment horizontal="left"/>
    </xf>
    <xf numFmtId="0" fontId="13" fillId="2" borderId="2" xfId="1" applyFont="1" applyFill="1" applyBorder="1" applyAlignment="1">
      <alignment horizontal="left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1"/>
  <sheetViews>
    <sheetView tabSelected="1" workbookViewId="0">
      <pane ySplit="3" topLeftCell="A181" activePane="bottomLeft" state="frozen"/>
      <selection pane="bottomLeft" activeCell="F77" sqref="F77"/>
    </sheetView>
  </sheetViews>
  <sheetFormatPr defaultRowHeight="12.75" x14ac:dyDescent="0.2"/>
  <cols>
    <col min="1" max="2" width="36.5703125" style="23" customWidth="1"/>
    <col min="3" max="3" width="11.42578125" style="23" customWidth="1"/>
    <col min="4" max="4" width="9.42578125" style="23" customWidth="1"/>
    <col min="5" max="5" width="15.5703125" style="23" customWidth="1"/>
    <col min="6" max="6" width="14.5703125" style="23" bestFit="1" customWidth="1"/>
    <col min="7" max="7" width="16" style="23" customWidth="1"/>
    <col min="8" max="8" width="3.7109375" style="23" customWidth="1"/>
    <col min="9" max="9" width="14.7109375" style="23" customWidth="1"/>
    <col min="10" max="10" width="2.5703125" style="23" customWidth="1"/>
    <col min="11" max="11" width="14.85546875" style="23" customWidth="1"/>
    <col min="12" max="12" width="4.28515625" style="23" customWidth="1"/>
    <col min="13" max="13" width="17.7109375" style="23" customWidth="1"/>
    <col min="14" max="14" width="1.85546875" style="23" customWidth="1"/>
    <col min="15" max="15" width="18.7109375" style="23" customWidth="1"/>
    <col min="16" max="16" width="2.42578125" style="23" customWidth="1"/>
    <col min="17" max="17" width="21" style="23" customWidth="1"/>
    <col min="18" max="16384" width="9.140625" style="23"/>
  </cols>
  <sheetData>
    <row r="1" spans="1:20" s="1" customFormat="1" ht="16.5" customHeight="1" x14ac:dyDescent="0.2">
      <c r="E1" s="2" t="s">
        <v>0</v>
      </c>
    </row>
    <row r="2" spans="1:20" s="1" customFormat="1" ht="23.25" customHeight="1" x14ac:dyDescent="0.3">
      <c r="A2" s="30" t="s">
        <v>142</v>
      </c>
      <c r="B2" s="3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1" customFormat="1" ht="18" customHeight="1" x14ac:dyDescent="0.25"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s="1" customFormat="1" ht="45.95" customHeight="1" x14ac:dyDescent="0.2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144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1" customFormat="1" ht="18.2" customHeight="1" x14ac:dyDescent="0.2">
      <c r="A5" s="7" t="s">
        <v>6</v>
      </c>
      <c r="B5" s="7" t="s">
        <v>7</v>
      </c>
      <c r="C5" s="8">
        <v>42557</v>
      </c>
      <c r="D5" s="7" t="s">
        <v>8</v>
      </c>
      <c r="E5" s="9">
        <v>-73464</v>
      </c>
      <c r="F5" s="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" customFormat="1" ht="18.2" customHeight="1" x14ac:dyDescent="0.2">
      <c r="A6" s="10" t="s">
        <v>6</v>
      </c>
      <c r="B6" s="10" t="s">
        <v>7</v>
      </c>
      <c r="C6" s="11">
        <v>42591</v>
      </c>
      <c r="D6" s="12"/>
      <c r="E6" s="13">
        <v>-143663</v>
      </c>
      <c r="F6" s="1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1" customFormat="1" ht="18.2" customHeight="1" x14ac:dyDescent="0.2">
      <c r="A7" s="32" t="s">
        <v>143</v>
      </c>
      <c r="B7" s="10"/>
      <c r="C7" s="11"/>
      <c r="D7" s="12"/>
      <c r="E7" s="13"/>
      <c r="F7" s="13">
        <f>SUM(E5:E6)</f>
        <v>-217127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s="1" customFormat="1" ht="18.2" customHeight="1" x14ac:dyDescent="0.2">
      <c r="A8" s="7" t="s">
        <v>9</v>
      </c>
      <c r="B8" s="7" t="s">
        <v>10</v>
      </c>
      <c r="C8" s="8">
        <v>42717</v>
      </c>
      <c r="D8" s="14"/>
      <c r="E8" s="9">
        <v>-33788</v>
      </c>
      <c r="F8" s="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s="1" customFormat="1" ht="18.2" customHeight="1" x14ac:dyDescent="0.2">
      <c r="A9" s="10" t="s">
        <v>9</v>
      </c>
      <c r="B9" s="10" t="s">
        <v>10</v>
      </c>
      <c r="C9" s="11">
        <v>42724</v>
      </c>
      <c r="D9" s="12"/>
      <c r="E9" s="13">
        <v>-3095</v>
      </c>
      <c r="F9" s="1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1" customFormat="1" ht="18.2" customHeight="1" x14ac:dyDescent="0.2">
      <c r="A10" s="7" t="s">
        <v>9</v>
      </c>
      <c r="B10" s="7" t="s">
        <v>10</v>
      </c>
      <c r="C10" s="8">
        <v>42795</v>
      </c>
      <c r="D10" s="14"/>
      <c r="E10" s="9">
        <v>-48527</v>
      </c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s="1" customFormat="1" ht="18.2" customHeight="1" x14ac:dyDescent="0.2">
      <c r="A11" s="10" t="s">
        <v>9</v>
      </c>
      <c r="B11" s="10" t="s">
        <v>10</v>
      </c>
      <c r="C11" s="11">
        <v>42836</v>
      </c>
      <c r="D11" s="12"/>
      <c r="E11" s="13">
        <v>-21562</v>
      </c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s="1" customFormat="1" ht="18.2" customHeight="1" x14ac:dyDescent="0.2">
      <c r="A12" s="7" t="s">
        <v>9</v>
      </c>
      <c r="B12" s="7" t="s">
        <v>10</v>
      </c>
      <c r="C12" s="8">
        <v>42871</v>
      </c>
      <c r="D12" s="14"/>
      <c r="E12" s="9">
        <v>-35353</v>
      </c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s="1" customFormat="1" ht="18.2" customHeight="1" x14ac:dyDescent="0.2">
      <c r="A13" s="10" t="s">
        <v>9</v>
      </c>
      <c r="B13" s="10" t="s">
        <v>10</v>
      </c>
      <c r="C13" s="11">
        <v>42892</v>
      </c>
      <c r="D13" s="12"/>
      <c r="E13" s="13">
        <v>-20235</v>
      </c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s="1" customFormat="1" ht="18.2" customHeight="1" x14ac:dyDescent="0.2">
      <c r="A14" s="32" t="s">
        <v>145</v>
      </c>
      <c r="B14" s="10"/>
      <c r="C14" s="11"/>
      <c r="D14" s="12"/>
      <c r="E14" s="13"/>
      <c r="F14" s="13">
        <f>SUM(E8:E13)</f>
        <v>-162560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s="1" customFormat="1" ht="18.2" customHeight="1" x14ac:dyDescent="0.2">
      <c r="A15" s="7" t="s">
        <v>11</v>
      </c>
      <c r="B15" s="7" t="s">
        <v>12</v>
      </c>
      <c r="C15" s="8">
        <v>42822</v>
      </c>
      <c r="D15" s="14"/>
      <c r="E15" s="9">
        <v>-336964</v>
      </c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s="1" customFormat="1" ht="18.2" customHeight="1" x14ac:dyDescent="0.2">
      <c r="A16" s="10" t="s">
        <v>11</v>
      </c>
      <c r="B16" s="10" t="s">
        <v>12</v>
      </c>
      <c r="C16" s="11">
        <v>42892</v>
      </c>
      <c r="D16" s="12"/>
      <c r="E16" s="13">
        <v>-194173</v>
      </c>
      <c r="F16" s="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1" customFormat="1" ht="18.2" customHeight="1" x14ac:dyDescent="0.2">
      <c r="A17" s="32" t="s">
        <v>149</v>
      </c>
      <c r="B17" s="10"/>
      <c r="C17" s="11"/>
      <c r="D17" s="12"/>
      <c r="E17" s="13"/>
      <c r="F17" s="13">
        <f>SUM(E15:E16)</f>
        <v>-531137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s="1" customFormat="1" ht="18.2" customHeight="1" x14ac:dyDescent="0.2">
      <c r="A18" s="34" t="s">
        <v>150</v>
      </c>
      <c r="B18" s="15"/>
      <c r="C18" s="15"/>
      <c r="D18" s="16" t="s">
        <v>8</v>
      </c>
      <c r="E18" s="17">
        <v>-910824</v>
      </c>
      <c r="F18" s="9"/>
      <c r="G18" s="2"/>
      <c r="H18" s="2"/>
      <c r="I18" s="2"/>
      <c r="J18" s="2"/>
      <c r="K18" s="18"/>
      <c r="L18" s="2"/>
      <c r="M18" s="2"/>
      <c r="N18" s="2"/>
      <c r="O18" s="2"/>
      <c r="P18" s="2"/>
      <c r="Q18" s="2"/>
      <c r="R18" s="2"/>
      <c r="S18" s="2"/>
      <c r="T18" s="2"/>
    </row>
    <row r="19" spans="1:20" s="1" customFormat="1" ht="12" customHeight="1" x14ac:dyDescent="0.2">
      <c r="A19" s="19"/>
      <c r="B19" s="19"/>
      <c r="C19" s="19"/>
      <c r="D19" s="19"/>
      <c r="E19" s="1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1" customFormat="1" ht="18.2" customHeight="1" x14ac:dyDescent="0.2">
      <c r="A20" s="7" t="s">
        <v>13</v>
      </c>
      <c r="B20" s="7" t="s">
        <v>14</v>
      </c>
      <c r="C20" s="8">
        <v>42584</v>
      </c>
      <c r="D20" s="7" t="s">
        <v>15</v>
      </c>
      <c r="E20" s="9">
        <v>-1749228</v>
      </c>
      <c r="F20" s="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s="1" customFormat="1" ht="18.2" customHeight="1" x14ac:dyDescent="0.2">
      <c r="A21" s="10" t="s">
        <v>13</v>
      </c>
      <c r="B21" s="10" t="s">
        <v>14</v>
      </c>
      <c r="C21" s="11">
        <v>42713</v>
      </c>
      <c r="D21" s="12"/>
      <c r="E21" s="20">
        <v>1352972</v>
      </c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s="1" customFormat="1" ht="18.2" customHeight="1" x14ac:dyDescent="0.2">
      <c r="A22" s="7" t="s">
        <v>13</v>
      </c>
      <c r="B22" s="7" t="s">
        <v>14</v>
      </c>
      <c r="C22" s="8">
        <v>42836</v>
      </c>
      <c r="D22" s="14"/>
      <c r="E22" s="9">
        <v>-534325</v>
      </c>
      <c r="F22" s="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s="1" customFormat="1" ht="18.2" customHeight="1" x14ac:dyDescent="0.2">
      <c r="A23" s="10" t="s">
        <v>13</v>
      </c>
      <c r="B23" s="10" t="s">
        <v>14</v>
      </c>
      <c r="C23" s="11">
        <v>42899</v>
      </c>
      <c r="D23" s="12"/>
      <c r="E23" s="13">
        <v>-414594</v>
      </c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s="1" customFormat="1" ht="18.2" customHeight="1" x14ac:dyDescent="0.2">
      <c r="A24" s="32" t="s">
        <v>154</v>
      </c>
      <c r="B24" s="10"/>
      <c r="C24" s="11"/>
      <c r="D24" s="12"/>
      <c r="E24" s="13"/>
      <c r="F24" s="13">
        <v>-1345175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s="1" customFormat="1" ht="18.2" customHeight="1" x14ac:dyDescent="0.2">
      <c r="A25" s="34" t="s">
        <v>151</v>
      </c>
      <c r="B25" s="15"/>
      <c r="C25" s="15"/>
      <c r="D25" s="16" t="s">
        <v>15</v>
      </c>
      <c r="E25" s="17">
        <v>-1345175</v>
      </c>
      <c r="F25" s="9"/>
      <c r="G25" s="2"/>
      <c r="H25" s="2"/>
      <c r="I25" s="2"/>
      <c r="J25" s="2"/>
      <c r="K25" s="18"/>
      <c r="L25" s="2"/>
      <c r="M25" s="2"/>
      <c r="N25" s="2"/>
      <c r="O25" s="2"/>
      <c r="P25" s="2"/>
      <c r="Q25" s="2"/>
      <c r="R25" s="2"/>
      <c r="S25" s="2"/>
      <c r="T25" s="2"/>
    </row>
    <row r="26" spans="1:20" s="1" customFormat="1" ht="9.75" customHeight="1" x14ac:dyDescent="0.2">
      <c r="A26" s="19"/>
      <c r="B26" s="19"/>
      <c r="C26" s="19"/>
      <c r="D26" s="19"/>
      <c r="E26" s="1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1" customFormat="1" ht="18.2" customHeight="1" x14ac:dyDescent="0.2">
      <c r="A27" s="7" t="s">
        <v>16</v>
      </c>
      <c r="B27" s="7" t="s">
        <v>17</v>
      </c>
      <c r="C27" s="8">
        <v>42724</v>
      </c>
      <c r="D27" s="7" t="s">
        <v>18</v>
      </c>
      <c r="E27" s="28">
        <v>-14195</v>
      </c>
      <c r="F27" s="9"/>
      <c r="G27" s="2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1" customFormat="1" ht="18.2" customHeight="1" x14ac:dyDescent="0.2">
      <c r="A28" s="10" t="s">
        <v>16</v>
      </c>
      <c r="B28" s="10" t="s">
        <v>17</v>
      </c>
      <c r="C28" s="11">
        <v>42768</v>
      </c>
      <c r="D28" s="12"/>
      <c r="E28" s="21">
        <v>-27970</v>
      </c>
      <c r="F28" s="2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1" customFormat="1" ht="18.2" customHeight="1" x14ac:dyDescent="0.2">
      <c r="A29" s="7" t="s">
        <v>16</v>
      </c>
      <c r="B29" s="7" t="s">
        <v>17</v>
      </c>
      <c r="C29" s="8">
        <v>42795</v>
      </c>
      <c r="D29" s="14"/>
      <c r="E29" s="21">
        <v>-24349</v>
      </c>
      <c r="F29" s="2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s="1" customFormat="1" ht="18.2" customHeight="1" x14ac:dyDescent="0.2">
      <c r="A30" s="10" t="s">
        <v>16</v>
      </c>
      <c r="B30" s="10" t="s">
        <v>17</v>
      </c>
      <c r="C30" s="11">
        <v>42815</v>
      </c>
      <c r="D30" s="12"/>
      <c r="E30" s="21">
        <v>-14473</v>
      </c>
      <c r="F30" s="2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s="1" customFormat="1" ht="18.2" customHeight="1" x14ac:dyDescent="0.2">
      <c r="A31" s="7" t="s">
        <v>16</v>
      </c>
      <c r="B31" s="7" t="s">
        <v>17</v>
      </c>
      <c r="C31" s="8">
        <v>42850</v>
      </c>
      <c r="D31" s="14"/>
      <c r="E31" s="21">
        <v>-10293</v>
      </c>
      <c r="F31" s="2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s="1" customFormat="1" ht="18.2" customHeight="1" x14ac:dyDescent="0.2">
      <c r="A32" s="33" t="s">
        <v>148</v>
      </c>
      <c r="B32" s="7"/>
      <c r="C32" s="8"/>
      <c r="D32" s="14"/>
      <c r="E32" s="21"/>
      <c r="F32" s="21">
        <f>SUM(E27:E31)</f>
        <v>-91280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s="1" customFormat="1" ht="18.2" customHeight="1" x14ac:dyDescent="0.2">
      <c r="A33" s="10" t="s">
        <v>19</v>
      </c>
      <c r="B33" s="10" t="s">
        <v>20</v>
      </c>
      <c r="C33" s="11">
        <v>42780</v>
      </c>
      <c r="D33" s="12"/>
      <c r="E33" s="21">
        <v>-5332</v>
      </c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s="1" customFormat="1" ht="18.2" customHeight="1" x14ac:dyDescent="0.2">
      <c r="A34" s="7" t="s">
        <v>19</v>
      </c>
      <c r="B34" s="7" t="s">
        <v>20</v>
      </c>
      <c r="C34" s="8">
        <v>42808</v>
      </c>
      <c r="D34" s="14"/>
      <c r="E34" s="21">
        <v>-1699</v>
      </c>
      <c r="F34" s="2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s="1" customFormat="1" ht="18.2" customHeight="1" x14ac:dyDescent="0.2">
      <c r="A35" s="10" t="s">
        <v>19</v>
      </c>
      <c r="B35" s="10" t="s">
        <v>20</v>
      </c>
      <c r="C35" s="11">
        <v>42829</v>
      </c>
      <c r="D35" s="12"/>
      <c r="E35" s="21">
        <v>-10358</v>
      </c>
      <c r="F35" s="2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s="1" customFormat="1" ht="18.2" customHeight="1" x14ac:dyDescent="0.2">
      <c r="A36" s="7" t="s">
        <v>19</v>
      </c>
      <c r="B36" s="7" t="s">
        <v>20</v>
      </c>
      <c r="C36" s="8">
        <v>42864</v>
      </c>
      <c r="D36" s="14"/>
      <c r="E36" s="21">
        <v>-17906</v>
      </c>
      <c r="F36" s="2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s="1" customFormat="1" ht="18.2" customHeight="1" x14ac:dyDescent="0.2">
      <c r="A37" s="33" t="s">
        <v>146</v>
      </c>
      <c r="B37" s="7"/>
      <c r="C37" s="8"/>
      <c r="D37" s="14"/>
      <c r="E37" s="21"/>
      <c r="F37" s="21">
        <f>SUM(E33:E36)</f>
        <v>-35295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s="1" customFormat="1" ht="18.2" customHeight="1" x14ac:dyDescent="0.2">
      <c r="A38" s="10" t="s">
        <v>21</v>
      </c>
      <c r="B38" s="10" t="s">
        <v>22</v>
      </c>
      <c r="C38" s="11">
        <v>42780</v>
      </c>
      <c r="D38" s="12"/>
      <c r="E38" s="21">
        <v>-18445</v>
      </c>
      <c r="F38" s="2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s="1" customFormat="1" ht="18.2" customHeight="1" x14ac:dyDescent="0.2">
      <c r="A39" s="7" t="s">
        <v>21</v>
      </c>
      <c r="B39" s="7" t="s">
        <v>22</v>
      </c>
      <c r="C39" s="8">
        <v>42836</v>
      </c>
      <c r="D39" s="14"/>
      <c r="E39" s="21">
        <v>-25062</v>
      </c>
      <c r="F39" s="2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s="1" customFormat="1" ht="18.2" customHeight="1" x14ac:dyDescent="0.2">
      <c r="A40" s="33" t="s">
        <v>147</v>
      </c>
      <c r="B40" s="7"/>
      <c r="C40" s="8"/>
      <c r="D40" s="14"/>
      <c r="E40" s="21"/>
      <c r="F40" s="21">
        <f>SUM(E38:E39)</f>
        <v>-43507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s="1" customFormat="1" ht="18.2" customHeight="1" x14ac:dyDescent="0.2">
      <c r="A41" s="10" t="s">
        <v>23</v>
      </c>
      <c r="B41" s="10" t="s">
        <v>24</v>
      </c>
      <c r="C41" s="11">
        <v>42801</v>
      </c>
      <c r="D41" s="12"/>
      <c r="E41" s="21">
        <v>-5350</v>
      </c>
      <c r="F41" s="2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s="1" customFormat="1" ht="18.2" customHeight="1" x14ac:dyDescent="0.2">
      <c r="A42" s="7" t="s">
        <v>23</v>
      </c>
      <c r="B42" s="7" t="s">
        <v>24</v>
      </c>
      <c r="C42" s="8">
        <v>42815</v>
      </c>
      <c r="D42" s="14"/>
      <c r="E42" s="21">
        <v>-16936</v>
      </c>
      <c r="F42" s="2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s="1" customFormat="1" ht="18.2" customHeight="1" x14ac:dyDescent="0.2">
      <c r="A43" s="10" t="s">
        <v>23</v>
      </c>
      <c r="B43" s="10" t="s">
        <v>24</v>
      </c>
      <c r="C43" s="11">
        <v>42857</v>
      </c>
      <c r="D43" s="12"/>
      <c r="E43" s="21">
        <v>-11326</v>
      </c>
      <c r="F43" s="2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s="1" customFormat="1" ht="18.2" customHeight="1" x14ac:dyDescent="0.2">
      <c r="A44" s="7" t="s">
        <v>23</v>
      </c>
      <c r="B44" s="7" t="s">
        <v>24</v>
      </c>
      <c r="C44" s="8">
        <v>42881</v>
      </c>
      <c r="D44" s="14"/>
      <c r="E44" s="21">
        <v>-16238</v>
      </c>
      <c r="F44" s="2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s="1" customFormat="1" ht="18.2" customHeight="1" x14ac:dyDescent="0.2">
      <c r="A45" s="33" t="s">
        <v>152</v>
      </c>
      <c r="B45" s="7"/>
      <c r="C45" s="8"/>
      <c r="D45" s="14"/>
      <c r="E45" s="21"/>
      <c r="F45" s="21">
        <f>SUM(E41:E44)</f>
        <v>-49850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s="1" customFormat="1" ht="18.2" customHeight="1" x14ac:dyDescent="0.2">
      <c r="A46" s="10" t="s">
        <v>25</v>
      </c>
      <c r="B46" s="10" t="s">
        <v>26</v>
      </c>
      <c r="C46" s="11">
        <v>42899</v>
      </c>
      <c r="D46" s="12"/>
      <c r="E46" s="21">
        <v>-54268</v>
      </c>
      <c r="F46" s="21">
        <v>-54268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s="1" customFormat="1" ht="18.2" customHeight="1" x14ac:dyDescent="0.2">
      <c r="A47" s="7" t="s">
        <v>27</v>
      </c>
      <c r="B47" s="7" t="s">
        <v>28</v>
      </c>
      <c r="C47" s="8">
        <v>42899</v>
      </c>
      <c r="D47" s="14"/>
      <c r="E47" s="21">
        <v>-29275</v>
      </c>
      <c r="F47" s="21">
        <v>-29275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s="1" customFormat="1" ht="18.2" customHeight="1" x14ac:dyDescent="0.2">
      <c r="A48" s="34" t="s">
        <v>153</v>
      </c>
      <c r="B48" s="15"/>
      <c r="C48" s="15"/>
      <c r="D48" s="16" t="s">
        <v>18</v>
      </c>
      <c r="E48" s="17">
        <v>-303475</v>
      </c>
      <c r="F48" s="9"/>
      <c r="G48" s="2"/>
      <c r="H48" s="2"/>
      <c r="I48" s="2"/>
      <c r="J48" s="2"/>
      <c r="K48" s="18"/>
      <c r="L48" s="2"/>
      <c r="M48" s="2"/>
      <c r="N48" s="2"/>
      <c r="O48" s="2"/>
      <c r="P48" s="2"/>
      <c r="Q48" s="2"/>
      <c r="R48" s="2"/>
      <c r="S48" s="2"/>
      <c r="T48" s="2"/>
    </row>
    <row r="49" spans="1:20" s="1" customFormat="1" ht="12" customHeight="1" x14ac:dyDescent="0.2">
      <c r="A49" s="19"/>
      <c r="B49" s="19"/>
      <c r="C49" s="19"/>
      <c r="D49" s="19"/>
      <c r="E49" s="1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s="1" customFormat="1" ht="18.2" customHeight="1" x14ac:dyDescent="0.2">
      <c r="A50" s="10" t="s">
        <v>29</v>
      </c>
      <c r="B50" s="10" t="s">
        <v>30</v>
      </c>
      <c r="C50" s="11">
        <v>42850</v>
      </c>
      <c r="D50" s="10" t="s">
        <v>31</v>
      </c>
      <c r="E50" s="13">
        <v>-32000</v>
      </c>
      <c r="F50" s="13">
        <v>-32000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s="1" customFormat="1" ht="18.2" customHeight="1" x14ac:dyDescent="0.2">
      <c r="A51" s="34" t="s">
        <v>155</v>
      </c>
      <c r="B51" s="15"/>
      <c r="C51" s="15"/>
      <c r="D51" s="16" t="s">
        <v>31</v>
      </c>
      <c r="E51" s="17">
        <v>-32000</v>
      </c>
      <c r="F51" s="9"/>
      <c r="G51" s="2"/>
      <c r="H51" s="2"/>
      <c r="I51" s="2"/>
      <c r="J51" s="2"/>
      <c r="K51" s="18"/>
      <c r="L51" s="2"/>
      <c r="M51" s="2"/>
      <c r="N51" s="2"/>
      <c r="O51" s="2"/>
      <c r="P51" s="2"/>
      <c r="Q51" s="2"/>
      <c r="R51" s="2"/>
      <c r="S51" s="2"/>
      <c r="T51" s="2"/>
    </row>
    <row r="52" spans="1:20" s="1" customFormat="1" ht="10.5" customHeight="1" x14ac:dyDescent="0.2">
      <c r="A52" s="19"/>
      <c r="B52" s="19"/>
      <c r="C52" s="19"/>
      <c r="D52" s="19"/>
      <c r="E52" s="1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s="1" customFormat="1" ht="18.2" customHeight="1" x14ac:dyDescent="0.2">
      <c r="A53" s="7" t="s">
        <v>32</v>
      </c>
      <c r="B53" s="7" t="s">
        <v>33</v>
      </c>
      <c r="C53" s="8">
        <v>42584</v>
      </c>
      <c r="D53" s="7" t="s">
        <v>34</v>
      </c>
      <c r="E53" s="9">
        <v>-103048</v>
      </c>
      <c r="F53" s="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s="1" customFormat="1" ht="18.2" customHeight="1" x14ac:dyDescent="0.2">
      <c r="A54" s="10" t="s">
        <v>32</v>
      </c>
      <c r="B54" s="10" t="s">
        <v>33</v>
      </c>
      <c r="C54" s="11">
        <v>42591</v>
      </c>
      <c r="D54" s="12"/>
      <c r="E54" s="13">
        <v>-74039</v>
      </c>
      <c r="F54" s="1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s="1" customFormat="1" ht="18.2" customHeight="1" x14ac:dyDescent="0.2">
      <c r="A55" s="7" t="s">
        <v>32</v>
      </c>
      <c r="B55" s="7" t="s">
        <v>33</v>
      </c>
      <c r="C55" s="8">
        <v>42633</v>
      </c>
      <c r="D55" s="14"/>
      <c r="E55" s="9">
        <v>-34096</v>
      </c>
      <c r="F55" s="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s="1" customFormat="1" ht="18.2" customHeight="1" x14ac:dyDescent="0.2">
      <c r="A56" s="10" t="s">
        <v>32</v>
      </c>
      <c r="B56" s="10" t="s">
        <v>33</v>
      </c>
      <c r="C56" s="11">
        <v>42668</v>
      </c>
      <c r="D56" s="12"/>
      <c r="E56" s="13">
        <v>-15867</v>
      </c>
      <c r="F56" s="1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s="1" customFormat="1" ht="18.2" customHeight="1" x14ac:dyDescent="0.2">
      <c r="A57" s="7" t="s">
        <v>32</v>
      </c>
      <c r="B57" s="7" t="s">
        <v>33</v>
      </c>
      <c r="C57" s="8">
        <v>42696</v>
      </c>
      <c r="D57" s="14"/>
      <c r="E57" s="9">
        <v>-86471</v>
      </c>
      <c r="F57" s="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s="1" customFormat="1" ht="18.2" customHeight="1" x14ac:dyDescent="0.2">
      <c r="A58" s="10" t="s">
        <v>32</v>
      </c>
      <c r="B58" s="10" t="s">
        <v>33</v>
      </c>
      <c r="C58" s="11">
        <v>42724</v>
      </c>
      <c r="D58" s="12"/>
      <c r="E58" s="13">
        <v>-14129</v>
      </c>
      <c r="F58" s="1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s="1" customFormat="1" ht="18.2" customHeight="1" x14ac:dyDescent="0.2">
      <c r="A59" s="7" t="s">
        <v>32</v>
      </c>
      <c r="B59" s="7" t="s">
        <v>33</v>
      </c>
      <c r="C59" s="8">
        <v>42836</v>
      </c>
      <c r="D59" s="14"/>
      <c r="E59" s="9">
        <v>-21342</v>
      </c>
      <c r="F59" s="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s="1" customFormat="1" ht="18.2" customHeight="1" x14ac:dyDescent="0.2">
      <c r="A60" s="33" t="s">
        <v>156</v>
      </c>
      <c r="B60" s="7"/>
      <c r="C60" s="8"/>
      <c r="D60" s="14"/>
      <c r="E60" s="9"/>
      <c r="F60" s="17">
        <v>-348992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s="1" customFormat="1" ht="18.2" customHeight="1" x14ac:dyDescent="0.2">
      <c r="A61" s="34" t="s">
        <v>157</v>
      </c>
      <c r="B61" s="15"/>
      <c r="C61" s="15"/>
      <c r="D61" s="16" t="s">
        <v>34</v>
      </c>
      <c r="E61" s="17">
        <v>-348992</v>
      </c>
      <c r="F61" s="9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s="1" customFormat="1" ht="12.75" customHeight="1" x14ac:dyDescent="0.2">
      <c r="A62" s="19"/>
      <c r="B62" s="19"/>
      <c r="C62" s="19"/>
      <c r="D62" s="19"/>
      <c r="E62" s="1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s="1" customFormat="1" ht="18.2" customHeight="1" x14ac:dyDescent="0.2">
      <c r="A63" s="10" t="s">
        <v>35</v>
      </c>
      <c r="B63" s="10" t="s">
        <v>36</v>
      </c>
      <c r="C63" s="11">
        <v>42787</v>
      </c>
      <c r="D63" s="10" t="s">
        <v>37</v>
      </c>
      <c r="E63" s="13">
        <v>-620429.22</v>
      </c>
      <c r="F63" s="13">
        <v>-620429.22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s="1" customFormat="1" ht="18.2" customHeight="1" x14ac:dyDescent="0.2">
      <c r="A64" s="7" t="s">
        <v>38</v>
      </c>
      <c r="B64" s="7" t="s">
        <v>39</v>
      </c>
      <c r="C64" s="8">
        <v>42571</v>
      </c>
      <c r="D64" s="14"/>
      <c r="E64" s="28">
        <f>-597564+399613</f>
        <v>-197951</v>
      </c>
      <c r="F64" s="28">
        <f>-597564+399613</f>
        <v>-197951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s="1" customFormat="1" ht="18.2" customHeight="1" x14ac:dyDescent="0.2">
      <c r="A65" s="10" t="s">
        <v>40</v>
      </c>
      <c r="B65" s="10" t="s">
        <v>41</v>
      </c>
      <c r="C65" s="11">
        <v>42557</v>
      </c>
      <c r="D65" s="12"/>
      <c r="E65" s="28">
        <v>-238203</v>
      </c>
      <c r="F65" s="28">
        <v>-238203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s="1" customFormat="1" ht="18.2" customHeight="1" x14ac:dyDescent="0.2">
      <c r="A66" s="7" t="s">
        <v>42</v>
      </c>
      <c r="B66" s="7" t="s">
        <v>43</v>
      </c>
      <c r="C66" s="8">
        <v>42724</v>
      </c>
      <c r="D66" s="14"/>
      <c r="E66" s="9">
        <v>-28863</v>
      </c>
      <c r="F66" s="9">
        <v>-28863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s="1" customFormat="1" ht="18.2" customHeight="1" x14ac:dyDescent="0.2">
      <c r="A67" s="10" t="s">
        <v>44</v>
      </c>
      <c r="B67" s="10" t="s">
        <v>45</v>
      </c>
      <c r="C67" s="11">
        <v>42739</v>
      </c>
      <c r="D67" s="12"/>
      <c r="E67" s="13">
        <v>-249443</v>
      </c>
      <c r="F67" s="1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s="1" customFormat="1" ht="18.2" customHeight="1" x14ac:dyDescent="0.2">
      <c r="A68" s="7" t="s">
        <v>46</v>
      </c>
      <c r="B68" s="7" t="s">
        <v>47</v>
      </c>
      <c r="C68" s="8">
        <v>42724</v>
      </c>
      <c r="D68" s="14"/>
      <c r="E68" s="9">
        <v>-313973</v>
      </c>
      <c r="F68" s="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s="1" customFormat="1" ht="18.2" customHeight="1" x14ac:dyDescent="0.2">
      <c r="A69" s="10" t="s">
        <v>46</v>
      </c>
      <c r="B69" s="10" t="s">
        <v>48</v>
      </c>
      <c r="C69" s="11">
        <v>42724</v>
      </c>
      <c r="D69" s="12"/>
      <c r="E69" s="13">
        <v>-95889</v>
      </c>
      <c r="F69" s="1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s="1" customFormat="1" ht="18.2" customHeight="1" x14ac:dyDescent="0.2">
      <c r="A70" s="32" t="s">
        <v>164</v>
      </c>
      <c r="B70" s="10"/>
      <c r="C70" s="11"/>
      <c r="D70" s="12"/>
      <c r="E70" s="13"/>
      <c r="F70" s="13">
        <f>SUM(E67:E69)</f>
        <v>-659305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s="1" customFormat="1" ht="18.2" customHeight="1" x14ac:dyDescent="0.2">
      <c r="A71" s="7" t="s">
        <v>49</v>
      </c>
      <c r="B71" s="7" t="s">
        <v>50</v>
      </c>
      <c r="C71" s="8">
        <v>42557</v>
      </c>
      <c r="D71" s="14"/>
      <c r="E71" s="28">
        <v>-41727</v>
      </c>
      <c r="F71" s="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s="1" customFormat="1" ht="18.2" customHeight="1" x14ac:dyDescent="0.2">
      <c r="A72" s="10" t="s">
        <v>49</v>
      </c>
      <c r="B72" s="10" t="s">
        <v>51</v>
      </c>
      <c r="C72" s="11">
        <v>42557</v>
      </c>
      <c r="D72" s="12"/>
      <c r="E72" s="13">
        <v>-91056</v>
      </c>
      <c r="F72" s="1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s="1" customFormat="1" ht="18.2" customHeight="1" x14ac:dyDescent="0.2">
      <c r="A73" s="10" t="s">
        <v>165</v>
      </c>
      <c r="B73" s="10"/>
      <c r="C73" s="11"/>
      <c r="D73" s="12"/>
      <c r="E73" s="13"/>
      <c r="F73" s="13">
        <f>SUM(E71:E72)</f>
        <v>-132783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s="1" customFormat="1" ht="18.2" customHeight="1" x14ac:dyDescent="0.2">
      <c r="A74" s="7" t="s">
        <v>52</v>
      </c>
      <c r="B74" s="7" t="s">
        <v>53</v>
      </c>
      <c r="C74" s="8">
        <v>42780</v>
      </c>
      <c r="D74" s="14"/>
      <c r="E74" s="9">
        <v>-79353</v>
      </c>
      <c r="F74" s="9">
        <v>-79353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s="1" customFormat="1" ht="18.2" customHeight="1" x14ac:dyDescent="0.2">
      <c r="A75" s="10" t="s">
        <v>54</v>
      </c>
      <c r="B75" s="10" t="s">
        <v>55</v>
      </c>
      <c r="C75" s="11">
        <v>42626</v>
      </c>
      <c r="D75" s="12"/>
      <c r="E75" s="13">
        <v>-3606</v>
      </c>
      <c r="F75" s="13">
        <v>-3606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s="1" customFormat="1" ht="18.2" customHeight="1" x14ac:dyDescent="0.2">
      <c r="A76" s="7" t="s">
        <v>56</v>
      </c>
      <c r="B76" s="7" t="s">
        <v>57</v>
      </c>
      <c r="C76" s="8">
        <v>42626</v>
      </c>
      <c r="D76" s="14"/>
      <c r="E76" s="9">
        <v>-356379</v>
      </c>
      <c r="F76" s="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s="1" customFormat="1" ht="18.2" customHeight="1" x14ac:dyDescent="0.2">
      <c r="A77" s="10" t="s">
        <v>56</v>
      </c>
      <c r="B77" s="10" t="s">
        <v>57</v>
      </c>
      <c r="C77" s="11">
        <v>42836</v>
      </c>
      <c r="D77" s="12"/>
      <c r="E77" s="13">
        <v>-171260</v>
      </c>
      <c r="F77" s="1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s="1" customFormat="1" ht="18.2" customHeight="1" x14ac:dyDescent="0.2">
      <c r="A78" s="32" t="s">
        <v>166</v>
      </c>
      <c r="B78" s="10"/>
      <c r="C78" s="11"/>
      <c r="D78" s="12"/>
      <c r="E78" s="13"/>
      <c r="F78" s="13">
        <f>SUM(E76:E77)</f>
        <v>-527639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s="1" customFormat="1" ht="18.2" customHeight="1" x14ac:dyDescent="0.2">
      <c r="A79" s="7" t="s">
        <v>58</v>
      </c>
      <c r="B79" s="7" t="s">
        <v>59</v>
      </c>
      <c r="C79" s="8">
        <v>42724</v>
      </c>
      <c r="D79" s="14"/>
      <c r="E79" s="9">
        <v>-59692</v>
      </c>
      <c r="F79" s="9">
        <v>-59692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s="1" customFormat="1" ht="18.2" customHeight="1" x14ac:dyDescent="0.2">
      <c r="A80" s="10" t="s">
        <v>60</v>
      </c>
      <c r="B80" s="10" t="s">
        <v>61</v>
      </c>
      <c r="C80" s="11">
        <v>42745</v>
      </c>
      <c r="D80" s="12"/>
      <c r="E80" s="13">
        <v>-159757</v>
      </c>
      <c r="F80" s="13">
        <v>-159757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s="1" customFormat="1" ht="18.2" customHeight="1" x14ac:dyDescent="0.2">
      <c r="A81" s="7" t="s">
        <v>62</v>
      </c>
      <c r="B81" s="7" t="s">
        <v>63</v>
      </c>
      <c r="C81" s="8">
        <v>42850</v>
      </c>
      <c r="D81" s="14"/>
      <c r="E81" s="9">
        <v>-3220</v>
      </c>
      <c r="F81" s="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s="1" customFormat="1" ht="18.2" customHeight="1" x14ac:dyDescent="0.2">
      <c r="A82" s="10" t="s">
        <v>62</v>
      </c>
      <c r="B82" s="10" t="s">
        <v>64</v>
      </c>
      <c r="C82" s="11">
        <v>42850</v>
      </c>
      <c r="D82" s="12"/>
      <c r="E82" s="13">
        <v>-12880</v>
      </c>
      <c r="F82" s="1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s="1" customFormat="1" ht="18.2" customHeight="1" x14ac:dyDescent="0.2">
      <c r="A83" s="32" t="s">
        <v>167</v>
      </c>
      <c r="B83" s="10"/>
      <c r="C83" s="11"/>
      <c r="D83" s="12"/>
      <c r="E83" s="13"/>
      <c r="F83" s="13">
        <f>SUM(E81:E82)</f>
        <v>-16100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s="1" customFormat="1" ht="18.2" customHeight="1" x14ac:dyDescent="0.2">
      <c r="A84" s="7" t="s">
        <v>65</v>
      </c>
      <c r="B84" s="7" t="s">
        <v>66</v>
      </c>
      <c r="C84" s="8">
        <v>42605</v>
      </c>
      <c r="D84" s="14"/>
      <c r="E84" s="9">
        <v>-46825</v>
      </c>
      <c r="F84" s="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s="1" customFormat="1" ht="18.2" customHeight="1" x14ac:dyDescent="0.2">
      <c r="A85" s="10" t="s">
        <v>65</v>
      </c>
      <c r="B85" s="10" t="s">
        <v>66</v>
      </c>
      <c r="C85" s="11">
        <v>42647</v>
      </c>
      <c r="D85" s="12"/>
      <c r="E85" s="13">
        <v>-15997</v>
      </c>
      <c r="F85" s="1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s="1" customFormat="1" ht="18.2" customHeight="1" x14ac:dyDescent="0.2">
      <c r="A86" s="7" t="s">
        <v>65</v>
      </c>
      <c r="B86" s="7" t="s">
        <v>67</v>
      </c>
      <c r="C86" s="8">
        <v>42605</v>
      </c>
      <c r="D86" s="14"/>
      <c r="E86" s="9">
        <v>-187299</v>
      </c>
      <c r="F86" s="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s="1" customFormat="1" ht="18.2" customHeight="1" x14ac:dyDescent="0.2">
      <c r="A87" s="10" t="s">
        <v>65</v>
      </c>
      <c r="B87" s="10" t="s">
        <v>67</v>
      </c>
      <c r="C87" s="11">
        <v>42647</v>
      </c>
      <c r="D87" s="12"/>
      <c r="E87" s="13">
        <v>-64030</v>
      </c>
      <c r="F87" s="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s="1" customFormat="1" ht="18.2" customHeight="1" x14ac:dyDescent="0.2">
      <c r="A88" s="32" t="s">
        <v>168</v>
      </c>
      <c r="B88" s="10"/>
      <c r="C88" s="11"/>
      <c r="D88" s="12"/>
      <c r="E88" s="13"/>
      <c r="F88" s="13">
        <f>SUM(E84:E87)</f>
        <v>-314151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s="1" customFormat="1" ht="18.2" customHeight="1" x14ac:dyDescent="0.2">
      <c r="A89" s="7" t="s">
        <v>68</v>
      </c>
      <c r="B89" s="7" t="s">
        <v>69</v>
      </c>
      <c r="C89" s="8">
        <v>42584</v>
      </c>
      <c r="D89" s="14"/>
      <c r="E89" s="9">
        <v>-142146</v>
      </c>
      <c r="F89" s="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s="1" customFormat="1" ht="18.2" customHeight="1" x14ac:dyDescent="0.2">
      <c r="A90" s="10" t="s">
        <v>68</v>
      </c>
      <c r="B90" s="10" t="s">
        <v>69</v>
      </c>
      <c r="C90" s="11">
        <v>42605</v>
      </c>
      <c r="D90" s="12"/>
      <c r="E90" s="13">
        <v>-167235</v>
      </c>
      <c r="F90" s="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s="1" customFormat="1" ht="18.2" customHeight="1" x14ac:dyDescent="0.2">
      <c r="A91" s="7" t="s">
        <v>68</v>
      </c>
      <c r="B91" s="7" t="s">
        <v>69</v>
      </c>
      <c r="C91" s="8">
        <v>42640</v>
      </c>
      <c r="D91" s="14"/>
      <c r="E91" s="9">
        <v>-223235</v>
      </c>
      <c r="F91" s="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s="1" customFormat="1" ht="18.2" customHeight="1" x14ac:dyDescent="0.2">
      <c r="A92" s="10" t="s">
        <v>68</v>
      </c>
      <c r="B92" s="10" t="s">
        <v>69</v>
      </c>
      <c r="C92" s="11">
        <v>42668</v>
      </c>
      <c r="D92" s="12"/>
      <c r="E92" s="13">
        <v>-136968</v>
      </c>
      <c r="F92" s="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s="1" customFormat="1" ht="18.2" customHeight="1" x14ac:dyDescent="0.2">
      <c r="A93" s="7" t="s">
        <v>68</v>
      </c>
      <c r="B93" s="7" t="s">
        <v>69</v>
      </c>
      <c r="C93" s="8">
        <v>42710</v>
      </c>
      <c r="D93" s="14"/>
      <c r="E93" s="9">
        <v>-79982</v>
      </c>
      <c r="F93" s="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s="1" customFormat="1" ht="18.2" customHeight="1" x14ac:dyDescent="0.2">
      <c r="A94" s="10" t="s">
        <v>68</v>
      </c>
      <c r="B94" s="10" t="s">
        <v>69</v>
      </c>
      <c r="C94" s="11">
        <v>42787</v>
      </c>
      <c r="D94" s="12"/>
      <c r="E94" s="13">
        <v>-150023</v>
      </c>
      <c r="F94" s="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s="1" customFormat="1" ht="18.2" customHeight="1" x14ac:dyDescent="0.2">
      <c r="A95" s="7" t="s">
        <v>68</v>
      </c>
      <c r="B95" s="7" t="s">
        <v>69</v>
      </c>
      <c r="C95" s="8">
        <v>42808</v>
      </c>
      <c r="D95" s="14"/>
      <c r="E95" s="9">
        <v>-18500</v>
      </c>
      <c r="F95" s="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s="1" customFormat="1" ht="18.2" customHeight="1" x14ac:dyDescent="0.2">
      <c r="A96" s="33" t="s">
        <v>169</v>
      </c>
      <c r="B96" s="7"/>
      <c r="C96" s="8"/>
      <c r="D96" s="14"/>
      <c r="F96" s="9">
        <f>SUM(E89:E95)</f>
        <v>-918089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s="1" customFormat="1" ht="18.2" customHeight="1" x14ac:dyDescent="0.2">
      <c r="A97" s="10" t="s">
        <v>70</v>
      </c>
      <c r="B97" s="10" t="s">
        <v>71</v>
      </c>
      <c r="C97" s="11">
        <v>42591</v>
      </c>
      <c r="D97" s="12"/>
      <c r="E97" s="13">
        <v>-273395.62</v>
      </c>
      <c r="F97" s="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s="1" customFormat="1" ht="18.2" customHeight="1" x14ac:dyDescent="0.2">
      <c r="A98" s="7" t="s">
        <v>70</v>
      </c>
      <c r="B98" s="7" t="s">
        <v>71</v>
      </c>
      <c r="C98" s="8">
        <v>42620</v>
      </c>
      <c r="D98" s="14"/>
      <c r="E98" s="9">
        <v>-314421</v>
      </c>
      <c r="F98" s="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s="1" customFormat="1" ht="18.2" customHeight="1" x14ac:dyDescent="0.2">
      <c r="A99" s="10" t="s">
        <v>70</v>
      </c>
      <c r="B99" s="10" t="s">
        <v>71</v>
      </c>
      <c r="C99" s="11">
        <v>42647</v>
      </c>
      <c r="D99" s="12"/>
      <c r="E99" s="13">
        <v>-257564</v>
      </c>
      <c r="F99" s="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s="1" customFormat="1" ht="18.2" customHeight="1" x14ac:dyDescent="0.2">
      <c r="A100" s="7" t="s">
        <v>70</v>
      </c>
      <c r="B100" s="7" t="s">
        <v>71</v>
      </c>
      <c r="C100" s="8">
        <v>42682</v>
      </c>
      <c r="D100" s="14"/>
      <c r="E100" s="9">
        <v>-78830</v>
      </c>
      <c r="F100" s="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s="1" customFormat="1" ht="18.2" customHeight="1" x14ac:dyDescent="0.2">
      <c r="A101" s="10" t="s">
        <v>70</v>
      </c>
      <c r="B101" s="10" t="s">
        <v>71</v>
      </c>
      <c r="C101" s="11">
        <v>42710</v>
      </c>
      <c r="D101" s="12"/>
      <c r="E101" s="13">
        <v>-137771</v>
      </c>
      <c r="F101" s="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s="1" customFormat="1" ht="18.2" customHeight="1" x14ac:dyDescent="0.2">
      <c r="A102" s="7" t="s">
        <v>70</v>
      </c>
      <c r="B102" s="7" t="s">
        <v>71</v>
      </c>
      <c r="C102" s="8">
        <v>42745</v>
      </c>
      <c r="D102" s="14"/>
      <c r="E102" s="9">
        <v>-504471</v>
      </c>
      <c r="F102" s="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s="1" customFormat="1" ht="18.2" customHeight="1" x14ac:dyDescent="0.2">
      <c r="A103" s="10" t="s">
        <v>70</v>
      </c>
      <c r="B103" s="10" t="s">
        <v>71</v>
      </c>
      <c r="C103" s="11">
        <v>42759</v>
      </c>
      <c r="D103" s="12"/>
      <c r="E103" s="13">
        <v>-677810</v>
      </c>
      <c r="F103" s="1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s="1" customFormat="1" ht="18.2" customHeight="1" x14ac:dyDescent="0.2">
      <c r="A104" s="7" t="s">
        <v>70</v>
      </c>
      <c r="B104" s="7" t="s">
        <v>71</v>
      </c>
      <c r="C104" s="8">
        <v>42801</v>
      </c>
      <c r="D104" s="14"/>
      <c r="E104" s="9">
        <v>-123876</v>
      </c>
      <c r="F104" s="9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s="1" customFormat="1" ht="18.2" customHeight="1" x14ac:dyDescent="0.2">
      <c r="A105" s="10" t="s">
        <v>70</v>
      </c>
      <c r="B105" s="10" t="s">
        <v>71</v>
      </c>
      <c r="C105" s="11">
        <v>42836</v>
      </c>
      <c r="D105" s="12"/>
      <c r="E105" s="13">
        <v>-325708</v>
      </c>
      <c r="F105" s="1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s="1" customFormat="1" ht="18.2" customHeight="1" x14ac:dyDescent="0.2">
      <c r="A106" s="7" t="s">
        <v>70</v>
      </c>
      <c r="B106" s="7" t="s">
        <v>71</v>
      </c>
      <c r="C106" s="8">
        <v>42892</v>
      </c>
      <c r="D106" s="14"/>
      <c r="E106" s="9">
        <v>-133287</v>
      </c>
      <c r="F106" s="9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s="1" customFormat="1" ht="18.2" customHeight="1" x14ac:dyDescent="0.2">
      <c r="A107" s="33" t="s">
        <v>154</v>
      </c>
      <c r="B107" s="7"/>
      <c r="C107" s="8"/>
      <c r="D107" s="14"/>
      <c r="F107" s="9">
        <f>SUM(E97:E106)</f>
        <v>-2827133.62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s="1" customFormat="1" ht="18.2" customHeight="1" x14ac:dyDescent="0.2">
      <c r="A108" s="10" t="s">
        <v>72</v>
      </c>
      <c r="B108" s="10" t="s">
        <v>73</v>
      </c>
      <c r="C108" s="11">
        <v>42626</v>
      </c>
      <c r="D108" s="12"/>
      <c r="E108" s="13">
        <v>-249103</v>
      </c>
      <c r="F108" s="1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s="1" customFormat="1" ht="18.2" customHeight="1" x14ac:dyDescent="0.2">
      <c r="A109" s="7" t="s">
        <v>72</v>
      </c>
      <c r="B109" s="7" t="s">
        <v>73</v>
      </c>
      <c r="C109" s="8">
        <v>42878</v>
      </c>
      <c r="D109" s="14"/>
      <c r="E109" s="9">
        <v>-1002165</v>
      </c>
      <c r="F109" s="9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s="1" customFormat="1" ht="18.2" customHeight="1" x14ac:dyDescent="0.2">
      <c r="A110" s="33" t="s">
        <v>170</v>
      </c>
      <c r="B110" s="7"/>
      <c r="C110" s="8"/>
      <c r="D110" s="14"/>
      <c r="F110" s="9">
        <f>SUM(E108:E109)</f>
        <v>-1251268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s="1" customFormat="1" ht="18.2" customHeight="1" x14ac:dyDescent="0.2">
      <c r="A111" s="10" t="s">
        <v>74</v>
      </c>
      <c r="B111" s="10" t="s">
        <v>75</v>
      </c>
      <c r="C111" s="11">
        <v>42584</v>
      </c>
      <c r="D111" s="12"/>
      <c r="E111" s="13">
        <v>-300948</v>
      </c>
      <c r="F111" s="1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s="1" customFormat="1" ht="18.2" customHeight="1" x14ac:dyDescent="0.2">
      <c r="A112" s="7" t="s">
        <v>74</v>
      </c>
      <c r="B112" s="7" t="s">
        <v>75</v>
      </c>
      <c r="C112" s="8">
        <v>42598</v>
      </c>
      <c r="D112" s="14"/>
      <c r="E112" s="9">
        <v>-158029</v>
      </c>
      <c r="F112" s="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s="1" customFormat="1" ht="18.2" customHeight="1" x14ac:dyDescent="0.2">
      <c r="A113" s="10" t="s">
        <v>74</v>
      </c>
      <c r="B113" s="10" t="s">
        <v>75</v>
      </c>
      <c r="C113" s="11">
        <v>42626</v>
      </c>
      <c r="D113" s="12"/>
      <c r="E113" s="13">
        <v>-229480</v>
      </c>
      <c r="F113" s="1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s="1" customFormat="1" ht="18.2" customHeight="1" x14ac:dyDescent="0.2">
      <c r="A114" s="7" t="s">
        <v>74</v>
      </c>
      <c r="B114" s="7" t="s">
        <v>75</v>
      </c>
      <c r="C114" s="8">
        <v>42668</v>
      </c>
      <c r="D114" s="14"/>
      <c r="E114" s="9">
        <v>-136394</v>
      </c>
      <c r="F114" s="9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s="1" customFormat="1" ht="18.2" customHeight="1" x14ac:dyDescent="0.2">
      <c r="A115" s="10" t="s">
        <v>74</v>
      </c>
      <c r="B115" s="10" t="s">
        <v>75</v>
      </c>
      <c r="C115" s="11">
        <v>42710</v>
      </c>
      <c r="D115" s="12"/>
      <c r="E115" s="13">
        <v>-122613</v>
      </c>
      <c r="F115" s="1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s="1" customFormat="1" ht="18.2" customHeight="1" x14ac:dyDescent="0.2">
      <c r="A116" s="7" t="s">
        <v>74</v>
      </c>
      <c r="B116" s="7" t="s">
        <v>75</v>
      </c>
      <c r="C116" s="8">
        <v>42753</v>
      </c>
      <c r="D116" s="14"/>
      <c r="E116" s="9">
        <v>-155246</v>
      </c>
      <c r="F116" s="9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s="1" customFormat="1" ht="18.2" customHeight="1" x14ac:dyDescent="0.2">
      <c r="A117" s="10" t="s">
        <v>74</v>
      </c>
      <c r="B117" s="10" t="s">
        <v>75</v>
      </c>
      <c r="C117" s="11">
        <v>42808</v>
      </c>
      <c r="D117" s="12"/>
      <c r="E117" s="13">
        <v>-125948</v>
      </c>
      <c r="F117" s="1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s="1" customFormat="1" ht="18.2" customHeight="1" x14ac:dyDescent="0.2">
      <c r="A118" s="7" t="s">
        <v>74</v>
      </c>
      <c r="B118" s="7" t="s">
        <v>75</v>
      </c>
      <c r="C118" s="8">
        <v>42850</v>
      </c>
      <c r="D118" s="14"/>
      <c r="E118" s="9">
        <v>-53434</v>
      </c>
      <c r="F118" s="9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s="1" customFormat="1" ht="18.2" customHeight="1" x14ac:dyDescent="0.2">
      <c r="A119" s="33" t="s">
        <v>171</v>
      </c>
      <c r="B119" s="7"/>
      <c r="C119" s="8"/>
      <c r="D119" s="14"/>
      <c r="F119" s="9">
        <f>SUM(E111:E118)</f>
        <v>-1282092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s="1" customFormat="1" ht="18.2" customHeight="1" x14ac:dyDescent="0.2">
      <c r="A120" s="10" t="s">
        <v>76</v>
      </c>
      <c r="B120" s="10" t="s">
        <v>77</v>
      </c>
      <c r="C120" s="11">
        <v>42563</v>
      </c>
      <c r="D120" s="12"/>
      <c r="E120" s="28">
        <v>-6676</v>
      </c>
      <c r="F120" s="9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s="1" customFormat="1" ht="18.2" customHeight="1" x14ac:dyDescent="0.2">
      <c r="A121" s="7" t="s">
        <v>76</v>
      </c>
      <c r="B121" s="7" t="s">
        <v>77</v>
      </c>
      <c r="C121" s="8">
        <v>42822</v>
      </c>
      <c r="D121" s="14"/>
      <c r="E121" s="9">
        <v>-32127</v>
      </c>
      <c r="F121" s="9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s="1" customFormat="1" ht="18.2" customHeight="1" x14ac:dyDescent="0.2">
      <c r="A122" s="10" t="s">
        <v>76</v>
      </c>
      <c r="B122" s="10" t="s">
        <v>78</v>
      </c>
      <c r="C122" s="11">
        <v>42563</v>
      </c>
      <c r="D122" s="12"/>
      <c r="E122" s="13">
        <v>-26704</v>
      </c>
      <c r="F122" s="1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s="1" customFormat="1" ht="18.2" customHeight="1" x14ac:dyDescent="0.2">
      <c r="A123" s="7" t="s">
        <v>76</v>
      </c>
      <c r="B123" s="7" t="s">
        <v>78</v>
      </c>
      <c r="C123" s="8">
        <v>42822</v>
      </c>
      <c r="D123" s="14"/>
      <c r="E123" s="9">
        <v>-15988</v>
      </c>
      <c r="F123" s="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s="1" customFormat="1" ht="18.2" customHeight="1" x14ac:dyDescent="0.2">
      <c r="A124" s="33" t="s">
        <v>172</v>
      </c>
      <c r="B124" s="7"/>
      <c r="C124" s="8"/>
      <c r="D124" s="14"/>
      <c r="F124" s="9">
        <f>SUM(E120:E123)</f>
        <v>-81495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s="1" customFormat="1" ht="18.2" customHeight="1" x14ac:dyDescent="0.2">
      <c r="A125" s="10" t="s">
        <v>79</v>
      </c>
      <c r="B125" s="10" t="s">
        <v>80</v>
      </c>
      <c r="C125" s="11">
        <v>42557</v>
      </c>
      <c r="D125" s="12"/>
      <c r="E125" s="28">
        <v>-1077197</v>
      </c>
      <c r="F125" s="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s="1" customFormat="1" ht="18.2" customHeight="1" x14ac:dyDescent="0.2">
      <c r="A126" s="7" t="s">
        <v>79</v>
      </c>
      <c r="B126" s="7" t="s">
        <v>80</v>
      </c>
      <c r="C126" s="8">
        <v>42584</v>
      </c>
      <c r="D126" s="14"/>
      <c r="E126" s="9">
        <v>-647159</v>
      </c>
      <c r="F126" s="9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s="1" customFormat="1" ht="18.2" customHeight="1" x14ac:dyDescent="0.2">
      <c r="A127" s="10" t="s">
        <v>79</v>
      </c>
      <c r="B127" s="10" t="s">
        <v>80</v>
      </c>
      <c r="C127" s="11">
        <v>42611</v>
      </c>
      <c r="D127" s="12"/>
      <c r="E127" s="13">
        <v>-865916</v>
      </c>
      <c r="F127" s="1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s="1" customFormat="1" ht="18.2" customHeight="1" x14ac:dyDescent="0.2">
      <c r="A128" s="7" t="s">
        <v>79</v>
      </c>
      <c r="B128" s="7" t="s">
        <v>80</v>
      </c>
      <c r="C128" s="8">
        <v>42640</v>
      </c>
      <c r="D128" s="14"/>
      <c r="E128" s="9">
        <v>-473365</v>
      </c>
      <c r="F128" s="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s="1" customFormat="1" ht="18.2" customHeight="1" x14ac:dyDescent="0.2">
      <c r="A129" s="10" t="s">
        <v>79</v>
      </c>
      <c r="B129" s="10" t="s">
        <v>80</v>
      </c>
      <c r="C129" s="11">
        <v>42696</v>
      </c>
      <c r="D129" s="12"/>
      <c r="E129" s="13">
        <v>-318070</v>
      </c>
      <c r="F129" s="1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s="1" customFormat="1" ht="18.2" customHeight="1" x14ac:dyDescent="0.2">
      <c r="A130" s="7" t="s">
        <v>79</v>
      </c>
      <c r="B130" s="7" t="s">
        <v>80</v>
      </c>
      <c r="C130" s="8">
        <v>42753</v>
      </c>
      <c r="D130" s="14"/>
      <c r="E130" s="9">
        <v>-710864</v>
      </c>
      <c r="F130" s="9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s="1" customFormat="1" ht="18.2" customHeight="1" x14ac:dyDescent="0.2">
      <c r="A131" s="10" t="s">
        <v>79</v>
      </c>
      <c r="B131" s="10" t="s">
        <v>80</v>
      </c>
      <c r="C131" s="11">
        <v>42753</v>
      </c>
      <c r="D131" s="12"/>
      <c r="E131" s="13">
        <v>-201640</v>
      </c>
      <c r="F131" s="1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s="1" customFormat="1" ht="18.2" customHeight="1" x14ac:dyDescent="0.2">
      <c r="A132" s="7" t="s">
        <v>79</v>
      </c>
      <c r="B132" s="7" t="s">
        <v>80</v>
      </c>
      <c r="C132" s="8">
        <v>42773</v>
      </c>
      <c r="D132" s="14"/>
      <c r="E132" s="9">
        <v>-352296</v>
      </c>
      <c r="F132" s="9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s="1" customFormat="1" ht="18.2" customHeight="1" x14ac:dyDescent="0.2">
      <c r="A133" s="10" t="s">
        <v>79</v>
      </c>
      <c r="B133" s="10" t="s">
        <v>80</v>
      </c>
      <c r="C133" s="11">
        <v>42815</v>
      </c>
      <c r="D133" s="12"/>
      <c r="E133" s="13">
        <v>-197187</v>
      </c>
      <c r="F133" s="1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s="1" customFormat="1" ht="18.2" customHeight="1" x14ac:dyDescent="0.2">
      <c r="A134" s="7" t="s">
        <v>79</v>
      </c>
      <c r="B134" s="7" t="s">
        <v>80</v>
      </c>
      <c r="C134" s="8">
        <v>42850</v>
      </c>
      <c r="D134" s="14"/>
      <c r="E134" s="9">
        <v>-247156</v>
      </c>
      <c r="F134" s="9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s="1" customFormat="1" ht="18.2" customHeight="1" x14ac:dyDescent="0.2">
      <c r="A135" s="10" t="s">
        <v>79</v>
      </c>
      <c r="B135" s="10" t="s">
        <v>80</v>
      </c>
      <c r="C135" s="11">
        <v>42871</v>
      </c>
      <c r="D135" s="12"/>
      <c r="E135" s="13">
        <v>-276339</v>
      </c>
      <c r="F135" s="1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s="1" customFormat="1" ht="18.2" customHeight="1" x14ac:dyDescent="0.2">
      <c r="A136" s="7" t="s">
        <v>79</v>
      </c>
      <c r="B136" s="7" t="s">
        <v>80</v>
      </c>
      <c r="C136" s="8">
        <v>42899</v>
      </c>
      <c r="D136" s="14"/>
      <c r="E136" s="9">
        <v>-244527</v>
      </c>
      <c r="F136" s="9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s="1" customFormat="1" ht="18.2" customHeight="1" x14ac:dyDescent="0.2">
      <c r="A137" s="33" t="s">
        <v>173</v>
      </c>
      <c r="B137" s="7"/>
      <c r="C137" s="8"/>
      <c r="D137" s="14"/>
      <c r="F137" s="9">
        <f>SUM(E125:E136)</f>
        <v>-5611716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s="1" customFormat="1" ht="18.2" customHeight="1" x14ac:dyDescent="0.2">
      <c r="A138" s="10" t="s">
        <v>81</v>
      </c>
      <c r="B138" s="10" t="s">
        <v>82</v>
      </c>
      <c r="C138" s="11">
        <v>42647</v>
      </c>
      <c r="D138" s="12"/>
      <c r="E138" s="13">
        <v>-172159</v>
      </c>
      <c r="F138" s="1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s="1" customFormat="1" ht="18.2" customHeight="1" x14ac:dyDescent="0.2">
      <c r="A139" s="7" t="s">
        <v>81</v>
      </c>
      <c r="B139" s="7" t="s">
        <v>82</v>
      </c>
      <c r="C139" s="8">
        <v>42724</v>
      </c>
      <c r="D139" s="14"/>
      <c r="E139" s="9">
        <v>-239286</v>
      </c>
      <c r="F139" s="9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s="1" customFormat="1" ht="18.2" customHeight="1" x14ac:dyDescent="0.2">
      <c r="A140" s="10" t="s">
        <v>81</v>
      </c>
      <c r="B140" s="10" t="s">
        <v>83</v>
      </c>
      <c r="C140" s="11">
        <v>42647</v>
      </c>
      <c r="D140" s="12"/>
      <c r="E140" s="13">
        <v>-1498411</v>
      </c>
      <c r="F140" s="1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s="1" customFormat="1" ht="18.2" customHeight="1" x14ac:dyDescent="0.2">
      <c r="A141" s="7" t="s">
        <v>81</v>
      </c>
      <c r="B141" s="7" t="s">
        <v>83</v>
      </c>
      <c r="C141" s="8">
        <v>42724</v>
      </c>
      <c r="D141" s="14"/>
      <c r="E141" s="9">
        <v>-147369</v>
      </c>
      <c r="F141" s="9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s="1" customFormat="1" ht="18.2" customHeight="1" x14ac:dyDescent="0.2">
      <c r="A142" s="33" t="s">
        <v>174</v>
      </c>
      <c r="B142" s="7"/>
      <c r="C142" s="8"/>
      <c r="D142" s="14"/>
      <c r="F142" s="9">
        <f>SUM(E138:E141)</f>
        <v>-2057225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s="1" customFormat="1" ht="18.2" customHeight="1" x14ac:dyDescent="0.2">
      <c r="A143" s="10" t="s">
        <v>84</v>
      </c>
      <c r="B143" s="10" t="s">
        <v>85</v>
      </c>
      <c r="C143" s="11">
        <v>42577</v>
      </c>
      <c r="D143" s="12"/>
      <c r="E143" s="13">
        <v>-455050</v>
      </c>
      <c r="F143" s="1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s="1" customFormat="1" ht="18.2" customHeight="1" x14ac:dyDescent="0.2">
      <c r="A144" s="7" t="s">
        <v>84</v>
      </c>
      <c r="B144" s="7" t="s">
        <v>85</v>
      </c>
      <c r="C144" s="8">
        <v>42598</v>
      </c>
      <c r="D144" s="14"/>
      <c r="E144" s="9">
        <v>-149182</v>
      </c>
      <c r="F144" s="9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s="1" customFormat="1" ht="18.2" customHeight="1" x14ac:dyDescent="0.2">
      <c r="A145" s="10" t="s">
        <v>84</v>
      </c>
      <c r="B145" s="10" t="s">
        <v>85</v>
      </c>
      <c r="C145" s="11">
        <v>42633</v>
      </c>
      <c r="D145" s="12"/>
      <c r="E145" s="13">
        <v>-198638</v>
      </c>
      <c r="F145" s="1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s="1" customFormat="1" ht="18.2" customHeight="1" x14ac:dyDescent="0.2">
      <c r="A146" s="7" t="s">
        <v>84</v>
      </c>
      <c r="B146" s="7" t="s">
        <v>85</v>
      </c>
      <c r="C146" s="8">
        <v>42661</v>
      </c>
      <c r="D146" s="14"/>
      <c r="E146" s="9">
        <v>-323007</v>
      </c>
      <c r="F146" s="9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s="1" customFormat="1" ht="18.2" customHeight="1" x14ac:dyDescent="0.2">
      <c r="A147" s="10" t="s">
        <v>84</v>
      </c>
      <c r="B147" s="10" t="s">
        <v>85</v>
      </c>
      <c r="C147" s="11">
        <v>42850</v>
      </c>
      <c r="D147" s="12"/>
      <c r="E147" s="13">
        <v>-149587</v>
      </c>
      <c r="F147" s="1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s="1" customFormat="1" ht="18.2" customHeight="1" x14ac:dyDescent="0.2">
      <c r="A148" s="32" t="s">
        <v>175</v>
      </c>
      <c r="B148" s="10"/>
      <c r="C148" s="11"/>
      <c r="D148" s="12"/>
      <c r="E148" s="13"/>
      <c r="F148" s="13">
        <f>SUM(E143:E147)</f>
        <v>-1275464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s="1" customFormat="1" ht="18.2" customHeight="1" x14ac:dyDescent="0.2">
      <c r="A149" s="7" t="s">
        <v>86</v>
      </c>
      <c r="B149" s="7" t="s">
        <v>87</v>
      </c>
      <c r="C149" s="8">
        <v>42598</v>
      </c>
      <c r="D149" s="14"/>
      <c r="E149" s="9">
        <v>-307349</v>
      </c>
      <c r="F149" s="9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s="1" customFormat="1" ht="18.2" customHeight="1" x14ac:dyDescent="0.2">
      <c r="A150" s="10" t="s">
        <v>86</v>
      </c>
      <c r="B150" s="10" t="s">
        <v>87</v>
      </c>
      <c r="C150" s="11">
        <v>42633</v>
      </c>
      <c r="D150" s="12"/>
      <c r="E150" s="13">
        <v>-99682</v>
      </c>
      <c r="F150" s="1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s="1" customFormat="1" ht="18.2" customHeight="1" x14ac:dyDescent="0.2">
      <c r="A151" s="7" t="s">
        <v>86</v>
      </c>
      <c r="B151" s="7" t="s">
        <v>87</v>
      </c>
      <c r="C151" s="8">
        <v>42668</v>
      </c>
      <c r="D151" s="14"/>
      <c r="E151" s="9">
        <v>-177095</v>
      </c>
      <c r="F151" s="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s="1" customFormat="1" ht="18.2" customHeight="1" x14ac:dyDescent="0.2">
      <c r="A152" s="10" t="s">
        <v>86</v>
      </c>
      <c r="B152" s="10" t="s">
        <v>87</v>
      </c>
      <c r="C152" s="11">
        <v>42710</v>
      </c>
      <c r="D152" s="12"/>
      <c r="E152" s="13">
        <v>-87033</v>
      </c>
      <c r="F152" s="1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s="1" customFormat="1" ht="18.2" customHeight="1" x14ac:dyDescent="0.2">
      <c r="A153" s="7" t="s">
        <v>86</v>
      </c>
      <c r="B153" s="7" t="s">
        <v>87</v>
      </c>
      <c r="C153" s="8">
        <v>42717</v>
      </c>
      <c r="D153" s="14"/>
      <c r="E153" s="9">
        <v>-136151</v>
      </c>
      <c r="F153" s="9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s="1" customFormat="1" ht="18.2" customHeight="1" x14ac:dyDescent="0.2">
      <c r="A154" s="10" t="s">
        <v>86</v>
      </c>
      <c r="B154" s="10" t="s">
        <v>87</v>
      </c>
      <c r="C154" s="11">
        <v>42850</v>
      </c>
      <c r="D154" s="12"/>
      <c r="E154" s="13">
        <v>-228364</v>
      </c>
      <c r="F154" s="1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s="1" customFormat="1" ht="18.2" customHeight="1" x14ac:dyDescent="0.2">
      <c r="A155" s="32" t="s">
        <v>176</v>
      </c>
      <c r="B155" s="10"/>
      <c r="C155" s="11"/>
      <c r="D155" s="12"/>
      <c r="E155" s="13"/>
      <c r="F155" s="13">
        <f>SUM(E149:E154)</f>
        <v>-1035674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s="1" customFormat="1" ht="18.2" customHeight="1" x14ac:dyDescent="0.2">
      <c r="A156" s="7" t="s">
        <v>88</v>
      </c>
      <c r="B156" s="7" t="s">
        <v>89</v>
      </c>
      <c r="C156" s="8">
        <v>42598</v>
      </c>
      <c r="D156" s="14"/>
      <c r="E156" s="9">
        <v>-11962</v>
      </c>
      <c r="F156" s="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s="1" customFormat="1" ht="18.2" customHeight="1" x14ac:dyDescent="0.2">
      <c r="A157" s="10" t="s">
        <v>88</v>
      </c>
      <c r="B157" s="10" t="s">
        <v>89</v>
      </c>
      <c r="C157" s="11">
        <v>42795</v>
      </c>
      <c r="D157" s="12"/>
      <c r="E157" s="13">
        <v>-3688</v>
      </c>
      <c r="F157" s="1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s="1" customFormat="1" ht="18.2" customHeight="1" x14ac:dyDescent="0.2">
      <c r="A158" s="7" t="s">
        <v>88</v>
      </c>
      <c r="B158" s="7" t="s">
        <v>90</v>
      </c>
      <c r="C158" s="8">
        <v>42598</v>
      </c>
      <c r="D158" s="14"/>
      <c r="E158" s="9">
        <v>-39872</v>
      </c>
      <c r="F158" s="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s="1" customFormat="1" ht="18.2" customHeight="1" x14ac:dyDescent="0.2">
      <c r="A159" s="10" t="s">
        <v>88</v>
      </c>
      <c r="B159" s="10" t="s">
        <v>90</v>
      </c>
      <c r="C159" s="11">
        <v>42795</v>
      </c>
      <c r="D159" s="12"/>
      <c r="E159" s="13">
        <v>-12296</v>
      </c>
      <c r="F159" s="1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s="1" customFormat="1" ht="18.2" customHeight="1" x14ac:dyDescent="0.2">
      <c r="A160" s="32" t="s">
        <v>177</v>
      </c>
      <c r="B160" s="10"/>
      <c r="C160" s="11"/>
      <c r="D160" s="12"/>
      <c r="E160" s="13"/>
      <c r="F160" s="13">
        <f>SUM(E156:E159)</f>
        <v>-67818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s="1" customFormat="1" ht="18.2" customHeight="1" x14ac:dyDescent="0.2">
      <c r="A161" s="7" t="s">
        <v>91</v>
      </c>
      <c r="B161" s="7" t="s">
        <v>92</v>
      </c>
      <c r="C161" s="8">
        <v>42591</v>
      </c>
      <c r="D161" s="14"/>
      <c r="E161" s="28">
        <f>-565124+233927</f>
        <v>-331197</v>
      </c>
      <c r="F161" s="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s="1" customFormat="1" ht="18.2" customHeight="1" x14ac:dyDescent="0.2">
      <c r="A162" s="10" t="s">
        <v>91</v>
      </c>
      <c r="B162" s="10" t="s">
        <v>92</v>
      </c>
      <c r="C162" s="11">
        <v>42605</v>
      </c>
      <c r="D162" s="12"/>
      <c r="E162" s="13">
        <v>-234990</v>
      </c>
      <c r="F162" s="1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s="1" customFormat="1" ht="18.2" customHeight="1" x14ac:dyDescent="0.2">
      <c r="A163" s="7" t="s">
        <v>91</v>
      </c>
      <c r="B163" s="7" t="s">
        <v>92</v>
      </c>
      <c r="C163" s="8">
        <v>42647</v>
      </c>
      <c r="D163" s="14"/>
      <c r="E163" s="9">
        <v>-548501</v>
      </c>
      <c r="F163" s="9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s="1" customFormat="1" ht="18.2" customHeight="1" x14ac:dyDescent="0.2">
      <c r="A164" s="10" t="s">
        <v>91</v>
      </c>
      <c r="B164" s="10" t="s">
        <v>92</v>
      </c>
      <c r="C164" s="11">
        <v>42696</v>
      </c>
      <c r="D164" s="12"/>
      <c r="E164" s="13">
        <v>-960269</v>
      </c>
      <c r="F164" s="1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s="1" customFormat="1" ht="18.2" customHeight="1" x14ac:dyDescent="0.2">
      <c r="A165" s="7" t="s">
        <v>91</v>
      </c>
      <c r="B165" s="7" t="s">
        <v>92</v>
      </c>
      <c r="C165" s="8">
        <v>42717</v>
      </c>
      <c r="D165" s="14"/>
      <c r="E165" s="9">
        <v>-475114</v>
      </c>
      <c r="F165" s="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s="1" customFormat="1" ht="18.2" customHeight="1" x14ac:dyDescent="0.2">
      <c r="A166" s="10" t="s">
        <v>91</v>
      </c>
      <c r="B166" s="10" t="s">
        <v>92</v>
      </c>
      <c r="C166" s="11">
        <v>42745</v>
      </c>
      <c r="D166" s="12"/>
      <c r="E166" s="13">
        <v>-593770</v>
      </c>
      <c r="F166" s="1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s="1" customFormat="1" ht="18.2" customHeight="1" x14ac:dyDescent="0.2">
      <c r="A167" s="7" t="s">
        <v>91</v>
      </c>
      <c r="B167" s="7" t="s">
        <v>92</v>
      </c>
      <c r="C167" s="8">
        <v>42787</v>
      </c>
      <c r="D167" s="14"/>
      <c r="E167" s="9">
        <v>-558362</v>
      </c>
      <c r="F167" s="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s="1" customFormat="1" ht="18.2" customHeight="1" x14ac:dyDescent="0.2">
      <c r="A168" s="10" t="s">
        <v>91</v>
      </c>
      <c r="B168" s="10" t="s">
        <v>92</v>
      </c>
      <c r="C168" s="11">
        <v>42815</v>
      </c>
      <c r="D168" s="12"/>
      <c r="E168" s="13">
        <v>-235752</v>
      </c>
      <c r="F168" s="1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s="1" customFormat="1" ht="18.2" customHeight="1" x14ac:dyDescent="0.2">
      <c r="A169" s="7" t="s">
        <v>91</v>
      </c>
      <c r="B169" s="7" t="s">
        <v>92</v>
      </c>
      <c r="C169" s="8">
        <v>42871</v>
      </c>
      <c r="D169" s="14"/>
      <c r="E169" s="9">
        <v>-213466</v>
      </c>
      <c r="F169" s="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s="1" customFormat="1" ht="18.2" customHeight="1" x14ac:dyDescent="0.2">
      <c r="A170" s="33" t="s">
        <v>178</v>
      </c>
      <c r="B170" s="7"/>
      <c r="C170" s="8"/>
      <c r="D170" s="14"/>
      <c r="F170" s="9">
        <f>SUM(E161:E169)</f>
        <v>-4151421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s="1" customFormat="1" ht="18.2" customHeight="1" x14ac:dyDescent="0.2">
      <c r="A171" s="10" t="s">
        <v>93</v>
      </c>
      <c r="B171" s="10" t="s">
        <v>94</v>
      </c>
      <c r="C171" s="11">
        <v>42605</v>
      </c>
      <c r="D171" s="12"/>
      <c r="E171" s="13">
        <v>-261664</v>
      </c>
      <c r="F171" s="1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s="1" customFormat="1" ht="18.2" customHeight="1" x14ac:dyDescent="0.2">
      <c r="A172" s="7" t="s">
        <v>93</v>
      </c>
      <c r="B172" s="7" t="s">
        <v>94</v>
      </c>
      <c r="C172" s="8">
        <v>42633</v>
      </c>
      <c r="D172" s="14"/>
      <c r="E172" s="9">
        <v>-132366</v>
      </c>
      <c r="F172" s="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s="1" customFormat="1" ht="18.2" customHeight="1" x14ac:dyDescent="0.2">
      <c r="A173" s="10" t="s">
        <v>93</v>
      </c>
      <c r="B173" s="10" t="s">
        <v>94</v>
      </c>
      <c r="C173" s="11">
        <v>42654</v>
      </c>
      <c r="D173" s="12"/>
      <c r="E173" s="13">
        <v>-276315</v>
      </c>
      <c r="F173" s="1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s="1" customFormat="1" ht="18.2" customHeight="1" x14ac:dyDescent="0.2">
      <c r="A174" s="7" t="s">
        <v>93</v>
      </c>
      <c r="B174" s="7" t="s">
        <v>94</v>
      </c>
      <c r="C174" s="8">
        <v>42696</v>
      </c>
      <c r="D174" s="14"/>
      <c r="E174" s="9">
        <v>-57849</v>
      </c>
      <c r="F174" s="9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s="1" customFormat="1" ht="18.2" customHeight="1" x14ac:dyDescent="0.2">
      <c r="A175" s="33" t="s">
        <v>179</v>
      </c>
      <c r="B175" s="7"/>
      <c r="C175" s="8"/>
      <c r="D175" s="14"/>
      <c r="F175" s="9">
        <f>SUM(E171:E174)</f>
        <v>-728194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s="1" customFormat="1" ht="18.2" customHeight="1" x14ac:dyDescent="0.2">
      <c r="A176" s="10" t="s">
        <v>95</v>
      </c>
      <c r="B176" s="10" t="s">
        <v>96</v>
      </c>
      <c r="C176" s="11">
        <v>42822</v>
      </c>
      <c r="D176" s="12"/>
      <c r="E176" s="13">
        <v>-470998</v>
      </c>
      <c r="F176" s="13">
        <v>-470998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s="1" customFormat="1" ht="18.2" customHeight="1" x14ac:dyDescent="0.2">
      <c r="A177" s="7" t="s">
        <v>97</v>
      </c>
      <c r="B177" s="7" t="s">
        <v>98</v>
      </c>
      <c r="C177" s="8">
        <v>42577</v>
      </c>
      <c r="D177" s="14"/>
      <c r="E177" s="9">
        <v>-1521223</v>
      </c>
      <c r="F177" s="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s="1" customFormat="1" ht="18.2" customHeight="1" x14ac:dyDescent="0.2">
      <c r="A178" s="10" t="s">
        <v>97</v>
      </c>
      <c r="B178" s="10" t="s">
        <v>98</v>
      </c>
      <c r="C178" s="11">
        <v>42598</v>
      </c>
      <c r="D178" s="12"/>
      <c r="E178" s="13">
        <v>-674390</v>
      </c>
      <c r="F178" s="1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s="1" customFormat="1" ht="18.2" customHeight="1" x14ac:dyDescent="0.2">
      <c r="A179" s="7" t="s">
        <v>97</v>
      </c>
      <c r="B179" s="7" t="s">
        <v>98</v>
      </c>
      <c r="C179" s="8">
        <v>42633</v>
      </c>
      <c r="D179" s="14"/>
      <c r="E179" s="9">
        <v>-1030281</v>
      </c>
      <c r="F179" s="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s="1" customFormat="1" ht="18.2" customHeight="1" x14ac:dyDescent="0.2">
      <c r="A180" s="10" t="s">
        <v>97</v>
      </c>
      <c r="B180" s="10" t="s">
        <v>98</v>
      </c>
      <c r="C180" s="11">
        <v>42661</v>
      </c>
      <c r="D180" s="12"/>
      <c r="E180" s="13">
        <v>-1215622</v>
      </c>
      <c r="F180" s="1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s="1" customFormat="1" ht="18.2" customHeight="1" x14ac:dyDescent="0.2">
      <c r="A181" s="7" t="s">
        <v>97</v>
      </c>
      <c r="B181" s="7" t="s">
        <v>98</v>
      </c>
      <c r="C181" s="8">
        <v>42696</v>
      </c>
      <c r="D181" s="14"/>
      <c r="E181" s="9">
        <v>-2082647</v>
      </c>
      <c r="F181" s="9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s="1" customFormat="1" ht="18.2" customHeight="1" x14ac:dyDescent="0.2">
      <c r="A182" s="10" t="s">
        <v>97</v>
      </c>
      <c r="B182" s="10" t="s">
        <v>98</v>
      </c>
      <c r="C182" s="11">
        <v>42739</v>
      </c>
      <c r="D182" s="12"/>
      <c r="E182" s="13">
        <v>-1441845</v>
      </c>
      <c r="F182" s="1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s="1" customFormat="1" ht="18.2" customHeight="1" x14ac:dyDescent="0.2">
      <c r="A183" s="7" t="s">
        <v>97</v>
      </c>
      <c r="B183" s="7" t="s">
        <v>98</v>
      </c>
      <c r="C183" s="8">
        <v>42753</v>
      </c>
      <c r="D183" s="14"/>
      <c r="E183" s="9">
        <v>-1052160</v>
      </c>
      <c r="F183" s="9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s="1" customFormat="1" ht="18.2" customHeight="1" x14ac:dyDescent="0.2">
      <c r="A184" s="10" t="s">
        <v>97</v>
      </c>
      <c r="B184" s="10" t="s">
        <v>98</v>
      </c>
      <c r="C184" s="11">
        <v>42822</v>
      </c>
      <c r="D184" s="12"/>
      <c r="E184" s="13">
        <v>-1280650</v>
      </c>
      <c r="F184" s="1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s="1" customFormat="1" ht="18.2" customHeight="1" x14ac:dyDescent="0.2">
      <c r="A185" s="7" t="s">
        <v>97</v>
      </c>
      <c r="B185" s="7" t="s">
        <v>98</v>
      </c>
      <c r="C185" s="8">
        <v>42829</v>
      </c>
      <c r="D185" s="14"/>
      <c r="E185" s="9">
        <v>-1773692</v>
      </c>
      <c r="F185" s="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s="1" customFormat="1" ht="18.2" customHeight="1" x14ac:dyDescent="0.2">
      <c r="A186" s="10" t="s">
        <v>97</v>
      </c>
      <c r="B186" s="10" t="s">
        <v>98</v>
      </c>
      <c r="C186" s="11">
        <v>42857</v>
      </c>
      <c r="D186" s="12"/>
      <c r="E186" s="13">
        <v>-1159665</v>
      </c>
      <c r="F186" s="1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s="1" customFormat="1" ht="18.2" customHeight="1" x14ac:dyDescent="0.2">
      <c r="A187" s="7" t="s">
        <v>97</v>
      </c>
      <c r="B187" s="7" t="s">
        <v>98</v>
      </c>
      <c r="C187" s="8">
        <v>42892</v>
      </c>
      <c r="D187" s="14"/>
      <c r="E187" s="9">
        <v>-1350570</v>
      </c>
      <c r="F187" s="9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s="1" customFormat="1" ht="18.2" customHeight="1" x14ac:dyDescent="0.2">
      <c r="A188" s="10" t="s">
        <v>97</v>
      </c>
      <c r="B188" s="10" t="s">
        <v>98</v>
      </c>
      <c r="C188" s="11">
        <v>42899</v>
      </c>
      <c r="D188" s="12"/>
      <c r="E188" s="13">
        <v>-1868948</v>
      </c>
      <c r="F188" s="1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s="1" customFormat="1" ht="18.2" customHeight="1" x14ac:dyDescent="0.2">
      <c r="A189" s="32" t="s">
        <v>175</v>
      </c>
      <c r="B189" s="10"/>
      <c r="C189" s="11"/>
      <c r="D189" s="12"/>
      <c r="E189" s="13"/>
      <c r="F189" s="13">
        <f>SUM(E177:E188)</f>
        <v>-16451693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s="1" customFormat="1" ht="18.2" customHeight="1" x14ac:dyDescent="0.2">
      <c r="A190" s="7" t="s">
        <v>99</v>
      </c>
      <c r="B190" s="7" t="s">
        <v>100</v>
      </c>
      <c r="C190" s="8">
        <v>42584</v>
      </c>
      <c r="D190" s="14"/>
      <c r="E190" s="9">
        <v>-136238</v>
      </c>
      <c r="F190" s="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s="1" customFormat="1" ht="18.2" customHeight="1" x14ac:dyDescent="0.2">
      <c r="A191" s="10" t="s">
        <v>99</v>
      </c>
      <c r="B191" s="10" t="s">
        <v>100</v>
      </c>
      <c r="C191" s="11">
        <v>42598</v>
      </c>
      <c r="D191" s="12"/>
      <c r="E191" s="13">
        <v>-116063</v>
      </c>
      <c r="F191" s="1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s="1" customFormat="1" ht="18.2" customHeight="1" x14ac:dyDescent="0.2">
      <c r="A192" s="7" t="s">
        <v>99</v>
      </c>
      <c r="B192" s="7" t="s">
        <v>100</v>
      </c>
      <c r="C192" s="8">
        <v>42633</v>
      </c>
      <c r="D192" s="14"/>
      <c r="E192" s="9">
        <v>-117638</v>
      </c>
      <c r="F192" s="9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s="1" customFormat="1" ht="18.2" customHeight="1" x14ac:dyDescent="0.2">
      <c r="A193" s="10" t="s">
        <v>99</v>
      </c>
      <c r="B193" s="10" t="s">
        <v>100</v>
      </c>
      <c r="C193" s="11">
        <v>42661</v>
      </c>
      <c r="D193" s="12"/>
      <c r="E193" s="13">
        <v>-106488</v>
      </c>
      <c r="F193" s="1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s="1" customFormat="1" ht="18.2" customHeight="1" x14ac:dyDescent="0.2">
      <c r="A194" s="7" t="s">
        <v>99</v>
      </c>
      <c r="B194" s="7" t="s">
        <v>100</v>
      </c>
      <c r="C194" s="8">
        <v>42696</v>
      </c>
      <c r="D194" s="14"/>
      <c r="E194" s="9">
        <v>-100009</v>
      </c>
      <c r="F194" s="9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s="1" customFormat="1" ht="18.2" customHeight="1" x14ac:dyDescent="0.2">
      <c r="A195" s="10" t="s">
        <v>99</v>
      </c>
      <c r="B195" s="10" t="s">
        <v>100</v>
      </c>
      <c r="C195" s="11">
        <v>42724</v>
      </c>
      <c r="D195" s="12"/>
      <c r="E195" s="13">
        <v>-85058</v>
      </c>
      <c r="F195" s="1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s="1" customFormat="1" ht="18.2" customHeight="1" x14ac:dyDescent="0.2">
      <c r="A196" s="7" t="s">
        <v>99</v>
      </c>
      <c r="B196" s="7" t="s">
        <v>100</v>
      </c>
      <c r="C196" s="8">
        <v>42753</v>
      </c>
      <c r="D196" s="14"/>
      <c r="E196" s="9">
        <v>-85143</v>
      </c>
      <c r="F196" s="9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s="1" customFormat="1" ht="18.2" customHeight="1" x14ac:dyDescent="0.2">
      <c r="A197" s="10" t="s">
        <v>99</v>
      </c>
      <c r="B197" s="10" t="s">
        <v>100</v>
      </c>
      <c r="C197" s="11">
        <v>42787</v>
      </c>
      <c r="D197" s="12"/>
      <c r="E197" s="13">
        <v>-52758</v>
      </c>
      <c r="F197" s="1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s="1" customFormat="1" ht="18.2" customHeight="1" x14ac:dyDescent="0.2">
      <c r="A198" s="7" t="s">
        <v>99</v>
      </c>
      <c r="B198" s="7" t="s">
        <v>100</v>
      </c>
      <c r="C198" s="8">
        <v>42808</v>
      </c>
      <c r="D198" s="14"/>
      <c r="E198" s="9">
        <v>-69560</v>
      </c>
      <c r="F198" s="9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s="1" customFormat="1" ht="18.2" customHeight="1" x14ac:dyDescent="0.2">
      <c r="A199" s="10" t="s">
        <v>99</v>
      </c>
      <c r="B199" s="10" t="s">
        <v>100</v>
      </c>
      <c r="C199" s="11">
        <v>42850</v>
      </c>
      <c r="D199" s="12"/>
      <c r="E199" s="13">
        <v>-51517</v>
      </c>
      <c r="F199" s="1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s="1" customFormat="1" ht="18.2" customHeight="1" x14ac:dyDescent="0.2">
      <c r="A200" s="7" t="s">
        <v>99</v>
      </c>
      <c r="B200" s="7" t="s">
        <v>100</v>
      </c>
      <c r="C200" s="8">
        <v>42871</v>
      </c>
      <c r="D200" s="14"/>
      <c r="E200" s="9">
        <v>-34298</v>
      </c>
      <c r="F200" s="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s="1" customFormat="1" ht="18.2" customHeight="1" x14ac:dyDescent="0.2">
      <c r="A201" s="10" t="s">
        <v>99</v>
      </c>
      <c r="B201" s="10" t="s">
        <v>101</v>
      </c>
      <c r="C201" s="11">
        <v>42584</v>
      </c>
      <c r="D201" s="12"/>
      <c r="E201" s="13">
        <v>-89386</v>
      </c>
      <c r="F201" s="1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s="1" customFormat="1" ht="18.2" customHeight="1" x14ac:dyDescent="0.2">
      <c r="A202" s="7" t="s">
        <v>99</v>
      </c>
      <c r="B202" s="7" t="s">
        <v>101</v>
      </c>
      <c r="C202" s="8">
        <v>42598</v>
      </c>
      <c r="D202" s="14"/>
      <c r="E202" s="9">
        <v>-76149</v>
      </c>
      <c r="F202" s="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s="1" customFormat="1" ht="18.2" customHeight="1" x14ac:dyDescent="0.2">
      <c r="A203" s="10" t="s">
        <v>99</v>
      </c>
      <c r="B203" s="10" t="s">
        <v>101</v>
      </c>
      <c r="C203" s="11">
        <v>42633</v>
      </c>
      <c r="D203" s="12"/>
      <c r="E203" s="13">
        <v>-77182</v>
      </c>
      <c r="F203" s="1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s="1" customFormat="1" ht="18.2" customHeight="1" x14ac:dyDescent="0.2">
      <c r="A204" s="7" t="s">
        <v>99</v>
      </c>
      <c r="B204" s="7" t="s">
        <v>101</v>
      </c>
      <c r="C204" s="8">
        <v>42661</v>
      </c>
      <c r="D204" s="14"/>
      <c r="E204" s="9">
        <v>-69867</v>
      </c>
      <c r="F204" s="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s="1" customFormat="1" ht="18.2" customHeight="1" x14ac:dyDescent="0.2">
      <c r="A205" s="10" t="s">
        <v>99</v>
      </c>
      <c r="B205" s="10" t="s">
        <v>101</v>
      </c>
      <c r="C205" s="11">
        <v>42696</v>
      </c>
      <c r="D205" s="12"/>
      <c r="E205" s="13">
        <v>-65616</v>
      </c>
      <c r="F205" s="1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s="1" customFormat="1" ht="18.2" customHeight="1" x14ac:dyDescent="0.2">
      <c r="A206" s="7" t="s">
        <v>99</v>
      </c>
      <c r="B206" s="7" t="s">
        <v>101</v>
      </c>
      <c r="C206" s="8">
        <v>42724</v>
      </c>
      <c r="D206" s="14"/>
      <c r="E206" s="9">
        <v>-55806</v>
      </c>
      <c r="F206" s="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s="1" customFormat="1" ht="18.2" customHeight="1" x14ac:dyDescent="0.2">
      <c r="A207" s="10" t="s">
        <v>99</v>
      </c>
      <c r="B207" s="10" t="s">
        <v>101</v>
      </c>
      <c r="C207" s="11">
        <v>42753</v>
      </c>
      <c r="D207" s="12"/>
      <c r="E207" s="13">
        <v>-55862</v>
      </c>
      <c r="F207" s="1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s="1" customFormat="1" ht="18.2" customHeight="1" x14ac:dyDescent="0.2">
      <c r="A208" s="7" t="s">
        <v>99</v>
      </c>
      <c r="B208" s="7" t="s">
        <v>101</v>
      </c>
      <c r="C208" s="8">
        <v>42787</v>
      </c>
      <c r="D208" s="14"/>
      <c r="E208" s="9">
        <v>-34615</v>
      </c>
      <c r="F208" s="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s="1" customFormat="1" ht="18.2" customHeight="1" x14ac:dyDescent="0.2">
      <c r="A209" s="10" t="s">
        <v>99</v>
      </c>
      <c r="B209" s="10" t="s">
        <v>101</v>
      </c>
      <c r="C209" s="11">
        <v>42808</v>
      </c>
      <c r="D209" s="12"/>
      <c r="E209" s="13">
        <v>-45639</v>
      </c>
      <c r="F209" s="1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s="1" customFormat="1" ht="18.2" customHeight="1" x14ac:dyDescent="0.2">
      <c r="A210" s="7" t="s">
        <v>99</v>
      </c>
      <c r="B210" s="7" t="s">
        <v>101</v>
      </c>
      <c r="C210" s="8">
        <v>42850</v>
      </c>
      <c r="D210" s="14"/>
      <c r="E210" s="9">
        <v>-33801</v>
      </c>
      <c r="F210" s="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s="1" customFormat="1" ht="18.2" customHeight="1" x14ac:dyDescent="0.2">
      <c r="A211" s="10" t="s">
        <v>99</v>
      </c>
      <c r="B211" s="10" t="s">
        <v>101</v>
      </c>
      <c r="C211" s="11">
        <v>42871</v>
      </c>
      <c r="D211" s="12"/>
      <c r="E211" s="28">
        <v>-22503</v>
      </c>
      <c r="F211" s="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s="1" customFormat="1" ht="18.2" customHeight="1" x14ac:dyDescent="0.2">
      <c r="A212" s="32" t="s">
        <v>180</v>
      </c>
      <c r="B212" s="10"/>
      <c r="C212" s="11"/>
      <c r="D212" s="12"/>
      <c r="F212" s="28">
        <f>SUM(E190:E211)</f>
        <v>-1581196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s="1" customFormat="1" ht="18.2" customHeight="1" x14ac:dyDescent="0.2">
      <c r="A213" s="7" t="s">
        <v>102</v>
      </c>
      <c r="B213" s="7" t="s">
        <v>103</v>
      </c>
      <c r="C213" s="8">
        <v>42557</v>
      </c>
      <c r="D213" s="14"/>
      <c r="E213" s="28">
        <v>-333297</v>
      </c>
      <c r="F213" s="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s="1" customFormat="1" ht="18.2" customHeight="1" x14ac:dyDescent="0.2">
      <c r="A214" s="10" t="s">
        <v>102</v>
      </c>
      <c r="B214" s="10" t="s">
        <v>103</v>
      </c>
      <c r="C214" s="11">
        <v>42787</v>
      </c>
      <c r="D214" s="12"/>
      <c r="E214" s="13">
        <v>-912818</v>
      </c>
      <c r="F214" s="1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s="1" customFormat="1" ht="18.2" customHeight="1" x14ac:dyDescent="0.2">
      <c r="A215" s="32" t="s">
        <v>181</v>
      </c>
      <c r="B215" s="10"/>
      <c r="C215" s="11"/>
      <c r="D215" s="12"/>
      <c r="E215" s="13"/>
      <c r="F215" s="13">
        <f>SUM(E213:E214)</f>
        <v>-1246115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s="1" customFormat="1" ht="18.2" customHeight="1" x14ac:dyDescent="0.2">
      <c r="A216" s="7" t="s">
        <v>104</v>
      </c>
      <c r="B216" s="7" t="s">
        <v>105</v>
      </c>
      <c r="C216" s="8">
        <v>42745</v>
      </c>
      <c r="D216" s="14"/>
      <c r="E216" s="9">
        <v>-216449</v>
      </c>
      <c r="F216" s="9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s="1" customFormat="1" ht="18.2" customHeight="1" x14ac:dyDescent="0.2">
      <c r="A217" s="10" t="s">
        <v>104</v>
      </c>
      <c r="B217" s="10" t="s">
        <v>105</v>
      </c>
      <c r="C217" s="11">
        <v>42899</v>
      </c>
      <c r="D217" s="12"/>
      <c r="E217" s="13">
        <v>-270641</v>
      </c>
      <c r="F217" s="1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s="1" customFormat="1" ht="18.2" customHeight="1" x14ac:dyDescent="0.2">
      <c r="A218" s="32" t="s">
        <v>182</v>
      </c>
      <c r="B218" s="10"/>
      <c r="C218" s="11"/>
      <c r="D218" s="12"/>
      <c r="E218" s="13"/>
      <c r="F218" s="13">
        <f>SUM(E216:E217)</f>
        <v>-487090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s="1" customFormat="1" ht="18.2" customHeight="1" x14ac:dyDescent="0.2">
      <c r="A219" s="7" t="s">
        <v>106</v>
      </c>
      <c r="B219" s="7" t="s">
        <v>107</v>
      </c>
      <c r="C219" s="8">
        <v>42878</v>
      </c>
      <c r="D219" s="14"/>
      <c r="E219" s="9">
        <v>-50910</v>
      </c>
      <c r="F219" s="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s="1" customFormat="1" ht="18.2" customHeight="1" x14ac:dyDescent="0.2">
      <c r="A220" s="10" t="s">
        <v>106</v>
      </c>
      <c r="B220" s="10" t="s">
        <v>108</v>
      </c>
      <c r="C220" s="11">
        <v>42878</v>
      </c>
      <c r="D220" s="12"/>
      <c r="E220" s="13">
        <v>-50910</v>
      </c>
      <c r="F220" s="1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s="1" customFormat="1" ht="18.2" customHeight="1" x14ac:dyDescent="0.2">
      <c r="A221" s="32" t="s">
        <v>183</v>
      </c>
      <c r="B221" s="10"/>
      <c r="C221" s="11"/>
      <c r="D221" s="12"/>
      <c r="E221" s="13"/>
      <c r="F221" s="13">
        <f>SUM(E219:E220)</f>
        <v>-101820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s="1" customFormat="1" ht="18.2" customHeight="1" x14ac:dyDescent="0.2">
      <c r="A222" s="7" t="s">
        <v>109</v>
      </c>
      <c r="B222" s="7" t="s">
        <v>110</v>
      </c>
      <c r="C222" s="8">
        <v>42822</v>
      </c>
      <c r="D222" s="14"/>
      <c r="E222" s="9">
        <v>-63736</v>
      </c>
      <c r="F222" s="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s="1" customFormat="1" ht="18.2" customHeight="1" x14ac:dyDescent="0.2">
      <c r="A223" s="10" t="s">
        <v>109</v>
      </c>
      <c r="B223" s="10" t="s">
        <v>110</v>
      </c>
      <c r="C223" s="11">
        <v>42864</v>
      </c>
      <c r="D223" s="12"/>
      <c r="E223" s="13">
        <v>-87426</v>
      </c>
      <c r="F223" s="1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s="1" customFormat="1" ht="18.2" customHeight="1" x14ac:dyDescent="0.2">
      <c r="A224" s="32" t="s">
        <v>184</v>
      </c>
      <c r="B224" s="10"/>
      <c r="C224" s="11"/>
      <c r="D224" s="12"/>
      <c r="E224" s="13"/>
      <c r="F224" s="13">
        <f>SUM(E222:E223)</f>
        <v>-151162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s="1" customFormat="1" ht="18.2" customHeight="1" x14ac:dyDescent="0.2">
      <c r="A225" s="7" t="s">
        <v>111</v>
      </c>
      <c r="B225" s="7" t="s">
        <v>112</v>
      </c>
      <c r="C225" s="8">
        <v>42864</v>
      </c>
      <c r="D225" s="14"/>
      <c r="E225" s="9">
        <v>-1142981</v>
      </c>
      <c r="F225" s="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s="1" customFormat="1" ht="18.2" customHeight="1" x14ac:dyDescent="0.2">
      <c r="A226" s="10" t="s">
        <v>111</v>
      </c>
      <c r="B226" s="10" t="s">
        <v>112</v>
      </c>
      <c r="C226" s="11">
        <v>42906</v>
      </c>
      <c r="D226" s="12"/>
      <c r="E226" s="13">
        <v>-694456</v>
      </c>
      <c r="F226" s="1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s="1" customFormat="1" ht="18.2" customHeight="1" x14ac:dyDescent="0.2">
      <c r="A227" s="32" t="s">
        <v>186</v>
      </c>
      <c r="B227" s="10"/>
      <c r="C227" s="11"/>
      <c r="D227" s="12"/>
      <c r="F227" s="13">
        <f>SUM(E225:E226)</f>
        <v>-1837437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s="1" customFormat="1" ht="18.2" customHeight="1" x14ac:dyDescent="0.2">
      <c r="A228" s="7" t="s">
        <v>113</v>
      </c>
      <c r="B228" s="7" t="s">
        <v>114</v>
      </c>
      <c r="C228" s="8">
        <v>42864</v>
      </c>
      <c r="D228" s="14"/>
      <c r="E228" s="9">
        <v>-118718</v>
      </c>
      <c r="F228" s="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s="1" customFormat="1" ht="18.2" customHeight="1" x14ac:dyDescent="0.2">
      <c r="A229" s="10" t="s">
        <v>113</v>
      </c>
      <c r="B229" s="10" t="s">
        <v>114</v>
      </c>
      <c r="C229" s="11">
        <v>42892</v>
      </c>
      <c r="D229" s="12"/>
      <c r="E229" s="13">
        <v>-240586</v>
      </c>
      <c r="F229" s="1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s="1" customFormat="1" ht="18.2" customHeight="1" x14ac:dyDescent="0.2">
      <c r="A230" s="32" t="s">
        <v>185</v>
      </c>
      <c r="B230" s="10"/>
      <c r="C230" s="11"/>
      <c r="D230" s="12"/>
      <c r="F230" s="13">
        <f>SUM(E228:E229)</f>
        <v>-359304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s="1" customFormat="1" ht="18.2" customHeight="1" x14ac:dyDescent="0.2">
      <c r="A231" s="7" t="s">
        <v>115</v>
      </c>
      <c r="B231" s="7" t="s">
        <v>116</v>
      </c>
      <c r="C231" s="8">
        <v>42892</v>
      </c>
      <c r="D231" s="14"/>
      <c r="E231" s="9">
        <v>-1282609</v>
      </c>
      <c r="F231" s="9">
        <v>-1282609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s="1" customFormat="1" ht="18.2" customHeight="1" x14ac:dyDescent="0.2">
      <c r="A232" s="10" t="s">
        <v>117</v>
      </c>
      <c r="B232" s="10" t="s">
        <v>118</v>
      </c>
      <c r="C232" s="11">
        <v>42899</v>
      </c>
      <c r="D232" s="12"/>
      <c r="E232" s="13">
        <v>-425375</v>
      </c>
      <c r="F232" s="13">
        <v>-425375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s="1" customFormat="1" ht="18.2" customHeight="1" x14ac:dyDescent="0.2">
      <c r="A233" s="34" t="s">
        <v>163</v>
      </c>
      <c r="B233" s="15"/>
      <c r="C233" s="15"/>
      <c r="D233" s="16" t="s">
        <v>37</v>
      </c>
      <c r="E233" s="17">
        <f>SUM(E63:E232)</f>
        <v>-48720220.840000004</v>
      </c>
      <c r="F233" s="9"/>
      <c r="G233" s="18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s="1" customFormat="1" ht="12.75" customHeight="1" x14ac:dyDescent="0.2">
      <c r="A234" s="19"/>
      <c r="B234" s="19"/>
      <c r="C234" s="19"/>
      <c r="D234" s="19"/>
      <c r="E234" s="1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s="1" customFormat="1" ht="18.2" customHeight="1" x14ac:dyDescent="0.2">
      <c r="A235" s="7" t="s">
        <v>119</v>
      </c>
      <c r="B235" s="7" t="s">
        <v>120</v>
      </c>
      <c r="C235" s="8">
        <v>42605</v>
      </c>
      <c r="D235" s="7" t="s">
        <v>121</v>
      </c>
      <c r="E235" s="9">
        <v>-10000</v>
      </c>
      <c r="F235" s="9">
        <v>-10000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s="1" customFormat="1" ht="18.2" customHeight="1" x14ac:dyDescent="0.2">
      <c r="A236" s="10" t="s">
        <v>122</v>
      </c>
      <c r="B236" s="10" t="s">
        <v>123</v>
      </c>
      <c r="C236" s="11">
        <v>42591</v>
      </c>
      <c r="D236" s="12"/>
      <c r="E236" s="13">
        <v>-33492</v>
      </c>
      <c r="F236" s="13">
        <v>-33492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s="1" customFormat="1" ht="18.2" customHeight="1" x14ac:dyDescent="0.2">
      <c r="A237" s="7" t="s">
        <v>79</v>
      </c>
      <c r="B237" s="7" t="s">
        <v>124</v>
      </c>
      <c r="C237" s="8">
        <v>42611</v>
      </c>
      <c r="D237" s="14"/>
      <c r="E237" s="9">
        <v>-11822</v>
      </c>
      <c r="F237" s="9">
        <v>-11822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s="1" customFormat="1" ht="18.2" customHeight="1" x14ac:dyDescent="0.2">
      <c r="A238" s="34" t="s">
        <v>162</v>
      </c>
      <c r="B238" s="15"/>
      <c r="C238" s="15"/>
      <c r="D238" s="16" t="s">
        <v>121</v>
      </c>
      <c r="E238" s="17">
        <v>-55314</v>
      </c>
      <c r="F238" s="9"/>
      <c r="G238" s="18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s="1" customFormat="1" ht="10.5" customHeight="1" x14ac:dyDescent="0.2">
      <c r="A239" s="19"/>
      <c r="B239" s="19"/>
      <c r="C239" s="19"/>
      <c r="D239" s="19"/>
      <c r="E239" s="1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s="1" customFormat="1" ht="18.2" customHeight="1" x14ac:dyDescent="0.2">
      <c r="A240" s="10" t="s">
        <v>125</v>
      </c>
      <c r="B240" s="10" t="s">
        <v>126</v>
      </c>
      <c r="C240" s="11">
        <v>42563</v>
      </c>
      <c r="D240" s="10" t="s">
        <v>127</v>
      </c>
      <c r="E240" s="13">
        <v>-177644</v>
      </c>
      <c r="F240" s="13">
        <v>-177644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s="1" customFormat="1" ht="18.2" customHeight="1" x14ac:dyDescent="0.2">
      <c r="A241" s="7" t="s">
        <v>91</v>
      </c>
      <c r="B241" s="7" t="s">
        <v>128</v>
      </c>
      <c r="C241" s="8">
        <v>42557</v>
      </c>
      <c r="D241" s="14"/>
      <c r="E241" s="9">
        <v>-126160</v>
      </c>
      <c r="F241" s="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s="1" customFormat="1" ht="18.2" customHeight="1" x14ac:dyDescent="0.2">
      <c r="A242" s="7" t="s">
        <v>91</v>
      </c>
      <c r="B242" s="7" t="s">
        <v>128</v>
      </c>
      <c r="C242" s="8">
        <v>42557</v>
      </c>
      <c r="D242" s="14"/>
      <c r="E242" s="28">
        <v>-233927</v>
      </c>
      <c r="F242" s="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s="1" customFormat="1" ht="18.2" customHeight="1" x14ac:dyDescent="0.2">
      <c r="A243" s="33" t="s">
        <v>178</v>
      </c>
      <c r="B243" s="7"/>
      <c r="C243" s="8"/>
      <c r="D243" s="14"/>
      <c r="F243" s="28">
        <f>SUM(E241:E242)</f>
        <v>-360087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s="1" customFormat="1" ht="18.2" customHeight="1" x14ac:dyDescent="0.2">
      <c r="A244" s="10" t="s">
        <v>93</v>
      </c>
      <c r="B244" s="10" t="s">
        <v>129</v>
      </c>
      <c r="C244" s="11">
        <v>42571</v>
      </c>
      <c r="D244" s="12"/>
      <c r="E244" s="13">
        <v>-587712</v>
      </c>
      <c r="F244" s="13">
        <v>-587712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s="1" customFormat="1" ht="18.2" customHeight="1" x14ac:dyDescent="0.2">
      <c r="A245" s="34" t="s">
        <v>161</v>
      </c>
      <c r="B245" s="15"/>
      <c r="C245" s="15"/>
      <c r="D245" s="16" t="s">
        <v>127</v>
      </c>
      <c r="E245" s="17">
        <f>SUM(E240:E244)</f>
        <v>-1125443</v>
      </c>
      <c r="F245" s="9"/>
      <c r="G245" s="18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s="1" customFormat="1" ht="12" customHeight="1" x14ac:dyDescent="0.2">
      <c r="A246" s="19"/>
      <c r="B246" s="19"/>
      <c r="C246" s="19"/>
      <c r="D246" s="19"/>
      <c r="E246" s="1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s="1" customFormat="1" ht="18.2" customHeight="1" x14ac:dyDescent="0.2">
      <c r="A247" s="7" t="s">
        <v>38</v>
      </c>
      <c r="B247" s="7" t="s">
        <v>130</v>
      </c>
      <c r="C247" s="8">
        <v>42571</v>
      </c>
      <c r="D247" s="7" t="s">
        <v>131</v>
      </c>
      <c r="E247" s="9">
        <v>-359545</v>
      </c>
      <c r="F247" s="9">
        <v>-359545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s="1" customFormat="1" ht="18.2" customHeight="1" x14ac:dyDescent="0.2">
      <c r="A248" s="10" t="s">
        <v>62</v>
      </c>
      <c r="B248" s="10" t="s">
        <v>132</v>
      </c>
      <c r="C248" s="11">
        <v>42571</v>
      </c>
      <c r="D248" s="12"/>
      <c r="E248" s="13">
        <v>-700</v>
      </c>
      <c r="F248" s="1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s="1" customFormat="1" ht="18.2" customHeight="1" x14ac:dyDescent="0.2">
      <c r="A249" s="7" t="s">
        <v>62</v>
      </c>
      <c r="B249" s="7" t="s">
        <v>133</v>
      </c>
      <c r="C249" s="8">
        <v>42571</v>
      </c>
      <c r="D249" s="14"/>
      <c r="E249" s="9">
        <v>-2800</v>
      </c>
      <c r="F249" s="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s="1" customFormat="1" ht="18.2" customHeight="1" x14ac:dyDescent="0.2">
      <c r="A250" s="33" t="s">
        <v>167</v>
      </c>
      <c r="B250" s="7"/>
      <c r="C250" s="8"/>
      <c r="D250" s="14"/>
      <c r="F250" s="9">
        <f>SUM(E248:E249)</f>
        <v>-3500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s="1" customFormat="1" ht="18.2" customHeight="1" x14ac:dyDescent="0.2">
      <c r="A251" s="10" t="s">
        <v>70</v>
      </c>
      <c r="B251" s="10" t="s">
        <v>134</v>
      </c>
      <c r="C251" s="11">
        <v>42591</v>
      </c>
      <c r="D251" s="12"/>
      <c r="E251" s="13">
        <v>-10083.379999999999</v>
      </c>
      <c r="F251" s="13">
        <v>-10083.379999999999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s="1" customFormat="1" ht="18.2" customHeight="1" x14ac:dyDescent="0.2">
      <c r="A252" s="34" t="s">
        <v>160</v>
      </c>
      <c r="B252" s="15"/>
      <c r="C252" s="15"/>
      <c r="D252" s="16" t="s">
        <v>131</v>
      </c>
      <c r="E252" s="17">
        <v>-373128.38</v>
      </c>
      <c r="F252" s="9"/>
      <c r="G252" s="18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s="1" customFormat="1" ht="12.75" customHeight="1" x14ac:dyDescent="0.2">
      <c r="A253" s="19"/>
      <c r="B253" s="19"/>
      <c r="C253" s="19"/>
      <c r="D253" s="19"/>
      <c r="E253" s="1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s="1" customFormat="1" ht="18.2" customHeight="1" x14ac:dyDescent="0.2">
      <c r="A254" s="7" t="s">
        <v>135</v>
      </c>
      <c r="B254" s="7" t="s">
        <v>136</v>
      </c>
      <c r="C254" s="8">
        <v>42710</v>
      </c>
      <c r="D254" s="7" t="s">
        <v>137</v>
      </c>
      <c r="E254" s="9">
        <v>-1720347</v>
      </c>
      <c r="F254" s="9">
        <v>-1720347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s="1" customFormat="1" ht="18.2" customHeight="1" x14ac:dyDescent="0.2">
      <c r="A255" s="10" t="s">
        <v>38</v>
      </c>
      <c r="B255" s="10" t="s">
        <v>138</v>
      </c>
      <c r="C255" s="11">
        <v>42571</v>
      </c>
      <c r="D255" s="10"/>
      <c r="E255" s="13">
        <v>-399613</v>
      </c>
      <c r="F255" s="13">
        <v>-399613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s="1" customFormat="1" ht="18.2" customHeight="1" x14ac:dyDescent="0.2">
      <c r="A256" s="10" t="s">
        <v>70</v>
      </c>
      <c r="B256" s="10" t="s">
        <v>139</v>
      </c>
      <c r="C256" s="11">
        <v>42710</v>
      </c>
      <c r="D256" s="12"/>
      <c r="E256" s="13">
        <v>-164088</v>
      </c>
      <c r="F256" s="13">
        <v>-164088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s="1" customFormat="1" ht="18.2" customHeight="1" x14ac:dyDescent="0.2">
      <c r="A257" s="7" t="s">
        <v>104</v>
      </c>
      <c r="B257" s="7" t="s">
        <v>140</v>
      </c>
      <c r="C257" s="8">
        <v>42710</v>
      </c>
      <c r="D257" s="14"/>
      <c r="E257" s="9">
        <v>-819307</v>
      </c>
      <c r="F257" s="9">
        <v>-819307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s="1" customFormat="1" ht="18.2" customHeight="1" x14ac:dyDescent="0.2">
      <c r="A258" s="34" t="s">
        <v>159</v>
      </c>
      <c r="B258" s="15"/>
      <c r="C258" s="15"/>
      <c r="D258" s="16" t="s">
        <v>137</v>
      </c>
      <c r="E258" s="17">
        <f>SUM(E254:E257)</f>
        <v>-3103355</v>
      </c>
      <c r="F258" s="9"/>
      <c r="G258" s="18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s="1" customFormat="1" ht="12.75" customHeight="1" x14ac:dyDescent="0.2">
      <c r="A259" s="19"/>
      <c r="B259" s="19"/>
      <c r="C259" s="19"/>
      <c r="D259" s="19"/>
      <c r="E259" s="1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s="1" customFormat="1" ht="18.2" customHeight="1" x14ac:dyDescent="0.2">
      <c r="A260" s="10" t="s">
        <v>38</v>
      </c>
      <c r="B260" s="10" t="s">
        <v>138</v>
      </c>
      <c r="C260" s="11">
        <v>42571</v>
      </c>
      <c r="D260" s="10" t="s">
        <v>141</v>
      </c>
      <c r="E260" s="13">
        <v>-206449</v>
      </c>
      <c r="F260" s="13">
        <v>-206449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s="1" customFormat="1" ht="18.2" customHeight="1" x14ac:dyDescent="0.2">
      <c r="A261" s="34" t="s">
        <v>158</v>
      </c>
      <c r="B261" s="15"/>
      <c r="C261" s="15"/>
      <c r="D261" s="16" t="s">
        <v>141</v>
      </c>
      <c r="E261" s="17">
        <v>-206449</v>
      </c>
      <c r="F261" s="9"/>
      <c r="G261" s="18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s="1" customFormat="1" ht="12" customHeight="1" x14ac:dyDescent="0.2">
      <c r="A262" s="19"/>
      <c r="B262" s="19"/>
      <c r="C262" s="19"/>
      <c r="D262" s="19"/>
      <c r="E262" s="1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s="1" customFormat="1" ht="18.2" customHeight="1" x14ac:dyDescent="0.2">
      <c r="A263" s="15"/>
      <c r="B263" s="15"/>
      <c r="C263" s="15"/>
      <c r="D263" s="22"/>
      <c r="E263" s="1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s="1" customFormat="1" ht="13.5" customHeight="1" x14ac:dyDescent="0.2"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E265" s="24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6"/>
      <c r="T265" s="26"/>
    </row>
    <row r="266" spans="1:20" ht="6.75" customHeight="1" x14ac:dyDescent="0.2"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6"/>
      <c r="T266" s="26"/>
    </row>
    <row r="267" spans="1:20" x14ac:dyDescent="0.2">
      <c r="E267" s="26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6"/>
      <c r="T267" s="26"/>
    </row>
    <row r="268" spans="1:20" ht="9" customHeight="1" x14ac:dyDescent="0.2"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6"/>
      <c r="T268" s="26"/>
    </row>
    <row r="269" spans="1:20" x14ac:dyDescent="0.2">
      <c r="E269" s="26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6"/>
      <c r="T269" s="26"/>
    </row>
    <row r="270" spans="1:20" x14ac:dyDescent="0.2">
      <c r="F270" s="25"/>
      <c r="G270" s="27"/>
      <c r="H270" s="25"/>
      <c r="I270" s="27"/>
      <c r="J270" s="25"/>
      <c r="K270" s="25"/>
      <c r="L270" s="25"/>
      <c r="M270" s="25"/>
      <c r="N270" s="25"/>
      <c r="O270" s="25"/>
      <c r="P270" s="25"/>
      <c r="Q270" s="25"/>
      <c r="R270" s="25"/>
      <c r="S270" s="26"/>
      <c r="T270" s="26"/>
    </row>
    <row r="271" spans="1:20" x14ac:dyDescent="0.2"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6"/>
      <c r="T271" s="26"/>
    </row>
    <row r="272" spans="1:20" x14ac:dyDescent="0.2"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6"/>
      <c r="T272" s="26"/>
    </row>
    <row r="273" spans="6:20" x14ac:dyDescent="0.2"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6"/>
      <c r="T273" s="26"/>
    </row>
    <row r="274" spans="6:20" x14ac:dyDescent="0.2"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6"/>
      <c r="T274" s="26"/>
    </row>
    <row r="275" spans="6:20" x14ac:dyDescent="0.2"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6"/>
      <c r="T275" s="26"/>
    </row>
    <row r="276" spans="6:20" x14ac:dyDescent="0.2"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6"/>
      <c r="T276" s="26"/>
    </row>
    <row r="277" spans="6:20" x14ac:dyDescent="0.2"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6"/>
      <c r="T277" s="26"/>
    </row>
    <row r="278" spans="6:20" x14ac:dyDescent="0.2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</row>
    <row r="279" spans="6:20" x14ac:dyDescent="0.2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</row>
    <row r="280" spans="6:20" x14ac:dyDescent="0.2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</row>
    <row r="281" spans="6:20" x14ac:dyDescent="0.2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</row>
    <row r="282" spans="6:20" x14ac:dyDescent="0.2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</row>
    <row r="283" spans="6:20" x14ac:dyDescent="0.2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</row>
    <row r="284" spans="6:20" x14ac:dyDescent="0.2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</row>
    <row r="285" spans="6:20" x14ac:dyDescent="0.2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</row>
    <row r="286" spans="6:20" x14ac:dyDescent="0.2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</row>
    <row r="287" spans="6:20" x14ac:dyDescent="0.2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</row>
    <row r="288" spans="6:20" x14ac:dyDescent="0.2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</row>
    <row r="289" spans="6:20" x14ac:dyDescent="0.2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</row>
    <row r="290" spans="6:20" x14ac:dyDescent="0.2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</row>
    <row r="291" spans="6:20" x14ac:dyDescent="0.2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</row>
  </sheetData>
  <pageMargins left="0.2" right="0.2" top="0.4" bottom="0.5" header="0.05" footer="0.0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urce_x0020_Category xmlns="11627e89-f3c3-4d0f-8cff-b86b8174e247" xsi:nil="true"/>
    <Sort_x0020_Order xmlns="11627e89-f3c3-4d0f-8cff-b86b8174e247" xsi:nil="true"/>
    <Description0 xmlns="11627e89-f3c3-4d0f-8cff-b86b8174e247" xsi:nil="true"/>
    <Updated xmlns="11627e89-f3c3-4d0f-8cff-b86b8174e247" xsi:nil="true"/>
    <_dlc_DocId xmlns="d4ea4015-5b02-447c-9074-d5807a4149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0793D6EA0354FA247A699BE58BA18" ma:contentTypeVersion="13" ma:contentTypeDescription="Create a new document." ma:contentTypeScope="" ma:versionID="ad4bd97d70c5f3214053ae33b2a886d2">
  <xsd:schema xmlns:xsd="http://www.w3.org/2001/XMLSchema" xmlns:xs="http://www.w3.org/2001/XMLSchema" xmlns:p="http://schemas.microsoft.com/office/2006/metadata/properties" xmlns:ns2="11627e89-f3c3-4d0f-8cff-b86b8174e247" xmlns:ns3="d4ea4015-5b02-447c-9074-d5807a41497e" targetNamespace="http://schemas.microsoft.com/office/2006/metadata/properties" ma:root="true" ma:fieldsID="cb681c19551ba31b283d7a73dc6fbff3" ns2:_="" ns3:_="">
    <xsd:import namespace="11627e89-f3c3-4d0f-8cff-b86b8174e247"/>
    <xsd:import namespace="d4ea4015-5b02-447c-9074-d5807a41497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Updated" minOccurs="0"/>
                <xsd:element ref="ns2:Resource_x0020_Category" minOccurs="0"/>
                <xsd:element ref="ns2:Sort_x0020_Order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27e89-f3c3-4d0f-8cff-b86b8174e247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Description" ma:description="Description" ma:internalName="Description0" ma:readOnly="false">
      <xsd:simpleType>
        <xsd:restriction base="dms:Text">
          <xsd:maxLength value="255"/>
        </xsd:restriction>
      </xsd:simpleType>
    </xsd:element>
    <xsd:element name="Updated" ma:index="6" nillable="true" ma:displayName="Updated" ma:description="Updated" ma:format="DateOnly" ma:internalName="Updated" ma:readOnly="false">
      <xsd:simpleType>
        <xsd:restriction base="dms:DateTime"/>
      </xsd:simpleType>
    </xsd:element>
    <xsd:element name="Resource_x0020_Category" ma:index="7" nillable="true" ma:displayName="Resource Category" ma:format="Dropdown" ma:internalName="Resource_x0020_Category" ma:readOnly="false">
      <xsd:simpleType>
        <xsd:restriction base="dms:Choice">
          <xsd:enumeration value="SEFSA Worksheets"/>
          <xsd:enumeration value="NC HHS"/>
        </xsd:restriction>
      </xsd:simpleType>
    </xsd:element>
    <xsd:element name="Sort_x0020_Order" ma:index="8" nillable="true" ma:displayName="Sort Order" ma:internalName="Sort_x0020_Order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4015-5b02-447c-9074-d5807a4149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 ma:index="5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986F990-C831-4732-986F-4989F7CA597D}"/>
</file>

<file path=customXml/itemProps2.xml><?xml version="1.0" encoding="utf-8"?>
<ds:datastoreItem xmlns:ds="http://schemas.openxmlformats.org/officeDocument/2006/customXml" ds:itemID="{B46065B8-7648-43FD-AB20-EF0891A83EE4}"/>
</file>

<file path=customXml/itemProps3.xml><?xml version="1.0" encoding="utf-8"?>
<ds:datastoreItem xmlns:ds="http://schemas.openxmlformats.org/officeDocument/2006/customXml" ds:itemID="{79F0D0F7-5F4D-442B-8A10-CA73A8F72E64}"/>
</file>

<file path=customXml/itemProps4.xml><?xml version="1.0" encoding="utf-8"?>
<ds:datastoreItem xmlns:ds="http://schemas.openxmlformats.org/officeDocument/2006/customXml" ds:itemID="{985204A6-13A6-422F-8665-097B593C8B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Drinking Water Disbursements </vt:lpstr>
      <vt:lpstr>Sheet1</vt:lpstr>
      <vt:lpstr>'Drinking Water Disbursements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 Department of Environmental Quality Drinking Water State Revolving Fund</dc:title>
  <dc:creator>Windows User</dc:creator>
  <cp:keywords/>
  <cp:lastModifiedBy>Dawn.Maillet</cp:lastModifiedBy>
  <dcterms:created xsi:type="dcterms:W3CDTF">2017-07-20T13:29:39Z</dcterms:created>
  <dcterms:modified xsi:type="dcterms:W3CDTF">2017-07-24T14:53:20Z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0x0101005DA0793D6EA0354FA247A699BE58BA18</vt:lpwstr>
  </property>
</Properties>
</file>