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K:\FINANCIAL REPORTING RR\EMPLOYER ALLOCATION TABLES\FY2025\203 TSERS\"/>
    </mc:Choice>
  </mc:AlternateContent>
  <xr:revisionPtr revIDLastSave="0" documentId="13_ncr:1_{920D27BE-7094-43F2-9ACE-3C285EB20D88}" xr6:coauthVersionLast="47" xr6:coauthVersionMax="47" xr10:uidLastSave="{00000000-0000-0000-0000-000000000000}"/>
  <bookViews>
    <workbookView xWindow="-120" yWindow="-120" windowWidth="29040" windowHeight="17520" firstSheet="5" activeTab="6" xr2:uid="{00000000-000D-0000-FFFF-FFFF00000000}"/>
  </bookViews>
  <sheets>
    <sheet name="Remaining Service Lives" sheetId="26" r:id="rId1"/>
    <sheet name="Experience" sheetId="23" r:id="rId2"/>
    <sheet name="Assumptions" sheetId="24" r:id="rId3"/>
    <sheet name="Earnings" sheetId="25" r:id="rId4"/>
    <sheet name="Annual Pension Expense" sheetId="27" r:id="rId5"/>
    <sheet name="TSERS GASB 68 Allocation" sheetId="29" r:id="rId6"/>
    <sheet name="App B" sheetId="22" r:id="rId7"/>
    <sheet name="App C  Exp" sheetId="7" r:id="rId8"/>
    <sheet name="App C  Inv" sheetId="9" r:id="rId9"/>
    <sheet name="App C  Assums" sheetId="8" r:id="rId10"/>
    <sheet name="App C  Share Out" sheetId="20" r:id="rId11"/>
    <sheet name="App C  Share In" sheetId="28" r:id="rId12"/>
    <sheet name="App C  Total" sheetId="21" r:id="rId13"/>
  </sheets>
  <externalReferences>
    <externalReference r:id="rId14"/>
    <externalReference r:id="rId15"/>
    <externalReference r:id="rId16"/>
    <externalReference r:id="rId17"/>
  </externalReferences>
  <definedNames>
    <definedName name="_xlnm._FilterDatabase" localSheetId="6" hidden="1">'App B'!$Y$6:$Y$298</definedName>
    <definedName name="_xlnm._FilterDatabase" localSheetId="11" hidden="1">'App C  Share In'!$A$4:$C$299</definedName>
    <definedName name="_xlnm._FilterDatabase" localSheetId="10" hidden="1">'App C  Share Out'!$A$4:$C$299</definedName>
    <definedName name="_xlnm._FilterDatabase" localSheetId="5" hidden="1">'TSERS GASB 68 Allocation'!$B$5:$J$297</definedName>
    <definedName name="AgencyCode" localSheetId="5">#REF!</definedName>
    <definedName name="AgencyCode">#REF!</definedName>
    <definedName name="Annuity">'[1]Assets Input'!$L$37:$L$56</definedName>
    <definedName name="AnnuityLY">'[2]Assets Input'!#REF!</definedName>
    <definedName name="ARC_ER_Rate" localSheetId="4">#REF!</definedName>
    <definedName name="ARC_ER_Rate" localSheetId="11">#REF!</definedName>
    <definedName name="ARC_ER_Rate" localSheetId="10">#REF!</definedName>
    <definedName name="ARC_ER_Rate" localSheetId="12">#REF!</definedName>
    <definedName name="ARC_ER_Rate" localSheetId="2">#REF!</definedName>
    <definedName name="ARC_ER_Rate" localSheetId="3">#REF!</definedName>
    <definedName name="ARC_ER_Rate" localSheetId="1">#REF!</definedName>
    <definedName name="ARC_ER_Rate" localSheetId="0">#REF!</definedName>
    <definedName name="ARC_ER_Rate">#REF!</definedName>
    <definedName name="EEC" localSheetId="4">#REF!</definedName>
    <definedName name="EEC" localSheetId="11">#REF!</definedName>
    <definedName name="EEC" localSheetId="10">#REF!</definedName>
    <definedName name="EEC" localSheetId="12">#REF!</definedName>
    <definedName name="EEC" localSheetId="2">#REF!</definedName>
    <definedName name="EEC" localSheetId="3">#REF!</definedName>
    <definedName name="EEC" localSheetId="1">#REF!</definedName>
    <definedName name="EEC" localSheetId="0">#REF!</definedName>
    <definedName name="EEC">#REF!</definedName>
    <definedName name="EmployerRates" localSheetId="5">#REF!</definedName>
    <definedName name="EmployerRates">#REF!</definedName>
    <definedName name="EmployerRatesLEO" localSheetId="5">#REF!</definedName>
    <definedName name="EmployerRatesLEO">#REF!</definedName>
    <definedName name="ERC" localSheetId="4">#REF!</definedName>
    <definedName name="ERC" localSheetId="11">#REF!</definedName>
    <definedName name="ERC" localSheetId="10">#REF!</definedName>
    <definedName name="ERC" localSheetId="12">#REF!</definedName>
    <definedName name="ERC" localSheetId="2">#REF!</definedName>
    <definedName name="ERC" localSheetId="3">#REF!</definedName>
    <definedName name="ERC" localSheetId="1">#REF!</definedName>
    <definedName name="ERC" localSheetId="0">#REF!</definedName>
    <definedName name="ERC">#REF!</definedName>
    <definedName name="ERNC" localSheetId="4">#REF!</definedName>
    <definedName name="ERNC" localSheetId="11">#REF!</definedName>
    <definedName name="ERNC" localSheetId="10">#REF!</definedName>
    <definedName name="ERNC" localSheetId="12">#REF!</definedName>
    <definedName name="ERNC" localSheetId="2">#REF!</definedName>
    <definedName name="ERNC" localSheetId="3">#REF!</definedName>
    <definedName name="ERNC" localSheetId="1">#REF!</definedName>
    <definedName name="ERNC" localSheetId="0">#REF!</definedName>
    <definedName name="ERNC">#REF!</definedName>
    <definedName name="int_pmt">'[3]30 Yr UAAL Amortization'!$K$7</definedName>
    <definedName name="Pay_Grow" localSheetId="4">#REF!</definedName>
    <definedName name="Pay_Grow" localSheetId="11">#REF!</definedName>
    <definedName name="Pay_Grow" localSheetId="10">#REF!</definedName>
    <definedName name="Pay_Grow" localSheetId="12">#REF!</definedName>
    <definedName name="Pay_Grow" localSheetId="2">#REF!</definedName>
    <definedName name="Pay_Grow" localSheetId="3">#REF!</definedName>
    <definedName name="Pay_Grow" localSheetId="1">#REF!</definedName>
    <definedName name="Pay_Grow" localSheetId="0">#REF!</definedName>
    <definedName name="Pay_Grow">#REF!</definedName>
    <definedName name="Pension">'[1]Assets Input'!$L$60:$L$95</definedName>
    <definedName name="PensionLY">'[2]Assets Input'!#REF!</definedName>
    <definedName name="_xlnm.Print_Area" localSheetId="6">'App B'!$A$3:$U$302</definedName>
    <definedName name="_xlnm.Print_Area" localSheetId="7">'App C  Exp'!$A$1:$I$301</definedName>
    <definedName name="_xlnm.Print_Area" localSheetId="12">'App C  Total'!$A$1:$I$301</definedName>
    <definedName name="_xlnm.Print_Area" localSheetId="5">'TSERS GASB 68 Allocation'!$A:$E</definedName>
    <definedName name="_xlnm.Print_Titles" localSheetId="6">'App B'!$3:$5</definedName>
    <definedName name="_xlnm.Print_Titles" localSheetId="9">'App C  Assums'!$3:$4</definedName>
    <definedName name="_xlnm.Print_Titles" localSheetId="7">'App C  Exp'!$3:$4</definedName>
    <definedName name="_xlnm.Print_Titles" localSheetId="8">'App C  Inv'!$3:$4</definedName>
    <definedName name="_xlnm.Print_Titles" localSheetId="11">'App C  Share In'!$3:$4</definedName>
    <definedName name="_xlnm.Print_Titles" localSheetId="10">'App C  Share Out'!$3:$4</definedName>
    <definedName name="_xlnm.Print_Titles" localSheetId="12">'App C  Total'!$3:$4</definedName>
    <definedName name="_xlnm.Print_Titles" localSheetId="5">'TSERS GASB 68 Allocation'!$1:$5</definedName>
    <definedName name="Proj_Ben">'[4]Projected Benefits'!$A$102:$B$221</definedName>
    <definedName name="Proj_Sal">'[4]Projected Benefits'!$A$8:$B$70</definedName>
    <definedName name="ProValResults" localSheetId="5">#REF!</definedName>
    <definedName name="ProValResults">#REF!</definedName>
    <definedName name="PV" localSheetId="4">#REF!</definedName>
    <definedName name="PV" localSheetId="11">#REF!</definedName>
    <definedName name="PV" localSheetId="10">#REF!</definedName>
    <definedName name="PV" localSheetId="12">#REF!</definedName>
    <definedName name="PV" localSheetId="2">#REF!</definedName>
    <definedName name="PV" localSheetId="3">#REF!</definedName>
    <definedName name="PV" localSheetId="1">#REF!</definedName>
    <definedName name="PV" localSheetId="0">#REF!</definedName>
    <definedName name="PV">#REF!</definedName>
    <definedName name="ST_Rate" localSheetId="4">#REF!</definedName>
    <definedName name="ST_Rate" localSheetId="11">#REF!</definedName>
    <definedName name="ST_Rate" localSheetId="10">#REF!</definedName>
    <definedName name="ST_Rate" localSheetId="12">#REF!</definedName>
    <definedName name="ST_Rate" localSheetId="2">#REF!</definedName>
    <definedName name="ST_Rate" localSheetId="3">#REF!</definedName>
    <definedName name="ST_Rate" localSheetId="1">#REF!</definedName>
    <definedName name="ST_Rate" localSheetId="0">#REF!</definedName>
    <definedName name="ST_Rate">#REF!</definedName>
    <definedName name="TableData" localSheetId="5">#REF!</definedName>
    <definedName name="TableData">#REF!</definedName>
    <definedName name="TypeAnnuity">'[1]Assets Input'!$K$37:$K$56</definedName>
    <definedName name="TypePension">'[1]Assets Input'!$K$60:$K$95</definedName>
    <definedName name="UnfundedData" localSheetId="5">#REF!</definedName>
    <definedName name="UnfundedData">#REF!</definedName>
    <definedName name="UnfundedLY" localSheetId="5">#REF!</definedName>
    <definedName name="UnfundedLY">#REF!</definedName>
    <definedName name="UnfunedLYLEO" localSheetId="5">#REF!</definedName>
    <definedName name="UnfunedLYLEO">#REF!</definedName>
    <definedName name="Val_Int_Rate" localSheetId="4">#REF!</definedName>
    <definedName name="Val_Int_Rate" localSheetId="11">#REF!</definedName>
    <definedName name="Val_Int_Rate" localSheetId="10">#REF!</definedName>
    <definedName name="Val_Int_Rate" localSheetId="12">#REF!</definedName>
    <definedName name="Val_Int_Rate" localSheetId="2">#REF!</definedName>
    <definedName name="Val_Int_Rate" localSheetId="3">#REF!</definedName>
    <definedName name="Val_Int_Rate" localSheetId="1">#REF!</definedName>
    <definedName name="Val_Int_Rate" localSheetId="0">#REF!</definedName>
    <definedName name="Val_Int_Rate">#REF!</definedName>
    <definedName name="VALUATION_DATE" localSheetId="4">#REF!</definedName>
    <definedName name="VALUATION_DATE" localSheetId="11">#REF!</definedName>
    <definedName name="VALUATION_DATE" localSheetId="10">#REF!</definedName>
    <definedName name="VALUATION_DATE" localSheetId="12">#REF!</definedName>
    <definedName name="VALUATION_DATE" localSheetId="2">#REF!</definedName>
    <definedName name="VALUATION_DATE" localSheetId="3">#REF!</definedName>
    <definedName name="VALUATION_DATE" localSheetId="1">#REF!</definedName>
    <definedName name="VALUATION_DATE" localSheetId="0">#REF!</definedName>
    <definedName name="VALUATION_DATE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307" i="22" l="1"/>
  <c r="A305" i="22"/>
  <c r="Q302" i="22"/>
  <c r="Q7" i="22"/>
  <c r="Q8" i="22"/>
  <c r="Q9" i="22"/>
  <c r="Q10" i="22"/>
  <c r="Q11" i="22"/>
  <c r="Q12" i="22"/>
  <c r="Q13" i="22"/>
  <c r="Q14" i="22"/>
  <c r="Q15" i="22"/>
  <c r="Q16" i="22"/>
  <c r="Q17" i="22"/>
  <c r="Q18" i="22"/>
  <c r="Q19" i="22"/>
  <c r="Q20" i="22"/>
  <c r="Q21" i="22"/>
  <c r="Q22" i="22"/>
  <c r="Q23" i="22"/>
  <c r="Q24" i="22"/>
  <c r="Q25" i="22"/>
  <c r="Q26" i="22"/>
  <c r="Q27" i="22"/>
  <c r="Q28" i="22"/>
  <c r="Q29" i="22"/>
  <c r="Q30" i="22"/>
  <c r="Q31" i="22"/>
  <c r="Q32" i="22"/>
  <c r="Q33" i="22"/>
  <c r="Q34" i="22"/>
  <c r="Q35" i="22"/>
  <c r="Q36" i="22"/>
  <c r="Q37" i="22"/>
  <c r="Q38" i="22"/>
  <c r="Q39" i="22"/>
  <c r="Q40" i="22"/>
  <c r="Q41" i="22"/>
  <c r="Q42" i="22"/>
  <c r="Q43" i="22"/>
  <c r="Q44" i="22"/>
  <c r="Q45" i="22"/>
  <c r="Q46" i="22"/>
  <c r="Q47" i="22"/>
  <c r="Q48" i="22"/>
  <c r="Q49" i="22"/>
  <c r="Q50" i="22"/>
  <c r="Q51" i="22"/>
  <c r="Q52" i="22"/>
  <c r="Q53" i="22"/>
  <c r="Q54" i="22"/>
  <c r="Q55" i="22"/>
  <c r="Q56" i="22"/>
  <c r="Q57" i="22"/>
  <c r="Q58" i="22"/>
  <c r="Q59" i="22"/>
  <c r="Q60" i="22"/>
  <c r="Q61" i="22"/>
  <c r="Q62" i="22"/>
  <c r="Q63" i="22"/>
  <c r="Q64" i="22"/>
  <c r="Q65" i="22"/>
  <c r="Q66" i="22"/>
  <c r="Q67" i="22"/>
  <c r="Q68" i="22"/>
  <c r="Q69" i="22"/>
  <c r="Q70" i="22"/>
  <c r="Q71" i="22"/>
  <c r="Q72" i="22"/>
  <c r="Q73" i="22"/>
  <c r="Q74" i="22"/>
  <c r="Q75" i="22"/>
  <c r="Q76" i="22"/>
  <c r="Q77" i="22"/>
  <c r="Q78" i="22"/>
  <c r="Q79" i="22"/>
  <c r="Q80" i="22"/>
  <c r="Q81" i="22"/>
  <c r="Q82" i="22"/>
  <c r="Q83" i="22"/>
  <c r="Q84" i="22"/>
  <c r="Q85" i="22"/>
  <c r="Q86" i="22"/>
  <c r="Q87" i="22"/>
  <c r="Q88" i="22"/>
  <c r="Q89" i="22"/>
  <c r="Q90" i="22"/>
  <c r="Q91" i="22"/>
  <c r="Q92" i="22"/>
  <c r="Q93" i="22"/>
  <c r="Q94" i="22"/>
  <c r="Q95" i="22"/>
  <c r="Q96" i="22"/>
  <c r="Q97" i="22"/>
  <c r="Q98" i="22"/>
  <c r="Q99" i="22"/>
  <c r="Q100" i="22"/>
  <c r="Q101" i="22"/>
  <c r="Q102" i="22"/>
  <c r="Q103" i="22"/>
  <c r="Q104" i="22"/>
  <c r="Q105" i="22"/>
  <c r="Q106" i="22"/>
  <c r="Q107" i="22"/>
  <c r="Q108" i="22"/>
  <c r="Q109" i="22"/>
  <c r="Q110" i="22"/>
  <c r="Q111" i="22"/>
  <c r="Q112" i="22"/>
  <c r="Q113" i="22"/>
  <c r="Q114" i="22"/>
  <c r="Q115" i="22"/>
  <c r="Q116" i="22"/>
  <c r="Q117" i="22"/>
  <c r="Q118" i="22"/>
  <c r="Q119" i="22"/>
  <c r="Q120" i="22"/>
  <c r="Q121" i="22"/>
  <c r="Q122" i="22"/>
  <c r="Q123" i="22"/>
  <c r="Q124" i="22"/>
  <c r="Q125" i="22"/>
  <c r="Q126" i="22"/>
  <c r="Q127" i="22"/>
  <c r="Q128" i="22"/>
  <c r="Q129" i="22"/>
  <c r="Q130" i="22"/>
  <c r="Q131" i="22"/>
  <c r="Q132" i="22"/>
  <c r="Q133" i="22"/>
  <c r="Q134" i="22"/>
  <c r="Q135" i="22"/>
  <c r="Q136" i="22"/>
  <c r="Q137" i="22"/>
  <c r="Q138" i="22"/>
  <c r="Q139" i="22"/>
  <c r="Q140" i="22"/>
  <c r="Q141" i="22"/>
  <c r="Q142" i="22"/>
  <c r="Q143" i="22"/>
  <c r="Q144" i="22"/>
  <c r="Q145" i="22"/>
  <c r="Q146" i="22"/>
  <c r="Q147" i="22"/>
  <c r="Q148" i="22"/>
  <c r="Q149" i="22"/>
  <c r="Q150" i="22"/>
  <c r="Q151" i="22"/>
  <c r="Q152" i="22"/>
  <c r="Q153" i="22"/>
  <c r="Q154" i="22"/>
  <c r="Q155" i="22"/>
  <c r="Q156" i="22"/>
  <c r="Q157" i="22"/>
  <c r="Q158" i="22"/>
  <c r="Q159" i="22"/>
  <c r="Q160" i="22"/>
  <c r="Q161" i="22"/>
  <c r="Q162" i="22"/>
  <c r="Q163" i="22"/>
  <c r="Q164" i="22"/>
  <c r="Q165" i="22"/>
  <c r="Q166" i="22"/>
  <c r="Q167" i="22"/>
  <c r="Q168" i="22"/>
  <c r="Q169" i="22"/>
  <c r="Q170" i="22"/>
  <c r="Q171" i="22"/>
  <c r="Q172" i="22"/>
  <c r="Q173" i="22"/>
  <c r="Q174" i="22"/>
  <c r="Q175" i="22"/>
  <c r="Q176" i="22"/>
  <c r="Q177" i="22"/>
  <c r="Q178" i="22"/>
  <c r="Q179" i="22"/>
  <c r="Q180" i="22"/>
  <c r="Q181" i="22"/>
  <c r="Q182" i="22"/>
  <c r="Q183" i="22"/>
  <c r="Q184" i="22"/>
  <c r="Q185" i="22"/>
  <c r="Q186" i="22"/>
  <c r="Q187" i="22"/>
  <c r="Q188" i="22"/>
  <c r="Q189" i="22"/>
  <c r="Q190" i="22"/>
  <c r="Q191" i="22"/>
  <c r="Q192" i="22"/>
  <c r="Q193" i="22"/>
  <c r="Q194" i="22"/>
  <c r="Q195" i="22"/>
  <c r="Q196" i="22"/>
  <c r="Q197" i="22"/>
  <c r="Q198" i="22"/>
  <c r="Q199" i="22"/>
  <c r="Q200" i="22"/>
  <c r="Q201" i="22"/>
  <c r="Q202" i="22"/>
  <c r="Q203" i="22"/>
  <c r="Q204" i="22"/>
  <c r="Q205" i="22"/>
  <c r="Q206" i="22"/>
  <c r="Q207" i="22"/>
  <c r="Q208" i="22"/>
  <c r="Q209" i="22"/>
  <c r="Q210" i="22"/>
  <c r="Q211" i="22"/>
  <c r="Q212" i="22"/>
  <c r="Q213" i="22"/>
  <c r="Q214" i="22"/>
  <c r="Q215" i="22"/>
  <c r="Q216" i="22"/>
  <c r="Q217" i="22"/>
  <c r="Q218" i="22"/>
  <c r="Q219" i="22"/>
  <c r="Q220" i="22"/>
  <c r="Q221" i="22"/>
  <c r="Q222" i="22"/>
  <c r="Q223" i="22"/>
  <c r="Q224" i="22"/>
  <c r="Q225" i="22"/>
  <c r="Q226" i="22"/>
  <c r="Q227" i="22"/>
  <c r="Q228" i="22"/>
  <c r="Q229" i="22"/>
  <c r="Q230" i="22"/>
  <c r="Q231" i="22"/>
  <c r="Q232" i="22"/>
  <c r="Q233" i="22"/>
  <c r="Q234" i="22"/>
  <c r="Q235" i="22"/>
  <c r="Q236" i="22"/>
  <c r="Q237" i="22"/>
  <c r="Q238" i="22"/>
  <c r="Q239" i="22"/>
  <c r="Q240" i="22"/>
  <c r="Q241" i="22"/>
  <c r="Q242" i="22"/>
  <c r="Q243" i="22"/>
  <c r="Q244" i="22"/>
  <c r="Q245" i="22"/>
  <c r="Q246" i="22"/>
  <c r="Q247" i="22"/>
  <c r="Q248" i="22"/>
  <c r="Q249" i="22"/>
  <c r="Q250" i="22"/>
  <c r="Q251" i="22"/>
  <c r="Q252" i="22"/>
  <c r="Q253" i="22"/>
  <c r="Q254" i="22"/>
  <c r="Q255" i="22"/>
  <c r="Q256" i="22"/>
  <c r="Q257" i="22"/>
  <c r="Q258" i="22"/>
  <c r="Q259" i="22"/>
  <c r="Q260" i="22"/>
  <c r="Q261" i="22"/>
  <c r="Q262" i="22"/>
  <c r="Q263" i="22"/>
  <c r="Q264" i="22"/>
  <c r="Q265" i="22"/>
  <c r="Q266" i="22"/>
  <c r="Q267" i="22"/>
  <c r="Q268" i="22"/>
  <c r="Q269" i="22"/>
  <c r="Q270" i="22"/>
  <c r="Q271" i="22"/>
  <c r="Q272" i="22"/>
  <c r="Q273" i="22"/>
  <c r="Q274" i="22"/>
  <c r="Q275" i="22"/>
  <c r="Q276" i="22"/>
  <c r="Q277" i="22"/>
  <c r="Q278" i="22"/>
  <c r="Q279" i="22"/>
  <c r="Q280" i="22"/>
  <c r="Q281" i="22"/>
  <c r="Q282" i="22"/>
  <c r="Q283" i="22"/>
  <c r="Q284" i="22"/>
  <c r="Q285" i="22"/>
  <c r="Q286" i="22"/>
  <c r="Q287" i="22"/>
  <c r="Q288" i="22"/>
  <c r="Q289" i="22"/>
  <c r="Q290" i="22"/>
  <c r="Q291" i="22"/>
  <c r="Q292" i="22"/>
  <c r="Q293" i="22"/>
  <c r="Q294" i="22"/>
  <c r="Q295" i="22"/>
  <c r="Q296" i="22"/>
  <c r="Q297" i="22"/>
  <c r="Q298" i="22"/>
  <c r="Q299" i="22"/>
  <c r="Q300" i="22"/>
  <c r="Q6" i="22"/>
</calcChain>
</file>

<file path=xl/sharedStrings.xml><?xml version="1.0" encoding="utf-8"?>
<sst xmlns="http://schemas.openxmlformats.org/spreadsheetml/2006/main" count="2543" uniqueCount="392">
  <si>
    <t>TEACHERS AND STATE EMPLOYEES' RETIREMENT SYSTEM</t>
  </si>
  <si>
    <t>Measurement Year</t>
  </si>
  <si>
    <t>Total</t>
  </si>
  <si>
    <t>Amount Established</t>
  </si>
  <si>
    <t>Recognition Period</t>
  </si>
  <si>
    <t>Annual Recognition</t>
  </si>
  <si>
    <t>Amount Recognized</t>
  </si>
  <si>
    <t xml:space="preserve"> </t>
  </si>
  <si>
    <t>Deferred Balance</t>
  </si>
  <si>
    <t>Service Cost</t>
  </si>
  <si>
    <t>Pension Expense</t>
  </si>
  <si>
    <t>Other</t>
  </si>
  <si>
    <t>Agency Number</t>
  </si>
  <si>
    <t>Deferred Outflows Of Resources</t>
  </si>
  <si>
    <t>Deferred Inflows Of Resources</t>
  </si>
  <si>
    <t>Agency</t>
  </si>
  <si>
    <t>Current Proportional Share</t>
  </si>
  <si>
    <t>Prior Proportional Share</t>
  </si>
  <si>
    <t>Differences Between Expected And Actual Experience</t>
  </si>
  <si>
    <t>Net Difference Between Projected And Actual Investment Earnings On Plan Investments</t>
  </si>
  <si>
    <t>Changes Of Assumptions</t>
  </si>
  <si>
    <t>Changes In Proportion And Differences Between Employer Contributions And Proportional Share Of Contributions</t>
  </si>
  <si>
    <t>Total Deferred Outflows of Resources</t>
  </si>
  <si>
    <t>Total Deferred Inflows of Resources</t>
  </si>
  <si>
    <t>Proportional Share Of Pension Expense</t>
  </si>
  <si>
    <t>Net Amortization Of Deferred Amounts From Changes In Proportion And Differences Between Employer Contributions And Proportional Share Of Contributions</t>
  </si>
  <si>
    <t>Total Employer Pension Expense</t>
  </si>
  <si>
    <t>NORTH CAROLINA EDUCATION LOTTERY</t>
  </si>
  <si>
    <t>DEPARTMENT OF JUSTICE</t>
  </si>
  <si>
    <t>STATE AUDITOR</t>
  </si>
  <si>
    <t>ADMINISTRATIVE OFFICE OF THE COURTS</t>
  </si>
  <si>
    <t>OFFICE OF ADMINISTRATIVE HEARING</t>
  </si>
  <si>
    <t>DEPARTMENT OF ADMINISTRATION</t>
  </si>
  <si>
    <t>OFFICE OF STATE BUDGET &amp; MANAGEMENT</t>
  </si>
  <si>
    <t>INFORMATION TECHNOLOGY SERVICES</t>
  </si>
  <si>
    <t>OFFICE OF STATE CONTROLLER</t>
  </si>
  <si>
    <t>N C SCHOOL OF SCIENCE &amp; MATHEMATICS</t>
  </si>
  <si>
    <t>NC HOUSING FINANCE AGENCY</t>
  </si>
  <si>
    <t>WILDLIFE RESOURCES COMMISSION</t>
  </si>
  <si>
    <t>STATE BOARD OF ELECTIONS</t>
  </si>
  <si>
    <t>GOVERNOR'S OFFICE</t>
  </si>
  <si>
    <t>LT GOVERNOR'S OFFICE</t>
  </si>
  <si>
    <t>GENERAL ASSEMBLY</t>
  </si>
  <si>
    <t>DEPARTMENT OF COMMERCE</t>
  </si>
  <si>
    <t>INSURANCE DEPARTMENT</t>
  </si>
  <si>
    <t>LABOR DEPARTMENT</t>
  </si>
  <si>
    <t>REVENUE DEPARTMENT</t>
  </si>
  <si>
    <t>SECRETARY OF STATE</t>
  </si>
  <si>
    <t>STATE TREASURER (w/o State Health Plan)</t>
  </si>
  <si>
    <t>STATE TREASURER (State Health Plan Only)</t>
  </si>
  <si>
    <t>DEPARTMENT OF AGRICULTURE</t>
  </si>
  <si>
    <t>BARBER EXAMINERS, STATE BOARD OF</t>
  </si>
  <si>
    <t>NORTH CAROLINA BOARD OF OPTICIANS</t>
  </si>
  <si>
    <t>N C AUCTIONEERS LICENSING BOARD</t>
  </si>
  <si>
    <t>COMMUNITY COLLEGES ADMINISTRATION</t>
  </si>
  <si>
    <t>DEPARTMENT OF PUBLIC SAFETY</t>
  </si>
  <si>
    <t>APPALACHIAN STATE UNIVERSITY</t>
  </si>
  <si>
    <t>N C SCHOOL OF THE ARTS</t>
  </si>
  <si>
    <t>EAST CAROLINA UNIVERSITY</t>
  </si>
  <si>
    <t>ELIZABETH CITY STATE UNIVERSITY</t>
  </si>
  <si>
    <t>FAYETTEVILLE STATE UNIVERSITY</t>
  </si>
  <si>
    <t>NC A&amp;T UNIVERSITY</t>
  </si>
  <si>
    <t>N C CENTRAL UNIVERSITY</t>
  </si>
  <si>
    <t>UNIVERSITY OF NORTH CAROLINA AT GREENSBORO</t>
  </si>
  <si>
    <t>UNC - PEMBROKE</t>
  </si>
  <si>
    <t>N C STATE UNIVERSITY</t>
  </si>
  <si>
    <t>UNC-GENERAL ADMINISTRATION (w/o SEAA)</t>
  </si>
  <si>
    <t>UNC-GENERAL ADMINISTRATION (SEAA Only)</t>
  </si>
  <si>
    <t>UNC HEALTH CARE SYSTEM</t>
  </si>
  <si>
    <t>UNIVERSITY OF NORTH CAROLINA PRESS</t>
  </si>
  <si>
    <t>WESTERN CAROLINA UNIVERSITY</t>
  </si>
  <si>
    <t>WINSTON-SALEM STATE UNIVERSITY</t>
  </si>
  <si>
    <t>DEPARTMENT OF PUBLIC INSTRUCTION</t>
  </si>
  <si>
    <t>UNIVERSITY OF NORTH CAROLINA AT ASHEVILLE</t>
  </si>
  <si>
    <t>UNIVERSITY OF NORTH CAROLINA AT CHARLOTTE</t>
  </si>
  <si>
    <t>UNIVERSITY OF NORTH CAROLINA AT WILMINGTON</t>
  </si>
  <si>
    <t>YANCEY COUNTY SCHOOLS</t>
  </si>
  <si>
    <t>ALAMANCE COUNTY SCHOOLS</t>
  </si>
  <si>
    <t>CLOVER GARDEN CHARTER SCHOOL</t>
  </si>
  <si>
    <t>RIVER MILL ACADEMY CHARTER</t>
  </si>
  <si>
    <t>THE HAWBRIDGE SCHOOL</t>
  </si>
  <si>
    <t>ALAMANCE COMMUNITY COLLEGE</t>
  </si>
  <si>
    <t>ALEXANDER COUNTY SCHOOLS</t>
  </si>
  <si>
    <t>ALLEGHANY COUNTY SCHOOLS</t>
  </si>
  <si>
    <t>ANSON COUNTY SCHOOLS</t>
  </si>
  <si>
    <t>SOUTH PIEDMONT COMMUNITY COLLEGE</t>
  </si>
  <si>
    <t>ASHE COUNTY SCHOOLS</t>
  </si>
  <si>
    <t>AVERY COUNTY SCHOOLS</t>
  </si>
  <si>
    <t>GRANDFATHER ACADEMY</t>
  </si>
  <si>
    <t>BEAUFORT COUNTY SCHOOLS</t>
  </si>
  <si>
    <t>BEAUFORT COUNTY COMMUNITY COLLEGE</t>
  </si>
  <si>
    <t>BERTIE COUNTY SCHOOLS</t>
  </si>
  <si>
    <t>BLADEN COUNTY SCHOOLS</t>
  </si>
  <si>
    <t>BLADEN COMMUNITY COLLEGE</t>
  </si>
  <si>
    <t>BRUNSWICK COUNTY SCHOOLS</t>
  </si>
  <si>
    <t>BRUNSWICK COMMUNITY COLLEGE</t>
  </si>
  <si>
    <t>BUNCOMBE COUNTY SCHOOLS</t>
  </si>
  <si>
    <t>F DELANY NEW SCHOOL FOR CHILDREN</t>
  </si>
  <si>
    <t>EVERGREEN COMMUNITY CHARTER SCHOOL</t>
  </si>
  <si>
    <t>ASHEVILLE-BUNCOMBE TECHNICAL COLLEGE</t>
  </si>
  <si>
    <t>ASHEVILLE CITY SCHOOLS</t>
  </si>
  <si>
    <t>BURKE COUNTY SCHOOLS</t>
  </si>
  <si>
    <t>WESTERN PIEDMONT COMM COLLEGE</t>
  </si>
  <si>
    <t>CABARRUS COUNTY SCHOOLS</t>
  </si>
  <si>
    <t>CAROLINA INTERNATIONAL SCHOOL</t>
  </si>
  <si>
    <t>KANNAPOLIS CITY SCHOOLS</t>
  </si>
  <si>
    <t>CALDWELL COUNTY SCHOOLS</t>
  </si>
  <si>
    <t>CALDWELL COMMUNITY COLLEGE</t>
  </si>
  <si>
    <t>CAMDEN COUNTY SCHOOLS</t>
  </si>
  <si>
    <t>CARTERET COUNTY SCHOOLS</t>
  </si>
  <si>
    <t>CARTERET COMMUNITY COLLEGE</t>
  </si>
  <si>
    <t>CASWELL COUNTY SCHOOLS</t>
  </si>
  <si>
    <t>CATAWBA COUNTY SCHOOLS</t>
  </si>
  <si>
    <t>CATAWBA VALLEY COMMUNITY COLLEGE</t>
  </si>
  <si>
    <t>HICKORY CITY SCHOOLS</t>
  </si>
  <si>
    <t>NEWTON-CONOVER CITY SCHOOLS</t>
  </si>
  <si>
    <t>CHATHAM COUNTY SCHOOLS</t>
  </si>
  <si>
    <t>CHEROKEE COUNTY SCHOOLS</t>
  </si>
  <si>
    <t>TRI-COUNTY COMMUNITY COLLEGE</t>
  </si>
  <si>
    <t>EDENTON-CHOWAN COUNTY SCHOOLS</t>
  </si>
  <si>
    <t>CLAY COUNTY SCHOOLS</t>
  </si>
  <si>
    <t>CLEVELAND COUNTY SCHOOLS</t>
  </si>
  <si>
    <t>COLUMBUS COUNTY SCHOOLS</t>
  </si>
  <si>
    <t>SOUTHEASTERN COMMUNITY COLLEGE</t>
  </si>
  <si>
    <t>WHITEVILLE CITY SCHOOLS</t>
  </si>
  <si>
    <t>CRAVEN COMMUNITY COLLEGE</t>
  </si>
  <si>
    <t>CUMBERLAND COUNTY SCHOOLS</t>
  </si>
  <si>
    <t>FAYETTEVILLE TECHNICAL COMMUNITY COLLEGE</t>
  </si>
  <si>
    <t>CURRITUCK COUNTY SCHOOLS</t>
  </si>
  <si>
    <t>DARE COUNTY SCHOOLS</t>
  </si>
  <si>
    <t>DAVIDSON COUNTY SCHOOLS</t>
  </si>
  <si>
    <t>DAVIDSON COUNTY COMMUNITY COLLEGE</t>
  </si>
  <si>
    <t>LEXINGTON CITY SCHOOLS</t>
  </si>
  <si>
    <t>THOMASVILLE CITY SCHOOLS</t>
  </si>
  <si>
    <t>DAVIE COUNTY SCHOOLS</t>
  </si>
  <si>
    <t>N.E. REGIONAL SCHOOL FOR BIOTECHNOLOGY</t>
  </si>
  <si>
    <t>CORNERSTONE ACADEMY</t>
  </si>
  <si>
    <t>DUPLIN COUNTY SCHOOLS</t>
  </si>
  <si>
    <t>JAMES SPRUNT TECHNICAL COLLEGE</t>
  </si>
  <si>
    <t>DURHAM PUBLIC SCHOOLS</t>
  </si>
  <si>
    <t>CENTRAL PARK SCH FOR CHILDREN</t>
  </si>
  <si>
    <t>VOYAGER ACADEMY</t>
  </si>
  <si>
    <t>DURHAM TECHNICAL INSTITUTE</t>
  </si>
  <si>
    <t>BEAR GRASS CHARTER SCHOOL</t>
  </si>
  <si>
    <t>INVEST COLLEGIATE CHARTER (BUNCOMBE)</t>
  </si>
  <si>
    <t>PIONEER SPRINGS COMMUNITY CHARTER</t>
  </si>
  <si>
    <t>EDGECOMBE COUNTY SCHOOLS</t>
  </si>
  <si>
    <t>EDGECOMBE TECHNICAL COLLEGE</t>
  </si>
  <si>
    <t>WINSTON-SALEM-FORSYTH COUNTY SCHOOLS</t>
  </si>
  <si>
    <t>ARTS BASED ELEMENTARY CHARTER</t>
  </si>
  <si>
    <t>FORSYTH TECHNICAL INSTITUTE</t>
  </si>
  <si>
    <t>FRANKLIN COUNTY SCHOOLS</t>
  </si>
  <si>
    <t>A CHILDS GARDEN CHARTER (AKA CROSS CREEK CHARTER)</t>
  </si>
  <si>
    <t>GASTON COUNTY SCHOOLS</t>
  </si>
  <si>
    <t>GASTON COLLEGE</t>
  </si>
  <si>
    <t>GATES COUNTY SCHOOLS</t>
  </si>
  <si>
    <t>GRAHAM COUNTY SCHOOLS</t>
  </si>
  <si>
    <t>GREENE COUNTY SCHOOLS</t>
  </si>
  <si>
    <t>GUILFORD COUNTY SCHOOLS</t>
  </si>
  <si>
    <t>GUILFORD TECHNICAL COMMUNITY COLLEGE</t>
  </si>
  <si>
    <t>HALIFAX COUNTY SCHOOLS</t>
  </si>
  <si>
    <t>HALIFAX COMMUNITY COLLEGE</t>
  </si>
  <si>
    <t>ROANOKE RAPIDS CITY SCHOOLS</t>
  </si>
  <si>
    <t>WELDON CITY SCHOOLS</t>
  </si>
  <si>
    <t>HARNETT COUNTY SCHOOLS</t>
  </si>
  <si>
    <t>HAYWOOD COUNTY SCHOOLS</t>
  </si>
  <si>
    <t>HAYWOOD TECHNICAL COLLEGE</t>
  </si>
  <si>
    <t>HENDERSON COUNTY SCHOOLS</t>
  </si>
  <si>
    <t>MOUNTAIN COMMUNITY SCHOOL</t>
  </si>
  <si>
    <t>BLUE RIDGE COMMUNITY COLLEGE</t>
  </si>
  <si>
    <t>HERTFORD COUNTY SCHOOLS</t>
  </si>
  <si>
    <t>ROANOKE-CHOWAN COMMUNITY COLLEGE</t>
  </si>
  <si>
    <t>HOKE COUNTY SCHOOLS</t>
  </si>
  <si>
    <t>HYDE COUNTY SCHOOLS</t>
  </si>
  <si>
    <t>SUCCESS INSTITUTE</t>
  </si>
  <si>
    <t>MITCHELL COMMUNITY COLLEGE</t>
  </si>
  <si>
    <t>MOORESVILLE CITY SCHOOLS</t>
  </si>
  <si>
    <t>JACKSON COUNTY SCHOOLS</t>
  </si>
  <si>
    <t>SOUTHWESTERN COMMUNITY COLLEGE</t>
  </si>
  <si>
    <t>JOHNSTON COUNTY SCHOOLS</t>
  </si>
  <si>
    <t>JOHNSTON TECHNICAL COLLEGE</t>
  </si>
  <si>
    <t>NEUSE CHARTER SCHOOL</t>
  </si>
  <si>
    <t>JONES COUNTY SCHOOLS</t>
  </si>
  <si>
    <t>CENTRAL CAROLINA COMMUNITY COLLEGE</t>
  </si>
  <si>
    <t>LENOIR COUNTY SCHOOLS</t>
  </si>
  <si>
    <t>CHILDRENS VILLAGE ACADEMY</t>
  </si>
  <si>
    <t>LENOIR COUNTY COMMUNITY COLLEGE</t>
  </si>
  <si>
    <t>LINCOLN COUNTY SCHOOLS</t>
  </si>
  <si>
    <t>MACON COUNTY SCHOOLS</t>
  </si>
  <si>
    <t>MADISON COUNTY SCHOOLS</t>
  </si>
  <si>
    <t>MARTIN COUNTY SCHOOLS</t>
  </si>
  <si>
    <t>MARTIN COMMUNITY COLLEGE</t>
  </si>
  <si>
    <t>MCDOWELL COUNTY SCHOOLS</t>
  </si>
  <si>
    <t>MCDOWELL TECHNICAL COLLEGE</t>
  </si>
  <si>
    <t>CHARLOTTE-MECKLENBURG COUNTY SCHOOLS</t>
  </si>
  <si>
    <t>COMMUNITY SCHOOL OF DAVIDSON</t>
  </si>
  <si>
    <t>CENTRAL PIEDMONT COMMUNITY COLLEGE</t>
  </si>
  <si>
    <t>LAKE NORMAN CHARTER SCHOOL</t>
  </si>
  <si>
    <t>SOCRATES ACADEMY</t>
  </si>
  <si>
    <t>PINE LAKE PREP CHARTER</t>
  </si>
  <si>
    <t>CHARLOTTE SECONDARY CHARTER</t>
  </si>
  <si>
    <t>MITCHELL COUNTY SCHOOLS</t>
  </si>
  <si>
    <t>KIPP CHARLOTTE CHARTER</t>
  </si>
  <si>
    <t>MAYLAND TECHNICAL COLLEGE</t>
  </si>
  <si>
    <t>MONTGOMERY COUNTY SCHOOLS</t>
  </si>
  <si>
    <t>MONTGOMERY COMMUNITY COLLEGE</t>
  </si>
  <si>
    <t>MOORE COUNTY SCHOOLS</t>
  </si>
  <si>
    <t>ACADEMY OF MOORE COUNTY</t>
  </si>
  <si>
    <t>STARS CHARTER SCHOOL</t>
  </si>
  <si>
    <t>THE NORTH CAROLINA LEADERSHIP ACADEMY</t>
  </si>
  <si>
    <t>SANDHILLS COMMUNITY COLLEGE</t>
  </si>
  <si>
    <t>NASH-ROCKY MOUNT SCHOOLS</t>
  </si>
  <si>
    <t>NEW HANOVER COUNTY SCHOOLS</t>
  </si>
  <si>
    <t>CAPE FEAR CTR FOR INQUIRY</t>
  </si>
  <si>
    <t>WILMINGTON PREP ACADEMY</t>
  </si>
  <si>
    <t>CAPE FEAR COMMUNITY COLLEGE</t>
  </si>
  <si>
    <t>NORTHAMPTON COUNTY SCHOOLS</t>
  </si>
  <si>
    <t>GASTON COLLEGE PREPARATORY CHARTER</t>
  </si>
  <si>
    <t>ONSLOW COUNTY SCHOOLS</t>
  </si>
  <si>
    <t>ZECA SCHOOL OF THE ARTS AND TECHNOLOGY</t>
  </si>
  <si>
    <t>COASTAL CAROLINA COMMUNITY COLLEGE</t>
  </si>
  <si>
    <t>ORANGE COUNTY SCHOOLS</t>
  </si>
  <si>
    <t>ORANGE CHARTER SCHOOL</t>
  </si>
  <si>
    <t>PAMLICO COUNTY SCHOOLS</t>
  </si>
  <si>
    <t>ARAPAHOE CHARTER SCHOOL</t>
  </si>
  <si>
    <t>PAMLICO COMMUNITY COLLEGE</t>
  </si>
  <si>
    <t>ELIZABETH CITY AND PASQUOTANK COUNTY SCHOOLS</t>
  </si>
  <si>
    <t>N.E. ACADEMY OF AEROSPACE &amp; ADV.TECH</t>
  </si>
  <si>
    <t>COLLEGE OF THE ALBEMARLE</t>
  </si>
  <si>
    <t>PENDER COUNTY SCHOOLS</t>
  </si>
  <si>
    <t>PERQUIMANS COUNTY SCHOOLS</t>
  </si>
  <si>
    <t>PERSON COUNTY SCHOOLS</t>
  </si>
  <si>
    <t>ROXBORO COMMUNITY SCHOOL</t>
  </si>
  <si>
    <t>PIEDMONT COMMUNITY COLLEGE</t>
  </si>
  <si>
    <t>PITT COUNTY SCHOOLS</t>
  </si>
  <si>
    <t>PITT COMMUNITY COLLEGE</t>
  </si>
  <si>
    <t>POLK COUNTY SCHOOLS</t>
  </si>
  <si>
    <t>RANDOLPH COUNTY SCHOOLS</t>
  </si>
  <si>
    <t>UWHARRIE CHARTER ACADEMY</t>
  </si>
  <si>
    <t>RANDOLPH COMMUNITY COLLEGE</t>
  </si>
  <si>
    <t>ASHEBORO CITY SCHOOLS</t>
  </si>
  <si>
    <t>RICHMOND COUNTY SCHOOLS</t>
  </si>
  <si>
    <t>RICHMOND TECHNICAL COLLEGE</t>
  </si>
  <si>
    <t>ROBESON COUNTY SCHOOLS</t>
  </si>
  <si>
    <t>SOUTHEASTERN ACADEMY CHARTER SCHOOL</t>
  </si>
  <si>
    <t>ROBESON COMMUNITY COLLEGE</t>
  </si>
  <si>
    <t>ROCKINGHAM COUNTY SCHOOLS</t>
  </si>
  <si>
    <t>BETHANY COMMUNITY MIDDLE SCHOOL</t>
  </si>
  <si>
    <t>ROCKINGHAM COMMUNITY COLLEGE</t>
  </si>
  <si>
    <t>ROWAN-SALISBURY SCHOOL SYSTEM</t>
  </si>
  <si>
    <t>ROWAN-CABARRUS COMMUNITY COLLEGE</t>
  </si>
  <si>
    <t>RUTHERFORD COUNTY SCHOOLS</t>
  </si>
  <si>
    <t>ISOTHERMAL COMMUNITY COLLEGE</t>
  </si>
  <si>
    <t>SAMPSON COUNTY SCHOOLS</t>
  </si>
  <si>
    <t>SAMPSON COMMUNITY COLLEGE</t>
  </si>
  <si>
    <t>CLINTON CITY SCHOOLS</t>
  </si>
  <si>
    <t>SCOTLAND COUNTY SCHOOLS</t>
  </si>
  <si>
    <t>STANLY COUNTY SCHOOLS</t>
  </si>
  <si>
    <t>GRAY STONE DAY SCHOOL</t>
  </si>
  <si>
    <t>STANLY COMMUNITY COLLEGE</t>
  </si>
  <si>
    <t>STOKES COUNTY SCHOOLS</t>
  </si>
  <si>
    <t>SURRY COUNTY SCHOOLS</t>
  </si>
  <si>
    <t>BRIDGES CHARTER SCHOOLS</t>
  </si>
  <si>
    <t>MILLENNIUM CHARTER ACADEMY</t>
  </si>
  <si>
    <t>SURRY COMMUNITY COLLEGE</t>
  </si>
  <si>
    <t>MOUNT AIRY CITY SCHOOLS</t>
  </si>
  <si>
    <t>ELKIN CITY SCHOOLS</t>
  </si>
  <si>
    <t>SWAIN COUNTY SCHOOLS</t>
  </si>
  <si>
    <t>MTN DISCOVERY CHARTER</t>
  </si>
  <si>
    <t>TRANSYLVANIA COUNTY SCHOOLS</t>
  </si>
  <si>
    <t>BREVARD ACADEMY CHARTER SCHOOL</t>
  </si>
  <si>
    <t>TYRRELL COUNTY SCHOOLS</t>
  </si>
  <si>
    <t>UNION COUNTY SCHOOLS</t>
  </si>
  <si>
    <t>VANCE COUNTY SCHOOLS</t>
  </si>
  <si>
    <t>VANCE CHARTER SCHOOL</t>
  </si>
  <si>
    <t>VANCE-GRANVILLE COMMUNITY COLLEGE</t>
  </si>
  <si>
    <t>ENDEAVOR CHARTER SCHOOL</t>
  </si>
  <si>
    <t>SOUTHERN WAKE ACADEMY</t>
  </si>
  <si>
    <t>WAKE TECHNICAL COLLEGE</t>
  </si>
  <si>
    <t>CASA ESPERANZA MONTESSORI</t>
  </si>
  <si>
    <t>WARREN COUNTY SCHOOLS</t>
  </si>
  <si>
    <t>HALIWA-SAPONI TRIBAL CHARTER</t>
  </si>
  <si>
    <t>WASHINGTON COUNTY SCHOOLS</t>
  </si>
  <si>
    <t>HENDERSON COLLEGIATE CHARTER SCHOOL</t>
  </si>
  <si>
    <t>WATAUGA COUNTY SCHOOLS</t>
  </si>
  <si>
    <t>TWO RIVERS COMM SCHOOL</t>
  </si>
  <si>
    <t>WAYNE COUNTY SCHOOLS</t>
  </si>
  <si>
    <t>WAYNE COMMUNITY COLLEGE</t>
  </si>
  <si>
    <t>WILKES COUNTY SCHOOLS</t>
  </si>
  <si>
    <t>PINNACLE CLASSICAL ACADEMY</t>
  </si>
  <si>
    <t>WILKES COMMUNITY COLLEGE</t>
  </si>
  <si>
    <t>WILSON COUNTY SCHOOLS</t>
  </si>
  <si>
    <t>WILSON COMMUNITY COLLEGE</t>
  </si>
  <si>
    <t>YADKIN COUNTY SCHOOLS</t>
  </si>
  <si>
    <t>HIGHWAY - ADMINISTRATIVE (w/o Global Transpark or Ports Authority)</t>
  </si>
  <si>
    <t>HIGHWAY - ADMINISTRATIVE (Global Transpark Only)</t>
  </si>
  <si>
    <t>HIGHWAY - ADMINISTRATIVE (Ports Authority Only)</t>
  </si>
  <si>
    <t>Active Members</t>
  </si>
  <si>
    <t>Present Value Of Future Salary</t>
  </si>
  <si>
    <t>Present Value Of Future Salary Allocation</t>
  </si>
  <si>
    <t>DEPARTMENT OF NATURAL AND CULTURAL RESOURCES</t>
  </si>
  <si>
    <t>NC DEPARTMENT OF MILITARY &amp; VETERANS AFFAIRS</t>
  </si>
  <si>
    <t>NC DEPT OF ENVIRONMENTAL QUALITY</t>
  </si>
  <si>
    <t>HEALTH AND HUMAN SVCS</t>
  </si>
  <si>
    <t>NC BRD OF EXAMINERS OF PRACTICING PSYCOLOGISTS</t>
  </si>
  <si>
    <t>UNC-CHAPEL HILL CB1260</t>
  </si>
  <si>
    <t>CLEVELAND COMMUNITY COLLEGE</t>
  </si>
  <si>
    <t>NEW BERN CRAVEN COUNTY BOARD OF EDUCATION</t>
  </si>
  <si>
    <t>INVEST COLLEGIATE CHARTER (DAVIDSON)</t>
  </si>
  <si>
    <t>GRANVILLE COUNTY PUBLIC SCHOOLS</t>
  </si>
  <si>
    <t>IREDELL-STATESVILLE SCHOOLS</t>
  </si>
  <si>
    <t>AMERICAN RENAISSANCE MID SCHOOL</t>
  </si>
  <si>
    <t>LEE COUNTY BOARD OF EDUCATION</t>
  </si>
  <si>
    <t>CORVIAN COMMUNITY CHARTER SCHOOL</t>
  </si>
  <si>
    <t>NASH COMMUNITY COLLEGE</t>
  </si>
  <si>
    <t>CHAPEL HILL - CARRBORO CITY SCHOOLS</t>
  </si>
  <si>
    <t>WAKE COUNTY PUBLIC SCHOOLS SYSTEM</t>
  </si>
  <si>
    <t>EAST WAKE FIRST ACADEMY</t>
  </si>
  <si>
    <t>Remaining Service Lives</t>
  </si>
  <si>
    <t>Group</t>
  </si>
  <si>
    <t>Pension Expense Fiscal Year</t>
  </si>
  <si>
    <t>Reported for Fiscal Year Ending:</t>
  </si>
  <si>
    <t>Measurement Date</t>
  </si>
  <si>
    <t>Interest on the Total Pension Liability</t>
  </si>
  <si>
    <t>Differences Between Expected and Actual Experience</t>
  </si>
  <si>
    <t>Changes of Assumptions</t>
  </si>
  <si>
    <t>Total Pension Expense</t>
  </si>
  <si>
    <t>Teachers and State Employees' Retirement System</t>
  </si>
  <si>
    <t>GASB 68 - Allocation By Present Value Of Future Salary</t>
  </si>
  <si>
    <t>Measurement (Reporting) Year</t>
  </si>
  <si>
    <t>Schedule of Differences Between Expected and Actual Experience</t>
  </si>
  <si>
    <t>Schedule of Differences Between Projected and Actual Earnings</t>
  </si>
  <si>
    <t>Differences Between Projected and Actual Earnings</t>
  </si>
  <si>
    <t>Retired Members and Survivors of Deceased Members Currently Receiving Benefits</t>
  </si>
  <si>
    <t>Terminated Members and Survivors of Deceased Members Entitled to Benefits but Not Yet Receiving Benefits</t>
  </si>
  <si>
    <t>Current-Period Benefit Changes</t>
  </si>
  <si>
    <t>Member Contributions</t>
  </si>
  <si>
    <t>Projected Earnings on Plan Investments</t>
  </si>
  <si>
    <t>Administrative Expense</t>
  </si>
  <si>
    <t>TOTAL Recognition of Deferred (Inflows)/Outflows</t>
  </si>
  <si>
    <t>Net Pension Obligation</t>
  </si>
  <si>
    <t>Schedule of Changes of Assumptions</t>
  </si>
  <si>
    <t>NORTH CAROLINA INNOVATIVE SCHOOL DISTRICT</t>
  </si>
  <si>
    <t>2025 (2026)</t>
  </si>
  <si>
    <t>DISCOVERY CHARTER</t>
  </si>
  <si>
    <t>Average 
Age</t>
  </si>
  <si>
    <t>Average
Service</t>
  </si>
  <si>
    <t>Reported
Compensation</t>
  </si>
  <si>
    <t>2026 (2027)</t>
  </si>
  <si>
    <t>DEPARTMENT OF CULTURAL RESOURCES</t>
  </si>
  <si>
    <t>ENVIRONMENT AND NATURAL RESOURCES</t>
  </si>
  <si>
    <t>HEALTH &amp; HUMAN SVCS</t>
  </si>
  <si>
    <t>N C STATE BOARD OF EXAMINERS OF PRACTICING PSYCHOL</t>
  </si>
  <si>
    <t>UNC-CH CB 1260</t>
  </si>
  <si>
    <t>CLEVELAND TECHNICAL COLLEGE</t>
  </si>
  <si>
    <t>NEW BERN/CRAVEN COUNTY BOARD OF EDUCATION</t>
  </si>
  <si>
    <t>INVEST COLLEGIATE CHARTER SCHOOL</t>
  </si>
  <si>
    <t>ALAMANCE COMMUNITY SCHOOLS</t>
  </si>
  <si>
    <t>GRANVILLE COUNTY SCHOOLS AND OXFORD ORPHANAGE</t>
  </si>
  <si>
    <t>IREDELL COUNTY SCHOOLS</t>
  </si>
  <si>
    <t>AMERICAN RENAISSANCE MIDDLE SCH</t>
  </si>
  <si>
    <t>SANFORD-LEE COUNTY BOARD OF EDUCATION</t>
  </si>
  <si>
    <t>CORVIAN COMMUNITY SCHOOL</t>
  </si>
  <si>
    <t>NASH TECHNICAL COLLEGE</t>
  </si>
  <si>
    <t>CHAPEL HILL - CARBORO CITY SCHOOLS</t>
  </si>
  <si>
    <t>WAKE COUNTY SCHOOLS</t>
  </si>
  <si>
    <t>EAST WAKE ACADEMY</t>
  </si>
  <si>
    <t>7.5% Sensitivity</t>
  </si>
  <si>
    <t>5.5% Sensitivity</t>
  </si>
  <si>
    <t>2027 (2028)</t>
  </si>
  <si>
    <t>Total Expected Service Lives</t>
  </si>
  <si>
    <t>DEPT OF AGRICULTURE &amp; CONSUMER SVCS.</t>
  </si>
  <si>
    <t>DAVIDSON-DAVIE COMMUNITY COLLEGE</t>
  </si>
  <si>
    <t>ALAMANCE COMMUNITY SCHOOL</t>
  </si>
  <si>
    <t>FORSYTH TECHNICAL COMMUNIITY COLLEGE</t>
  </si>
  <si>
    <t>NASH COUNTY PUBLIC SCHOOLS</t>
  </si>
  <si>
    <t>Paragraph 54 and 55 Outflows</t>
  </si>
  <si>
    <t>Paragraph 54 and 55 Inflows</t>
  </si>
  <si>
    <t>Total Remaining Service</t>
  </si>
  <si>
    <t>Average Remaining Service</t>
  </si>
  <si>
    <t>2028 (2029)</t>
  </si>
  <si>
    <t>DEPARTMENT OF ADULT CORRECTIONS</t>
  </si>
  <si>
    <t>UNIVERSITY OF NORTH CAROLINA  AT GREENSBORO</t>
  </si>
  <si>
    <t>TOTAL</t>
  </si>
  <si>
    <t>2029 (2030)</t>
  </si>
  <si>
    <t>ASPIRE TRADE HIGH SCHOOL</t>
  </si>
  <si>
    <t>STATE BUREAU OF INVESTIGATION</t>
  </si>
  <si>
    <t>Remaining Service Lives as of 7/1/2024</t>
  </si>
  <si>
    <t>2030 (2031)</t>
  </si>
  <si>
    <t>DURHAM CHARTER SCHOOL</t>
  </si>
  <si>
    <t>with no defferal</t>
  </si>
  <si>
    <t>Count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</si>
</sst>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0.00000%"/>
    <numFmt numFmtId="166" formatCode="_(&quot;$&quot;* #,##0_);_(&quot;$&quot;* \(#,##0\);_(&quot;$&quot;* &quot;-&quot;??_);_(@_)"/>
    <numFmt numFmtId="167" formatCode="_(&quot;$&quot;* #,##0_);_(&quot;$&quot;* \(#,##0\);_(&quot;$&quot;* &quot;0&quot;_);_(@_)"/>
    <numFmt numFmtId="168" formatCode="_(&quot;$&quot;* #,##0_);_(&quot;$&quot;* \(#,##0\);_(* &quot;0&quot;_);_(@_)"/>
    <numFmt numFmtId="169" formatCode="0.00_)"/>
    <numFmt numFmtId="170" formatCode="0_)"/>
    <numFmt numFmtId="171" formatCode="_(&quot;$&quot;* #,##0_);_(&quot;$&quot;* \(#,##0\);_(@_)"/>
    <numFmt numFmtId="172" formatCode="_(* #,##0_);_(* \(#,##0\);_(@_)"/>
  </numFmts>
  <fonts count="34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b/>
      <sz val="12"/>
      <color theme="1"/>
      <name val="Arial"/>
      <family val="2"/>
      <scheme val="minor"/>
    </font>
    <font>
      <sz val="11"/>
      <name val="Arial"/>
      <family val="2"/>
      <scheme val="minor"/>
    </font>
    <font>
      <b/>
      <sz val="11"/>
      <name val="Arial"/>
      <family val="2"/>
      <scheme val="minor"/>
    </font>
    <font>
      <sz val="10"/>
      <name val="Arial"/>
      <family val="2"/>
    </font>
    <font>
      <sz val="9"/>
      <name val="Arial"/>
      <family val="2"/>
    </font>
    <font>
      <sz val="10"/>
      <name val="Arial MT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b/>
      <sz val="4"/>
      <color theme="1"/>
      <name val="Arial"/>
      <family val="2"/>
    </font>
    <font>
      <sz val="4"/>
      <color theme="1"/>
      <name val="Arial"/>
      <family val="2"/>
    </font>
    <font>
      <sz val="4"/>
      <color theme="1"/>
      <name val="Arial"/>
      <family val="2"/>
      <scheme val="minor"/>
    </font>
    <font>
      <sz val="2"/>
      <color theme="1"/>
      <name val="Arial"/>
      <family val="2"/>
    </font>
    <font>
      <b/>
      <sz val="2"/>
      <color theme="1"/>
      <name val="Arial"/>
      <family val="2"/>
    </font>
    <font>
      <sz val="2"/>
      <color theme="1"/>
      <name val="Arial"/>
      <family val="2"/>
      <scheme val="minor"/>
    </font>
    <font>
      <sz val="8"/>
      <color theme="1"/>
      <name val="Arial"/>
      <family val="2"/>
    </font>
    <font>
      <sz val="8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sz val="11"/>
      <color theme="0"/>
      <name val="Arial"/>
      <family val="2"/>
      <scheme val="minor"/>
    </font>
    <font>
      <b/>
      <sz val="11"/>
      <color theme="0"/>
      <name val="Arial"/>
      <family val="2"/>
      <scheme val="minor"/>
    </font>
    <font>
      <sz val="9"/>
      <color theme="0"/>
      <name val="Arial"/>
      <family val="2"/>
    </font>
    <font>
      <b/>
      <sz val="9"/>
      <color theme="0"/>
      <name val="Arial"/>
      <family val="2"/>
    </font>
    <font>
      <sz val="2"/>
      <color theme="0"/>
      <name val="Arial"/>
      <family val="2"/>
    </font>
    <font>
      <b/>
      <sz val="2"/>
      <color theme="0"/>
      <name val="Arial"/>
      <family val="2"/>
    </font>
    <font>
      <sz val="11"/>
      <color rgb="FFFF0000"/>
      <name val="Arial"/>
      <family val="2"/>
      <scheme val="minor"/>
    </font>
    <font>
      <sz val="11"/>
      <color rgb="FF000000"/>
      <name val="Arial"/>
      <family val="2"/>
      <scheme val="minor"/>
    </font>
    <font>
      <sz val="4"/>
      <name val="Arial"/>
      <family val="2"/>
    </font>
    <font>
      <b/>
      <sz val="9"/>
      <name val="Arial"/>
      <family val="2"/>
    </font>
    <font>
      <u/>
      <sz val="9"/>
      <name val="Arial"/>
      <family val="2"/>
    </font>
    <font>
      <sz val="8"/>
      <name val="Arial"/>
      <family val="2"/>
    </font>
    <font>
      <sz val="12"/>
      <color theme="4"/>
      <name val="Arial"/>
      <family val="2"/>
      <scheme val="minor"/>
    </font>
    <font>
      <sz val="11"/>
      <color theme="4"/>
      <name val="Arial"/>
      <family val="2"/>
      <scheme val="minor"/>
    </font>
    <font>
      <u val="doubleAccounting"/>
      <sz val="9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6FACD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theme="0"/>
      </bottom>
      <diagonal/>
    </border>
    <border>
      <left/>
      <right/>
      <top style="thin">
        <color theme="0"/>
      </top>
      <bottom/>
      <diagonal/>
    </border>
  </borders>
  <cellStyleXfs count="10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5" fillId="0" borderId="0"/>
    <xf numFmtId="0" fontId="5" fillId="0" borderId="0"/>
    <xf numFmtId="37" fontId="7" fillId="0" borderId="0"/>
    <xf numFmtId="9" fontId="6" fillId="0" borderId="0" applyFont="0" applyFill="0" applyBorder="0" applyAlignment="0" applyProtection="0"/>
  </cellStyleXfs>
  <cellXfs count="125">
    <xf numFmtId="0" fontId="0" fillId="0" borderId="0" xfId="0"/>
    <xf numFmtId="164" fontId="0" fillId="0" borderId="0" xfId="1" applyNumberFormat="1" applyFont="1"/>
    <xf numFmtId="0" fontId="2" fillId="0" borderId="0" xfId="0" applyFont="1"/>
    <xf numFmtId="0" fontId="0" fillId="0" borderId="0" xfId="0" applyAlignment="1">
      <alignment horizontal="center"/>
    </xf>
    <xf numFmtId="0" fontId="4" fillId="0" borderId="0" xfId="0" applyFont="1" applyAlignment="1">
      <alignment horizontal="center" wrapText="1"/>
    </xf>
    <xf numFmtId="164" fontId="4" fillId="0" borderId="0" xfId="0" applyNumberFormat="1" applyFont="1" applyAlignment="1">
      <alignment horizontal="center" wrapText="1"/>
    </xf>
    <xf numFmtId="164" fontId="3" fillId="0" borderId="0" xfId="1" applyNumberFormat="1" applyFont="1" applyFill="1"/>
    <xf numFmtId="165" fontId="0" fillId="0" borderId="0" xfId="2" applyNumberFormat="1" applyFont="1"/>
    <xf numFmtId="0" fontId="8" fillId="0" borderId="0" xfId="0" applyFont="1"/>
    <xf numFmtId="166" fontId="8" fillId="0" borderId="0" xfId="3" applyNumberFormat="1" applyFont="1" applyBorder="1"/>
    <xf numFmtId="0" fontId="10" fillId="0" borderId="0" xfId="0" applyFont="1"/>
    <xf numFmtId="0" fontId="9" fillId="0" borderId="0" xfId="0" applyFont="1"/>
    <xf numFmtId="0" fontId="11" fillId="0" borderId="0" xfId="0" applyFont="1"/>
    <xf numFmtId="0" fontId="12" fillId="0" borderId="0" xfId="0" applyFont="1"/>
    <xf numFmtId="0" fontId="13" fillId="0" borderId="0" xfId="0" applyFont="1"/>
    <xf numFmtId="0" fontId="15" fillId="0" borderId="0" xfId="0" applyFont="1"/>
    <xf numFmtId="0" fontId="14" fillId="0" borderId="0" xfId="0" applyFont="1"/>
    <xf numFmtId="0" fontId="16" fillId="0" borderId="0" xfId="0" applyFont="1"/>
    <xf numFmtId="0" fontId="17" fillId="0" borderId="0" xfId="0" applyFont="1"/>
    <xf numFmtId="0" fontId="3" fillId="0" borderId="0" xfId="0" applyFont="1" applyAlignment="1">
      <alignment horizontal="center"/>
    </xf>
    <xf numFmtId="0" fontId="18" fillId="0" borderId="0" xfId="0" applyFont="1"/>
    <xf numFmtId="0" fontId="25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164" fontId="18" fillId="0" borderId="0" xfId="1" applyNumberFormat="1" applyFont="1"/>
    <xf numFmtId="166" fontId="3" fillId="0" borderId="0" xfId="0" applyNumberFormat="1" applyFont="1"/>
    <xf numFmtId="0" fontId="18" fillId="0" borderId="0" xfId="0" applyFont="1" applyAlignment="1">
      <alignment horizontal="center"/>
    </xf>
    <xf numFmtId="164" fontId="18" fillId="0" borderId="0" xfId="0" applyNumberFormat="1" applyFont="1"/>
    <xf numFmtId="165" fontId="18" fillId="0" borderId="0" xfId="2" applyNumberFormat="1" applyFont="1"/>
    <xf numFmtId="0" fontId="0" fillId="0" borderId="1" xfId="0" applyBorder="1"/>
    <xf numFmtId="0" fontId="0" fillId="0" borderId="1" xfId="0" applyBorder="1" applyAlignment="1">
      <alignment horizontal="center"/>
    </xf>
    <xf numFmtId="165" fontId="0" fillId="0" borderId="1" xfId="2" applyNumberFormat="1" applyFont="1" applyBorder="1"/>
    <xf numFmtId="164" fontId="0" fillId="0" borderId="1" xfId="0" applyNumberFormat="1" applyBorder="1"/>
    <xf numFmtId="0" fontId="26" fillId="0" borderId="0" xfId="0" applyFont="1" applyAlignment="1">
      <alignment horizontal="center"/>
    </xf>
    <xf numFmtId="0" fontId="26" fillId="0" borderId="0" xfId="0" applyFont="1"/>
    <xf numFmtId="0" fontId="26" fillId="0" borderId="0" xfId="1" applyNumberFormat="1" applyFont="1" applyFill="1" applyBorder="1"/>
    <xf numFmtId="0" fontId="26" fillId="0" borderId="0" xfId="2" applyNumberFormat="1" applyFont="1" applyFill="1" applyBorder="1"/>
    <xf numFmtId="164" fontId="0" fillId="0" borderId="0" xfId="0" applyNumberFormat="1"/>
    <xf numFmtId="43" fontId="0" fillId="0" borderId="0" xfId="0" applyNumberFormat="1"/>
    <xf numFmtId="2" fontId="0" fillId="0" borderId="0" xfId="0" applyNumberFormat="1"/>
    <xf numFmtId="0" fontId="22" fillId="4" borderId="0" xfId="0" applyFont="1" applyFill="1" applyAlignment="1">
      <alignment horizontal="centerContinuous"/>
    </xf>
    <xf numFmtId="0" fontId="21" fillId="4" borderId="0" xfId="0" applyFont="1" applyFill="1" applyAlignment="1">
      <alignment horizontal="centerContinuous"/>
    </xf>
    <xf numFmtId="0" fontId="6" fillId="0" borderId="0" xfId="0" applyFont="1"/>
    <xf numFmtId="37" fontId="6" fillId="0" borderId="0" xfId="0" applyNumberFormat="1" applyFont="1" applyAlignment="1">
      <alignment horizontal="right"/>
    </xf>
    <xf numFmtId="0" fontId="27" fillId="0" borderId="0" xfId="0" applyFont="1"/>
    <xf numFmtId="37" fontId="27" fillId="0" borderId="0" xfId="0" applyNumberFormat="1" applyFont="1"/>
    <xf numFmtId="37" fontId="6" fillId="0" borderId="0" xfId="0" applyNumberFormat="1" applyFont="1"/>
    <xf numFmtId="0" fontId="27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28" fillId="0" borderId="0" xfId="0" applyFont="1"/>
    <xf numFmtId="166" fontId="6" fillId="0" borderId="0" xfId="3" applyNumberFormat="1" applyFont="1" applyBorder="1"/>
    <xf numFmtId="170" fontId="6" fillId="2" borderId="0" xfId="1" applyNumberFormat="1" applyFont="1" applyFill="1" applyBorder="1"/>
    <xf numFmtId="167" fontId="6" fillId="0" borderId="0" xfId="3" applyNumberFormat="1" applyFont="1" applyFill="1" applyBorder="1"/>
    <xf numFmtId="167" fontId="6" fillId="0" borderId="0" xfId="3" applyNumberFormat="1" applyFont="1" applyBorder="1"/>
    <xf numFmtId="169" fontId="6" fillId="2" borderId="0" xfId="1" applyNumberFormat="1" applyFont="1" applyFill="1" applyBorder="1"/>
    <xf numFmtId="168" fontId="6" fillId="0" borderId="0" xfId="1" applyNumberFormat="1" applyFont="1" applyFill="1" applyBorder="1"/>
    <xf numFmtId="168" fontId="6" fillId="0" borderId="0" xfId="1" applyNumberFormat="1" applyFont="1" applyBorder="1"/>
    <xf numFmtId="0" fontId="21" fillId="3" borderId="0" xfId="0" applyFont="1" applyFill="1"/>
    <xf numFmtId="0" fontId="22" fillId="3" borderId="0" xfId="0" applyFont="1" applyFill="1"/>
    <xf numFmtId="0" fontId="21" fillId="3" borderId="0" xfId="0" applyFont="1" applyFill="1" applyAlignment="1">
      <alignment horizontal="centerContinuous"/>
    </xf>
    <xf numFmtId="0" fontId="22" fillId="3" borderId="0" xfId="0" applyFont="1" applyFill="1" applyAlignment="1">
      <alignment horizontal="centerContinuous"/>
    </xf>
    <xf numFmtId="0" fontId="22" fillId="3" borderId="0" xfId="0" applyFont="1" applyFill="1" applyAlignment="1">
      <alignment horizontal="center"/>
    </xf>
    <xf numFmtId="14" fontId="22" fillId="3" borderId="0" xfId="0" applyNumberFormat="1" applyFont="1" applyFill="1"/>
    <xf numFmtId="0" fontId="6" fillId="0" borderId="0" xfId="0" applyFont="1" applyAlignment="1">
      <alignment horizontal="left" wrapText="1"/>
    </xf>
    <xf numFmtId="0" fontId="27" fillId="0" borderId="0" xfId="0" applyFont="1" applyAlignment="1">
      <alignment horizontal="left"/>
    </xf>
    <xf numFmtId="37" fontId="29" fillId="0" borderId="0" xfId="0" applyNumberFormat="1" applyFont="1" applyAlignment="1">
      <alignment horizontal="right"/>
    </xf>
    <xf numFmtId="37" fontId="29" fillId="0" borderId="0" xfId="0" applyNumberFormat="1" applyFont="1"/>
    <xf numFmtId="39" fontId="6" fillId="0" borderId="0" xfId="0" applyNumberFormat="1" applyFont="1" applyAlignment="1">
      <alignment horizontal="right"/>
    </xf>
    <xf numFmtId="0" fontId="21" fillId="4" borderId="0" xfId="0" applyFont="1" applyFill="1"/>
    <xf numFmtId="0" fontId="21" fillId="4" borderId="0" xfId="0" applyFont="1" applyFill="1" applyAlignment="1">
      <alignment horizontal="center"/>
    </xf>
    <xf numFmtId="0" fontId="6" fillId="0" borderId="0" xfId="0" applyFont="1" applyAlignment="1">
      <alignment horizontal="left" indent="1"/>
    </xf>
    <xf numFmtId="0" fontId="6" fillId="0" borderId="0" xfId="0" applyFont="1" applyAlignment="1">
      <alignment horizontal="right"/>
    </xf>
    <xf numFmtId="0" fontId="8" fillId="0" borderId="0" xfId="0" applyFont="1" applyAlignment="1">
      <alignment horizontal="right"/>
    </xf>
    <xf numFmtId="2" fontId="8" fillId="0" borderId="0" xfId="3" applyNumberFormat="1" applyFont="1" applyBorder="1"/>
    <xf numFmtId="0" fontId="6" fillId="0" borderId="0" xfId="0" applyFont="1" applyAlignment="1">
      <alignment horizontal="center"/>
    </xf>
    <xf numFmtId="43" fontId="8" fillId="0" borderId="0" xfId="1" applyFont="1" applyBorder="1"/>
    <xf numFmtId="37" fontId="6" fillId="0" borderId="0" xfId="1" applyNumberFormat="1" applyFont="1" applyFill="1" applyBorder="1"/>
    <xf numFmtId="37" fontId="6" fillId="0" borderId="0" xfId="3" applyNumberFormat="1" applyFont="1" applyBorder="1"/>
    <xf numFmtId="37" fontId="6" fillId="0" borderId="0" xfId="1" applyNumberFormat="1" applyFont="1" applyBorder="1"/>
    <xf numFmtId="171" fontId="6" fillId="2" borderId="0" xfId="3" applyNumberFormat="1" applyFont="1" applyFill="1" applyBorder="1"/>
    <xf numFmtId="164" fontId="6" fillId="2" borderId="0" xfId="1" applyNumberFormat="1" applyFont="1" applyFill="1" applyBorder="1"/>
    <xf numFmtId="172" fontId="6" fillId="2" borderId="0" xfId="1" applyNumberFormat="1" applyFont="1" applyFill="1" applyBorder="1"/>
    <xf numFmtId="14" fontId="6" fillId="0" borderId="0" xfId="0" applyNumberFormat="1" applyFont="1"/>
    <xf numFmtId="0" fontId="30" fillId="0" borderId="0" xfId="0" applyFont="1"/>
    <xf numFmtId="37" fontId="30" fillId="0" borderId="0" xfId="0" applyNumberFormat="1" applyFont="1"/>
    <xf numFmtId="166" fontId="6" fillId="0" borderId="0" xfId="3" applyNumberFormat="1" applyFont="1" applyFill="1" applyBorder="1"/>
    <xf numFmtId="0" fontId="23" fillId="4" borderId="0" xfId="0" applyFont="1" applyFill="1"/>
    <xf numFmtId="0" fontId="24" fillId="4" borderId="0" xfId="0" applyFont="1" applyFill="1"/>
    <xf numFmtId="0" fontId="31" fillId="0" borderId="0" xfId="0" applyFont="1"/>
    <xf numFmtId="0" fontId="32" fillId="0" borderId="0" xfId="0" applyFont="1"/>
    <xf numFmtId="0" fontId="20" fillId="4" borderId="0" xfId="0" applyFont="1" applyFill="1" applyAlignment="1">
      <alignment horizontal="center" wrapText="1"/>
    </xf>
    <xf numFmtId="0" fontId="20" fillId="4" borderId="0" xfId="2" applyNumberFormat="1" applyFont="1" applyFill="1" applyBorder="1" applyAlignment="1">
      <alignment horizontal="center" wrapText="1"/>
    </xf>
    <xf numFmtId="164" fontId="20" fillId="4" borderId="0" xfId="2" applyNumberFormat="1" applyFont="1" applyFill="1" applyBorder="1" applyAlignment="1">
      <alignment horizontal="center" wrapText="1"/>
    </xf>
    <xf numFmtId="0" fontId="3" fillId="0" borderId="0" xfId="0" applyFont="1"/>
    <xf numFmtId="164" fontId="3" fillId="0" borderId="0" xfId="1" applyNumberFormat="1" applyFont="1" applyFill="1" applyBorder="1"/>
    <xf numFmtId="2" fontId="3" fillId="0" borderId="0" xfId="2" applyNumberFormat="1" applyFont="1" applyFill="1" applyBorder="1"/>
    <xf numFmtId="2" fontId="3" fillId="0" borderId="0" xfId="0" applyNumberFormat="1" applyFont="1"/>
    <xf numFmtId="165" fontId="3" fillId="0" borderId="0" xfId="0" applyNumberFormat="1" applyFont="1"/>
    <xf numFmtId="164" fontId="3" fillId="0" borderId="0" xfId="0" applyNumberFormat="1" applyFont="1"/>
    <xf numFmtId="0" fontId="19" fillId="4" borderId="0" xfId="0" applyFont="1" applyFill="1"/>
    <xf numFmtId="165" fontId="3" fillId="0" borderId="0" xfId="2" applyNumberFormat="1" applyFont="1"/>
    <xf numFmtId="164" fontId="3" fillId="0" borderId="0" xfId="1" applyNumberFormat="1" applyFont="1"/>
    <xf numFmtId="0" fontId="20" fillId="4" borderId="0" xfId="0" applyFont="1" applyFill="1" applyAlignment="1">
      <alignment horizontal="center"/>
    </xf>
    <xf numFmtId="0" fontId="20" fillId="4" borderId="0" xfId="0" applyFont="1" applyFill="1"/>
    <xf numFmtId="166" fontId="3" fillId="0" borderId="0" xfId="1" applyNumberFormat="1" applyFont="1"/>
    <xf numFmtId="166" fontId="3" fillId="0" borderId="0" xfId="1" applyNumberFormat="1" applyFont="1" applyFill="1"/>
    <xf numFmtId="0" fontId="19" fillId="4" borderId="0" xfId="0" applyFont="1" applyFill="1" applyAlignment="1">
      <alignment horizontal="center"/>
    </xf>
    <xf numFmtId="165" fontId="3" fillId="0" borderId="0" xfId="2" applyNumberFormat="1" applyFont="1" applyBorder="1"/>
    <xf numFmtId="164" fontId="3" fillId="0" borderId="0" xfId="1" applyNumberFormat="1" applyFont="1" applyBorder="1"/>
    <xf numFmtId="166" fontId="3" fillId="0" borderId="0" xfId="3" applyNumberFormat="1" applyFont="1" applyBorder="1"/>
    <xf numFmtId="166" fontId="3" fillId="0" borderId="0" xfId="3" applyNumberFormat="1" applyFont="1" applyFill="1" applyBorder="1"/>
    <xf numFmtId="2" fontId="3" fillId="0" borderId="0" xfId="1" applyNumberFormat="1" applyFont="1" applyFill="1" applyBorder="1"/>
    <xf numFmtId="0" fontId="20" fillId="4" borderId="3" xfId="0" applyFont="1" applyFill="1" applyBorder="1" applyAlignment="1">
      <alignment horizontal="center" wrapText="1"/>
    </xf>
    <xf numFmtId="166" fontId="33" fillId="0" borderId="0" xfId="3" applyNumberFormat="1" applyFont="1" applyFill="1" applyBorder="1"/>
    <xf numFmtId="166" fontId="33" fillId="0" borderId="0" xfId="3" applyNumberFormat="1" applyFont="1" applyBorder="1"/>
    <xf numFmtId="0" fontId="25" fillId="0" borderId="0" xfId="0" applyFont="1" applyAlignment="1">
      <alignment vertical="top"/>
    </xf>
    <xf numFmtId="0" fontId="20" fillId="4" borderId="2" xfId="0" applyFont="1" applyFill="1" applyBorder="1"/>
    <xf numFmtId="0" fontId="25" fillId="0" borderId="0" xfId="0" applyFont="1" applyAlignment="1">
      <alignment horizontal="justify" vertical="top" wrapText="1"/>
    </xf>
    <xf numFmtId="0" fontId="22" fillId="4" borderId="0" xfId="0" applyFont="1" applyFill="1" applyAlignment="1">
      <alignment horizontal="left"/>
    </xf>
    <xf numFmtId="0" fontId="20" fillId="4" borderId="2" xfId="0" applyFont="1" applyFill="1" applyBorder="1" applyAlignment="1">
      <alignment horizontal="center"/>
    </xf>
    <xf numFmtId="0" fontId="20" fillId="4" borderId="0" xfId="0" applyFont="1" applyFill="1" applyAlignment="1">
      <alignment horizontal="center"/>
    </xf>
    <xf numFmtId="0" fontId="3" fillId="5" borderId="0" xfId="0" applyFont="1" applyFill="1" applyAlignment="1">
      <alignment horizontal="center"/>
    </xf>
    <xf numFmtId="0" fontId="3" fillId="5" borderId="0" xfId="0" applyFont="1" applyFill="1"/>
    <xf numFmtId="165" fontId="3" fillId="5" borderId="0" xfId="2" applyNumberFormat="1" applyFont="1" applyFill="1" applyBorder="1"/>
    <xf numFmtId="164" fontId="3" fillId="5" borderId="0" xfId="1" applyNumberFormat="1" applyFont="1" applyFill="1" applyBorder="1"/>
    <xf numFmtId="0" fontId="0" fillId="5" borderId="0" xfId="0" applyFill="1"/>
  </cellXfs>
  <cellStyles count="10">
    <cellStyle name="Comma" xfId="1" builtinId="3"/>
    <cellStyle name="Comma 2" xfId="4" xr:uid="{00000000-0005-0000-0000-000001000000}"/>
    <cellStyle name="Currency" xfId="3" builtinId="4"/>
    <cellStyle name="Normal" xfId="0" builtinId="0"/>
    <cellStyle name="Normal 2" xfId="5" xr:uid="{00000000-0005-0000-0000-000004000000}"/>
    <cellStyle name="Normal 3" xfId="6" xr:uid="{00000000-0005-0000-0000-000005000000}"/>
    <cellStyle name="Normal 3 2" xfId="7" xr:uid="{00000000-0005-0000-0000-000006000000}"/>
    <cellStyle name="Normal 4" xfId="8" xr:uid="{00000000-0005-0000-0000-000007000000}"/>
    <cellStyle name="Percent" xfId="2" builtinId="5"/>
    <cellStyle name="Percent 2" xfId="9" xr:uid="{00000000-0005-0000-0000-000009000000}"/>
  </cellStyles>
  <dxfs count="0"/>
  <tableStyles count="0" defaultTableStyle="TableStyleMedium2" defaultPivotStyle="PivotStyleLight16"/>
  <colors>
    <mruColors>
      <color rgb="FF8EA9DB"/>
      <color rgb="FFF8CBAD"/>
      <color rgb="FFACB9CA"/>
      <color rgb="FFFF5050"/>
      <color rgb="FF000099"/>
      <color rgb="FFB2B2B2"/>
      <color rgb="FF5F5F5F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4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3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2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Retirement\Ken\C00751\2014%20Valuations\LGERS2013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LSDATA001A\buckdept\Retirement\Ken\C00387\2014%20Valuations%20-%20LRS\LRS2013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twsdata002a\buckretirement\South%20Carolina%20Retirement%20System\Valuations\2009\10%20yr%20cost%20projectionv4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twsdata002a\buckretirement\2018\Ohio%20SERS\Valuation\GASB%20Projection,%2067%20&amp;%2068%20Schedules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low"/>
      <sheetName val="Membership"/>
      <sheetName val="Assets"/>
      <sheetName val="Assets Input"/>
      <sheetName val="Liabilities"/>
      <sheetName val="Liabilities Input"/>
      <sheetName val="Results"/>
      <sheetName val="GainLoss"/>
      <sheetName val="Reconciliation"/>
      <sheetName val="ProVal GainLoss"/>
      <sheetName val="NPL"/>
      <sheetName val="68 - SFL"/>
      <sheetName val="68 - SFL TPL Reconciliation"/>
      <sheetName val="68 - ER Contributions"/>
      <sheetName val="68 - Allocation Exhibit"/>
      <sheetName val="68 - Allocation Prior"/>
      <sheetName val="68 - Agency Reconciliation"/>
      <sheetName val="68 - Collect Pens Expense"/>
      <sheetName val="68 - Collect Amort Experience"/>
      <sheetName val="68 - Collect Amort Assump"/>
      <sheetName val="68 - Collect Amort AssetRtn"/>
      <sheetName val="68 - Estab New Paragraph 54"/>
      <sheetName val="68 - Estab New Paragraph 55"/>
      <sheetName val="68 - Maintain Outstanding Bases"/>
      <sheetName val="68 - Summary Exhibit"/>
      <sheetName val="68 - Deferred Amortization"/>
      <sheetName val="GASB 68 (JS Check)"/>
      <sheetName val="Report --&gt;"/>
      <sheetName val="Executive Summary"/>
      <sheetName val="Exec Summary Table"/>
      <sheetName val="Table 1"/>
      <sheetName val="Table 2"/>
      <sheetName val="Table 3"/>
      <sheetName val="Table 4"/>
      <sheetName val="Table 5-6"/>
      <sheetName val="Table 7"/>
      <sheetName val="Table 8"/>
      <sheetName val="Table 9"/>
      <sheetName val="Table 10"/>
      <sheetName val="Table 11"/>
      <sheetName val="Table 12"/>
      <sheetName val="Table 13"/>
      <sheetName val="Table 14"/>
      <sheetName val="Table 15"/>
      <sheetName val="Table 16"/>
      <sheetName val="Table 17"/>
      <sheetName val="Table 18"/>
      <sheetName val="Table 19"/>
      <sheetName val="Table 20"/>
      <sheetName val="Table 21"/>
      <sheetName val="Table 22"/>
      <sheetName val="Table 23"/>
      <sheetName val="GASB 25 26 --&gt;"/>
      <sheetName val="GASB 25 27 (1)"/>
      <sheetName val="GASB 25 27 (2)"/>
      <sheetName val="GASB 25 27 (3)"/>
      <sheetName val="GASB 25 27 (4)"/>
      <sheetName val="GASB 67 --&gt;"/>
      <sheetName val="GASB 67 (1.1)"/>
      <sheetName val="GASB 67 (1.2)"/>
      <sheetName val="GASB 67 (3)"/>
      <sheetName val="68 - Estab New Prop Share Base"/>
      <sheetName val="68 - Estab New Contrb Diff Base"/>
      <sheetName val="68 - Separately Financed Liab"/>
    </sheetNames>
    <sheetDataSet>
      <sheetData sheetId="0"/>
      <sheetData sheetId="1"/>
      <sheetData sheetId="2"/>
      <sheetData sheetId="3">
        <row r="37">
          <cell r="L37">
            <v>0</v>
          </cell>
        </row>
        <row r="38">
          <cell r="L38">
            <v>0</v>
          </cell>
        </row>
        <row r="39">
          <cell r="L39">
            <v>4249859016</v>
          </cell>
        </row>
        <row r="40">
          <cell r="L40">
            <v>0</v>
          </cell>
        </row>
        <row r="41">
          <cell r="L41">
            <v>0</v>
          </cell>
        </row>
        <row r="42">
          <cell r="K42" t="str">
            <v>C</v>
          </cell>
          <cell r="L42">
            <v>329196929</v>
          </cell>
        </row>
        <row r="43">
          <cell r="L43">
            <v>162733483</v>
          </cell>
        </row>
        <row r="44">
          <cell r="K44">
            <v>0</v>
          </cell>
          <cell r="L44">
            <v>29528</v>
          </cell>
        </row>
        <row r="45">
          <cell r="K45" t="str">
            <v>C</v>
          </cell>
          <cell r="L45">
            <v>1234415</v>
          </cell>
        </row>
        <row r="46">
          <cell r="K46" t="str">
            <v>C</v>
          </cell>
          <cell r="L46">
            <v>12649523</v>
          </cell>
        </row>
        <row r="47">
          <cell r="K47">
            <v>0</v>
          </cell>
          <cell r="L47">
            <v>505843878</v>
          </cell>
        </row>
        <row r="48">
          <cell r="K48">
            <v>0</v>
          </cell>
          <cell r="L48">
            <v>0</v>
          </cell>
        </row>
        <row r="49">
          <cell r="L49">
            <v>0</v>
          </cell>
        </row>
        <row r="50">
          <cell r="K50">
            <v>0</v>
          </cell>
          <cell r="L50">
            <v>272886687</v>
          </cell>
        </row>
        <row r="51">
          <cell r="K51" t="str">
            <v>P</v>
          </cell>
          <cell r="L51">
            <v>48038073</v>
          </cell>
        </row>
        <row r="52">
          <cell r="K52" t="str">
            <v>P</v>
          </cell>
          <cell r="L52">
            <v>3242156</v>
          </cell>
        </row>
        <row r="53">
          <cell r="K53" t="str">
            <v>P</v>
          </cell>
          <cell r="L53">
            <v>21864</v>
          </cell>
        </row>
        <row r="54">
          <cell r="K54">
            <v>0</v>
          </cell>
          <cell r="L54">
            <v>324188780</v>
          </cell>
        </row>
        <row r="55">
          <cell r="K55">
            <v>0</v>
          </cell>
          <cell r="L55">
            <v>0</v>
          </cell>
        </row>
        <row r="56">
          <cell r="K56">
            <v>0</v>
          </cell>
          <cell r="L56">
            <v>4431514114</v>
          </cell>
        </row>
        <row r="60">
          <cell r="K60">
            <v>0</v>
          </cell>
          <cell r="L60">
            <v>15473778789</v>
          </cell>
        </row>
        <row r="61">
          <cell r="K61">
            <v>0</v>
          </cell>
          <cell r="L61">
            <v>0</v>
          </cell>
        </row>
        <row r="62">
          <cell r="K62">
            <v>0</v>
          </cell>
          <cell r="L62">
            <v>0</v>
          </cell>
        </row>
        <row r="63">
          <cell r="K63">
            <v>0</v>
          </cell>
          <cell r="L63">
            <v>0</v>
          </cell>
        </row>
        <row r="64">
          <cell r="K64">
            <v>0</v>
          </cell>
          <cell r="L64">
            <v>0</v>
          </cell>
        </row>
        <row r="65">
          <cell r="K65">
            <v>0</v>
          </cell>
          <cell r="L65">
            <v>315973832</v>
          </cell>
        </row>
        <row r="66">
          <cell r="K66">
            <v>0</v>
          </cell>
          <cell r="L66">
            <v>70637813</v>
          </cell>
        </row>
        <row r="67">
          <cell r="K67">
            <v>0</v>
          </cell>
          <cell r="L67">
            <v>278178</v>
          </cell>
        </row>
        <row r="68">
          <cell r="K68">
            <v>0</v>
          </cell>
          <cell r="L68">
            <v>475429</v>
          </cell>
        </row>
        <row r="69">
          <cell r="K69">
            <v>0</v>
          </cell>
          <cell r="L69">
            <v>0</v>
          </cell>
        </row>
        <row r="70">
          <cell r="K70">
            <v>0</v>
          </cell>
          <cell r="L70">
            <v>11012485</v>
          </cell>
        </row>
        <row r="71">
          <cell r="K71">
            <v>0</v>
          </cell>
          <cell r="L71">
            <v>11130</v>
          </cell>
        </row>
        <row r="72">
          <cell r="K72" t="str">
            <v>C</v>
          </cell>
          <cell r="L72">
            <v>398388867</v>
          </cell>
        </row>
        <row r="73">
          <cell r="K73">
            <v>0</v>
          </cell>
          <cell r="L73">
            <v>0</v>
          </cell>
        </row>
        <row r="74">
          <cell r="K74">
            <v>0</v>
          </cell>
          <cell r="L74">
            <v>2388746266</v>
          </cell>
        </row>
        <row r="75">
          <cell r="K75">
            <v>0</v>
          </cell>
          <cell r="L75">
            <v>272886687</v>
          </cell>
        </row>
        <row r="76">
          <cell r="K76" t="str">
            <v>C</v>
          </cell>
          <cell r="L76">
            <v>3257736</v>
          </cell>
        </row>
        <row r="77">
          <cell r="K77" t="str">
            <v>C</v>
          </cell>
          <cell r="L77">
            <v>613547</v>
          </cell>
        </row>
        <row r="78">
          <cell r="K78" t="str">
            <v>E</v>
          </cell>
          <cell r="L78">
            <v>815300</v>
          </cell>
        </row>
        <row r="79">
          <cell r="K79" t="str">
            <v>C</v>
          </cell>
          <cell r="L79">
            <v>56441</v>
          </cell>
        </row>
        <row r="80">
          <cell r="K80" t="str">
            <v>E</v>
          </cell>
          <cell r="L80">
            <v>10400</v>
          </cell>
        </row>
        <row r="81">
          <cell r="K81" t="str">
            <v>C</v>
          </cell>
          <cell r="L81">
            <v>139147</v>
          </cell>
        </row>
        <row r="82">
          <cell r="K82">
            <v>0</v>
          </cell>
          <cell r="L82">
            <v>0</v>
          </cell>
        </row>
        <row r="83">
          <cell r="K83">
            <v>0</v>
          </cell>
          <cell r="L83">
            <v>3064914391</v>
          </cell>
        </row>
        <row r="84">
          <cell r="K84">
            <v>0</v>
          </cell>
          <cell r="L84">
            <v>0</v>
          </cell>
        </row>
        <row r="85">
          <cell r="L85">
            <v>0</v>
          </cell>
        </row>
        <row r="86">
          <cell r="K86" t="str">
            <v>P</v>
          </cell>
          <cell r="L86">
            <v>1013743417</v>
          </cell>
        </row>
        <row r="87">
          <cell r="K87">
            <v>0</v>
          </cell>
          <cell r="L87">
            <v>29528</v>
          </cell>
        </row>
        <row r="88">
          <cell r="K88">
            <v>0</v>
          </cell>
          <cell r="L88">
            <v>162733483</v>
          </cell>
        </row>
        <row r="89">
          <cell r="K89">
            <v>0</v>
          </cell>
          <cell r="L89">
            <v>0</v>
          </cell>
        </row>
        <row r="90">
          <cell r="K90" t="str">
            <v>P</v>
          </cell>
          <cell r="L90">
            <v>3887107</v>
          </cell>
        </row>
        <row r="91">
          <cell r="K91" t="str">
            <v>P</v>
          </cell>
          <cell r="L91">
            <v>19235</v>
          </cell>
        </row>
        <row r="92">
          <cell r="K92" t="str">
            <v>P</v>
          </cell>
          <cell r="L92">
            <v>4322147</v>
          </cell>
        </row>
        <row r="93">
          <cell r="K93" t="str">
            <v>P</v>
          </cell>
          <cell r="L93">
            <v>5989</v>
          </cell>
        </row>
        <row r="94">
          <cell r="K94" t="str">
            <v>P</v>
          </cell>
          <cell r="L94">
            <v>1211288</v>
          </cell>
        </row>
        <row r="95">
          <cell r="K95">
            <v>0</v>
          </cell>
          <cell r="L95">
            <v>1185952194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 refreshError="1"/>
      <sheetData sheetId="62" refreshError="1"/>
      <sheetData sheetId="6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low"/>
      <sheetName val="Membership"/>
      <sheetName val="Assets"/>
      <sheetName val="Assets Input"/>
      <sheetName val="Liabilities"/>
      <sheetName val="Results"/>
      <sheetName val="GainLoss"/>
      <sheetName val="Reconciliation"/>
      <sheetName val="ProVal GainLoss"/>
      <sheetName val="NPO"/>
      <sheetName val="NPL"/>
      <sheetName val="68 - FutWorkLife"/>
      <sheetName val="68 - Collect Pens Expense"/>
      <sheetName val="68 - Collect Amort Experience"/>
      <sheetName val="68 - Collect Amort Assump"/>
      <sheetName val="68 - Collect Amort AssetRtn"/>
      <sheetName val="Report --&gt;"/>
      <sheetName val="Executive Summary"/>
      <sheetName val="Exec Summary Table"/>
      <sheetName val="Table 1"/>
      <sheetName val="Table 2"/>
      <sheetName val="Table 3"/>
      <sheetName val="Table 4"/>
      <sheetName val="Table 5"/>
      <sheetName val="Table 6-7"/>
      <sheetName val="Table 8"/>
      <sheetName val="Table 9"/>
      <sheetName val="Table 10"/>
      <sheetName val="Table 11"/>
      <sheetName val="Table 12"/>
      <sheetName val="Table 13"/>
      <sheetName val="Table 14"/>
      <sheetName val="Table 15"/>
      <sheetName val="Table 16"/>
      <sheetName val="Table 17"/>
      <sheetName val="Table 18"/>
      <sheetName val="Table 19"/>
      <sheetName val="Table 20"/>
      <sheetName val="Table 21"/>
      <sheetName val="Table 22"/>
      <sheetName val="GASB 25 26 --&gt;"/>
      <sheetName val="GASB 25 27 (1)"/>
      <sheetName val="GASB 25 27 (2)"/>
      <sheetName val="GASB 25 27 (3.1)"/>
      <sheetName val="GASB 25 27 (3.2)"/>
      <sheetName val="GASB 25 27 (4)"/>
      <sheetName val="GASB 25 27 (5)"/>
      <sheetName val="GASB 67 --&gt;"/>
      <sheetName val="GASB 67 (1.1)"/>
      <sheetName val="GASB 67 (1.2)"/>
      <sheetName val="GASB 67 (2)"/>
      <sheetName val="GASB 68 (1)"/>
      <sheetName val="GASB 68 (2)"/>
      <sheetName val="GASB 68 (3)"/>
      <sheetName val="GASB 68 (4)"/>
      <sheetName val="GASB 68 (5)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aluation UAAL Amortization"/>
      <sheetName val="Cash Flows"/>
      <sheetName val="Asset Projection Declining-5YR"/>
      <sheetName val="Declining UAAL Amortization-5YR"/>
      <sheetName val="Asset Projection Declining"/>
      <sheetName val="Declining UAAL Amortization"/>
      <sheetName val="Asset Projection 30Yr -5YR"/>
      <sheetName val="30 Yr UAAL Amortization-5YR"/>
      <sheetName val="Asset Projection 30Yr"/>
      <sheetName val="30 Yr UAAL Amortization"/>
      <sheetName val="Exhibit"/>
      <sheetName val="Exhibit 5Y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7">
          <cell r="K7">
            <v>1.0582084088448931</v>
          </cell>
        </row>
      </sheetData>
      <sheetData sheetId="10"/>
      <sheetData sheetId="1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olvency Test"/>
      <sheetName val="Projected Benefits"/>
      <sheetName val="ProVal"/>
      <sheetName val="Assets"/>
      <sheetName val="Rollforward"/>
      <sheetName val="Membership"/>
      <sheetName val="Fiduciary Position"/>
      <sheetName val="Asset Allocation"/>
      <sheetName val="Sensitivity Analysis"/>
      <sheetName val="Schd Change NPL"/>
      <sheetName val="Sched of NPL"/>
      <sheetName val="Schd of ER Cont"/>
      <sheetName val="Collective Amounts"/>
      <sheetName val="Annual Change in  NPL"/>
      <sheetName val="InflowsOutflows"/>
      <sheetName val="Sched InflowsOutflows"/>
      <sheetName val="FutureService"/>
      <sheetName val="Investment GL"/>
      <sheetName val="Pension Expense"/>
      <sheetName val="Experience"/>
      <sheetName val="Earnings"/>
      <sheetName val="Assumptions"/>
      <sheetName val="Summary"/>
    </sheetNames>
    <sheetDataSet>
      <sheetData sheetId="0"/>
      <sheetData sheetId="1">
        <row r="8">
          <cell r="A8">
            <v>2018</v>
          </cell>
          <cell r="B8">
            <v>3332395171.0999999</v>
          </cell>
        </row>
        <row r="9">
          <cell r="A9">
            <v>2019</v>
          </cell>
          <cell r="B9">
            <v>3004100886.1500001</v>
          </cell>
        </row>
        <row r="10">
          <cell r="A10">
            <v>2020</v>
          </cell>
          <cell r="B10">
            <v>2800658592.8099999</v>
          </cell>
        </row>
        <row r="11">
          <cell r="A11">
            <v>2021</v>
          </cell>
          <cell r="B11">
            <v>2649105257.8099999</v>
          </cell>
        </row>
        <row r="12">
          <cell r="A12">
            <v>2022</v>
          </cell>
          <cell r="B12">
            <v>2523803913.54</v>
          </cell>
        </row>
        <row r="13">
          <cell r="A13">
            <v>2023</v>
          </cell>
          <cell r="B13">
            <v>2411769630.5100002</v>
          </cell>
        </row>
        <row r="14">
          <cell r="A14">
            <v>2024</v>
          </cell>
          <cell r="B14">
            <v>2305533139.7399998</v>
          </cell>
        </row>
        <row r="15">
          <cell r="A15">
            <v>2025</v>
          </cell>
          <cell r="B15">
            <v>2199289496.6100001</v>
          </cell>
        </row>
        <row r="16">
          <cell r="A16">
            <v>2026</v>
          </cell>
          <cell r="B16">
            <v>2091429660.6300001</v>
          </cell>
        </row>
        <row r="17">
          <cell r="A17">
            <v>2027</v>
          </cell>
          <cell r="B17">
            <v>1982531306.24</v>
          </cell>
        </row>
        <row r="18">
          <cell r="A18">
            <v>2028</v>
          </cell>
          <cell r="B18">
            <v>1874084285.49</v>
          </cell>
        </row>
        <row r="19">
          <cell r="A19">
            <v>2029</v>
          </cell>
          <cell r="B19">
            <v>1764544015.4400001</v>
          </cell>
        </row>
        <row r="20">
          <cell r="A20">
            <v>2030</v>
          </cell>
          <cell r="B20">
            <v>1661011196.23</v>
          </cell>
        </row>
        <row r="21">
          <cell r="A21">
            <v>2031</v>
          </cell>
          <cell r="B21">
            <v>1560944746.4300001</v>
          </cell>
        </row>
        <row r="22">
          <cell r="A22">
            <v>2032</v>
          </cell>
          <cell r="B22">
            <v>1462821024.3900001</v>
          </cell>
        </row>
        <row r="23">
          <cell r="A23">
            <v>2033</v>
          </cell>
          <cell r="B23">
            <v>1367864738.78</v>
          </cell>
        </row>
        <row r="24">
          <cell r="A24">
            <v>2034</v>
          </cell>
          <cell r="B24">
            <v>1276145655.9100001</v>
          </cell>
        </row>
        <row r="25">
          <cell r="A25">
            <v>2035</v>
          </cell>
          <cell r="B25">
            <v>1189407890.75</v>
          </cell>
        </row>
        <row r="26">
          <cell r="A26">
            <v>2036</v>
          </cell>
          <cell r="B26">
            <v>1106433198.0999999</v>
          </cell>
        </row>
        <row r="27">
          <cell r="A27">
            <v>2037</v>
          </cell>
          <cell r="B27">
            <v>1027949166.9</v>
          </cell>
        </row>
        <row r="28">
          <cell r="A28">
            <v>2038</v>
          </cell>
          <cell r="B28">
            <v>951654780.00999999</v>
          </cell>
        </row>
        <row r="29">
          <cell r="A29">
            <v>2039</v>
          </cell>
          <cell r="B29">
            <v>878216156.66999996</v>
          </cell>
        </row>
        <row r="30">
          <cell r="A30">
            <v>2040</v>
          </cell>
          <cell r="B30">
            <v>808089871.55999994</v>
          </cell>
        </row>
        <row r="31">
          <cell r="A31">
            <v>2041</v>
          </cell>
          <cell r="B31">
            <v>741201562.49000001</v>
          </cell>
        </row>
        <row r="32">
          <cell r="A32">
            <v>2042</v>
          </cell>
          <cell r="B32">
            <v>676652436.83000004</v>
          </cell>
        </row>
        <row r="33">
          <cell r="A33">
            <v>2043</v>
          </cell>
          <cell r="B33">
            <v>614178194.84000003</v>
          </cell>
        </row>
        <row r="34">
          <cell r="A34">
            <v>2044</v>
          </cell>
          <cell r="B34">
            <v>553401154.32000005</v>
          </cell>
        </row>
        <row r="35">
          <cell r="A35">
            <v>2045</v>
          </cell>
          <cell r="B35">
            <v>494215045.62</v>
          </cell>
        </row>
        <row r="36">
          <cell r="A36">
            <v>2046</v>
          </cell>
          <cell r="B36">
            <v>437189281.35000002</v>
          </cell>
        </row>
        <row r="37">
          <cell r="A37">
            <v>2047</v>
          </cell>
          <cell r="B37">
            <v>383818450.86000001</v>
          </cell>
        </row>
        <row r="38">
          <cell r="A38">
            <v>2048</v>
          </cell>
          <cell r="B38">
            <v>334609535.93000001</v>
          </cell>
        </row>
        <row r="39">
          <cell r="A39">
            <v>2049</v>
          </cell>
          <cell r="B39">
            <v>290259090.81999999</v>
          </cell>
        </row>
        <row r="40">
          <cell r="A40">
            <v>2050</v>
          </cell>
          <cell r="B40">
            <v>251394440.25</v>
          </cell>
        </row>
        <row r="41">
          <cell r="A41">
            <v>2051</v>
          </cell>
          <cell r="B41">
            <v>216259711.94</v>
          </cell>
        </row>
        <row r="42">
          <cell r="A42">
            <v>2052</v>
          </cell>
          <cell r="B42">
            <v>184769293</v>
          </cell>
        </row>
        <row r="43">
          <cell r="A43">
            <v>2053</v>
          </cell>
          <cell r="B43">
            <v>156279210.52000001</v>
          </cell>
        </row>
        <row r="44">
          <cell r="A44">
            <v>2054</v>
          </cell>
          <cell r="B44">
            <v>131091030.69</v>
          </cell>
        </row>
        <row r="45">
          <cell r="A45">
            <v>2055</v>
          </cell>
          <cell r="B45">
            <v>108939068.13</v>
          </cell>
        </row>
        <row r="46">
          <cell r="A46">
            <v>2056</v>
          </cell>
          <cell r="B46">
            <v>89654159.090000004</v>
          </cell>
        </row>
        <row r="47">
          <cell r="A47">
            <v>2057</v>
          </cell>
          <cell r="B47">
            <v>72905555.239999995</v>
          </cell>
        </row>
        <row r="48">
          <cell r="A48">
            <v>2058</v>
          </cell>
          <cell r="B48">
            <v>58875300.960000001</v>
          </cell>
        </row>
        <row r="49">
          <cell r="A49">
            <v>2059</v>
          </cell>
          <cell r="B49">
            <v>47266260.280000001</v>
          </cell>
        </row>
        <row r="50">
          <cell r="A50">
            <v>2060</v>
          </cell>
          <cell r="B50">
            <v>37646341.009999998</v>
          </cell>
        </row>
        <row r="51">
          <cell r="A51">
            <v>2061</v>
          </cell>
          <cell r="B51">
            <v>29808660.969999999</v>
          </cell>
        </row>
        <row r="52">
          <cell r="A52">
            <v>2062</v>
          </cell>
          <cell r="B52">
            <v>23481778</v>
          </cell>
        </row>
        <row r="53">
          <cell r="A53">
            <v>2063</v>
          </cell>
          <cell r="B53">
            <v>18387363.379999999</v>
          </cell>
        </row>
        <row r="54">
          <cell r="A54">
            <v>2064</v>
          </cell>
          <cell r="B54">
            <v>14295959.699999999</v>
          </cell>
        </row>
        <row r="55">
          <cell r="A55">
            <v>2065</v>
          </cell>
          <cell r="B55">
            <v>10945850.439999999</v>
          </cell>
        </row>
        <row r="56">
          <cell r="A56">
            <v>2066</v>
          </cell>
          <cell r="B56">
            <v>8251577.0700000003</v>
          </cell>
        </row>
        <row r="57">
          <cell r="A57">
            <v>2067</v>
          </cell>
          <cell r="B57">
            <v>6136347.1299999999</v>
          </cell>
        </row>
        <row r="58">
          <cell r="A58">
            <v>2068</v>
          </cell>
          <cell r="B58">
            <v>4430319.87</v>
          </cell>
        </row>
        <row r="59">
          <cell r="A59">
            <v>2069</v>
          </cell>
          <cell r="B59">
            <v>3134522.92</v>
          </cell>
        </row>
        <row r="60">
          <cell r="A60">
            <v>2070</v>
          </cell>
          <cell r="B60">
            <v>2145171.7599999998</v>
          </cell>
        </row>
        <row r="61">
          <cell r="A61">
            <v>2071</v>
          </cell>
          <cell r="B61">
            <v>1410072.42</v>
          </cell>
        </row>
        <row r="62">
          <cell r="A62">
            <v>2072</v>
          </cell>
          <cell r="B62">
            <v>889100.93</v>
          </cell>
        </row>
        <row r="63">
          <cell r="A63">
            <v>2073</v>
          </cell>
          <cell r="B63">
            <v>523296.61</v>
          </cell>
        </row>
        <row r="64">
          <cell r="A64">
            <v>2074</v>
          </cell>
          <cell r="B64">
            <v>276477.09999999998</v>
          </cell>
        </row>
        <row r="65">
          <cell r="A65">
            <v>2075</v>
          </cell>
          <cell r="B65">
            <v>115466.31</v>
          </cell>
        </row>
        <row r="66">
          <cell r="A66">
            <v>2076</v>
          </cell>
          <cell r="B66">
            <v>50768.08</v>
          </cell>
        </row>
        <row r="67">
          <cell r="A67">
            <v>2077</v>
          </cell>
          <cell r="B67">
            <v>20464.37</v>
          </cell>
        </row>
        <row r="68">
          <cell r="A68">
            <v>2078</v>
          </cell>
          <cell r="B68">
            <v>4593.8100000000004</v>
          </cell>
        </row>
        <row r="69">
          <cell r="A69">
            <v>2079</v>
          </cell>
          <cell r="B69">
            <v>0</v>
          </cell>
        </row>
        <row r="70">
          <cell r="A70">
            <v>2080</v>
          </cell>
          <cell r="B70">
            <v>0</v>
          </cell>
        </row>
        <row r="102">
          <cell r="A102">
            <v>2018</v>
          </cell>
          <cell r="B102">
            <v>1346225296.96</v>
          </cell>
        </row>
        <row r="103">
          <cell r="A103">
            <v>2019</v>
          </cell>
          <cell r="B103">
            <v>1349841797.9400001</v>
          </cell>
        </row>
        <row r="104">
          <cell r="A104">
            <v>2020</v>
          </cell>
          <cell r="B104">
            <v>1357955836.22</v>
          </cell>
        </row>
        <row r="105">
          <cell r="A105">
            <v>2021</v>
          </cell>
          <cell r="B105">
            <v>1385651972.1700001</v>
          </cell>
        </row>
        <row r="106">
          <cell r="A106">
            <v>2022</v>
          </cell>
          <cell r="B106">
            <v>1416976047.3900001</v>
          </cell>
        </row>
        <row r="107">
          <cell r="A107">
            <v>2023</v>
          </cell>
          <cell r="B107">
            <v>1451226190.02</v>
          </cell>
        </row>
        <row r="108">
          <cell r="A108">
            <v>2024</v>
          </cell>
          <cell r="B108">
            <v>1489682355.3699999</v>
          </cell>
        </row>
        <row r="109">
          <cell r="A109">
            <v>2025</v>
          </cell>
          <cell r="B109">
            <v>1533928152.1700001</v>
          </cell>
        </row>
        <row r="110">
          <cell r="A110">
            <v>2026</v>
          </cell>
          <cell r="B110">
            <v>1580259034.4400001</v>
          </cell>
        </row>
        <row r="111">
          <cell r="A111">
            <v>2027</v>
          </cell>
          <cell r="B111">
            <v>1628268846.78</v>
          </cell>
        </row>
        <row r="112">
          <cell r="A112">
            <v>2028</v>
          </cell>
          <cell r="B112">
            <v>1677575844.8399999</v>
          </cell>
        </row>
        <row r="113">
          <cell r="A113">
            <v>2029</v>
          </cell>
          <cell r="B113">
            <v>1727876310.75</v>
          </cell>
        </row>
        <row r="114">
          <cell r="A114">
            <v>2030</v>
          </cell>
          <cell r="B114">
            <v>1775882177.9200001</v>
          </cell>
        </row>
        <row r="115">
          <cell r="A115">
            <v>2031</v>
          </cell>
          <cell r="B115">
            <v>1822308006.1500001</v>
          </cell>
        </row>
        <row r="116">
          <cell r="A116">
            <v>2032</v>
          </cell>
          <cell r="B116">
            <v>1865497669.8299999</v>
          </cell>
        </row>
        <row r="117">
          <cell r="A117">
            <v>2033</v>
          </cell>
          <cell r="B117">
            <v>1904082404.6700001</v>
          </cell>
        </row>
        <row r="118">
          <cell r="A118">
            <v>2034</v>
          </cell>
          <cell r="B118">
            <v>1938020272.6400001</v>
          </cell>
        </row>
        <row r="119">
          <cell r="A119">
            <v>2035</v>
          </cell>
          <cell r="B119">
            <v>1968303556.4000001</v>
          </cell>
        </row>
        <row r="120">
          <cell r="A120">
            <v>2036</v>
          </cell>
          <cell r="B120">
            <v>1993432750.8499999</v>
          </cell>
        </row>
        <row r="121">
          <cell r="A121">
            <v>2037</v>
          </cell>
          <cell r="B121">
            <v>2016061544.52</v>
          </cell>
        </row>
        <row r="122">
          <cell r="A122">
            <v>2038</v>
          </cell>
          <cell r="B122">
            <v>2034884021.6500001</v>
          </cell>
        </row>
        <row r="123">
          <cell r="A123">
            <v>2039</v>
          </cell>
          <cell r="B123">
            <v>2047504050.5899999</v>
          </cell>
        </row>
        <row r="124">
          <cell r="A124">
            <v>2040</v>
          </cell>
          <cell r="B124">
            <v>2054573803.3399999</v>
          </cell>
        </row>
        <row r="125">
          <cell r="A125">
            <v>2041</v>
          </cell>
          <cell r="B125">
            <v>2057593442.4200001</v>
          </cell>
        </row>
        <row r="126">
          <cell r="A126">
            <v>2042</v>
          </cell>
          <cell r="B126">
            <v>2056422744.24</v>
          </cell>
        </row>
        <row r="127">
          <cell r="A127">
            <v>2043</v>
          </cell>
          <cell r="B127">
            <v>2050656538.1800001</v>
          </cell>
        </row>
        <row r="128">
          <cell r="A128">
            <v>2044</v>
          </cell>
          <cell r="B128">
            <v>2041259467.1400001</v>
          </cell>
        </row>
        <row r="129">
          <cell r="A129">
            <v>2045</v>
          </cell>
          <cell r="B129">
            <v>2027664316.45</v>
          </cell>
        </row>
        <row r="130">
          <cell r="A130">
            <v>2046</v>
          </cell>
          <cell r="B130">
            <v>2008886791.76</v>
          </cell>
        </row>
        <row r="131">
          <cell r="A131">
            <v>2047</v>
          </cell>
          <cell r="B131">
            <v>1985195793.1800001</v>
          </cell>
        </row>
        <row r="132">
          <cell r="A132">
            <v>2048</v>
          </cell>
          <cell r="B132">
            <v>1956234004.9200001</v>
          </cell>
        </row>
        <row r="133">
          <cell r="A133">
            <v>2049</v>
          </cell>
          <cell r="B133">
            <v>1921295111.1500001</v>
          </cell>
        </row>
        <row r="134">
          <cell r="A134">
            <v>2050</v>
          </cell>
          <cell r="B134">
            <v>1882186734.0899999</v>
          </cell>
        </row>
        <row r="135">
          <cell r="A135">
            <v>2051</v>
          </cell>
          <cell r="B135">
            <v>1839262031.1099999</v>
          </cell>
        </row>
        <row r="136">
          <cell r="A136">
            <v>2052</v>
          </cell>
          <cell r="B136">
            <v>1793061991.96</v>
          </cell>
        </row>
        <row r="137">
          <cell r="A137">
            <v>2053</v>
          </cell>
          <cell r="B137">
            <v>1743458193.6199999</v>
          </cell>
        </row>
        <row r="138">
          <cell r="A138">
            <v>2054</v>
          </cell>
          <cell r="B138">
            <v>1691085807.3800001</v>
          </cell>
        </row>
        <row r="139">
          <cell r="A139">
            <v>2055</v>
          </cell>
          <cell r="B139">
            <v>1636270852.8299999</v>
          </cell>
        </row>
        <row r="140">
          <cell r="A140">
            <v>2056</v>
          </cell>
          <cell r="B140">
            <v>1579948473.76</v>
          </cell>
        </row>
        <row r="141">
          <cell r="A141">
            <v>2057</v>
          </cell>
          <cell r="B141">
            <v>1521972265.8599999</v>
          </cell>
        </row>
        <row r="142">
          <cell r="A142">
            <v>2058</v>
          </cell>
          <cell r="B142">
            <v>1462445437.25</v>
          </cell>
        </row>
        <row r="143">
          <cell r="A143">
            <v>2059</v>
          </cell>
          <cell r="B143">
            <v>1402375683.3</v>
          </cell>
        </row>
        <row r="144">
          <cell r="A144">
            <v>2060</v>
          </cell>
          <cell r="B144">
            <v>1341669581.6900001</v>
          </cell>
        </row>
        <row r="145">
          <cell r="A145">
            <v>2061</v>
          </cell>
          <cell r="B145">
            <v>1280921547.21</v>
          </cell>
        </row>
        <row r="146">
          <cell r="A146">
            <v>2062</v>
          </cell>
          <cell r="B146">
            <v>1220375412.28</v>
          </cell>
        </row>
        <row r="147">
          <cell r="A147">
            <v>2063</v>
          </cell>
          <cell r="B147">
            <v>1160216248.49</v>
          </cell>
        </row>
        <row r="148">
          <cell r="A148">
            <v>2064</v>
          </cell>
          <cell r="B148">
            <v>1100835350.1800001</v>
          </cell>
        </row>
        <row r="149">
          <cell r="A149">
            <v>2065</v>
          </cell>
          <cell r="B149">
            <v>1042394500.88</v>
          </cell>
        </row>
        <row r="150">
          <cell r="A150">
            <v>2066</v>
          </cell>
          <cell r="B150">
            <v>985077336.79999995</v>
          </cell>
        </row>
        <row r="151">
          <cell r="A151">
            <v>2067</v>
          </cell>
          <cell r="B151">
            <v>928781168.64999998</v>
          </cell>
        </row>
        <row r="152">
          <cell r="A152">
            <v>2068</v>
          </cell>
          <cell r="B152">
            <v>873821437.92999995</v>
          </cell>
        </row>
        <row r="153">
          <cell r="A153">
            <v>2069</v>
          </cell>
          <cell r="B153">
            <v>820400120.57000005</v>
          </cell>
        </row>
        <row r="154">
          <cell r="A154">
            <v>2070</v>
          </cell>
          <cell r="B154">
            <v>768508019</v>
          </cell>
        </row>
        <row r="155">
          <cell r="A155">
            <v>2071</v>
          </cell>
          <cell r="B155">
            <v>718155102.01999998</v>
          </cell>
        </row>
        <row r="156">
          <cell r="A156">
            <v>2072</v>
          </cell>
          <cell r="B156">
            <v>669381644.10000002</v>
          </cell>
        </row>
        <row r="157">
          <cell r="A157">
            <v>2073</v>
          </cell>
          <cell r="B157">
            <v>622204714.61000001</v>
          </cell>
        </row>
        <row r="158">
          <cell r="A158">
            <v>2074</v>
          </cell>
          <cell r="B158">
            <v>576632281.54999995</v>
          </cell>
        </row>
        <row r="159">
          <cell r="A159">
            <v>2075</v>
          </cell>
          <cell r="B159">
            <v>532654460.75</v>
          </cell>
        </row>
        <row r="160">
          <cell r="A160">
            <v>2076</v>
          </cell>
          <cell r="B160">
            <v>490347257.27999997</v>
          </cell>
        </row>
        <row r="161">
          <cell r="A161">
            <v>2077</v>
          </cell>
          <cell r="B161">
            <v>449746898.01999998</v>
          </cell>
        </row>
        <row r="162">
          <cell r="A162">
            <v>2078</v>
          </cell>
          <cell r="B162">
            <v>410889023.16000003</v>
          </cell>
        </row>
        <row r="163">
          <cell r="A163">
            <v>2079</v>
          </cell>
          <cell r="B163">
            <v>373809742.83999997</v>
          </cell>
        </row>
        <row r="164">
          <cell r="A164">
            <v>2080</v>
          </cell>
          <cell r="B164">
            <v>338529642.25</v>
          </cell>
        </row>
        <row r="165">
          <cell r="A165">
            <v>2081</v>
          </cell>
          <cell r="B165">
            <v>305059918.22000003</v>
          </cell>
        </row>
        <row r="166">
          <cell r="A166">
            <v>2082</v>
          </cell>
          <cell r="B166">
            <v>273416317.19</v>
          </cell>
        </row>
        <row r="167">
          <cell r="A167">
            <v>2083</v>
          </cell>
          <cell r="B167">
            <v>243603116.63999999</v>
          </cell>
        </row>
        <row r="168">
          <cell r="A168">
            <v>2084</v>
          </cell>
          <cell r="B168">
            <v>215620742.02000001</v>
          </cell>
        </row>
        <row r="169">
          <cell r="A169">
            <v>2085</v>
          </cell>
          <cell r="B169">
            <v>189467117.66</v>
          </cell>
        </row>
        <row r="170">
          <cell r="A170">
            <v>2086</v>
          </cell>
          <cell r="B170">
            <v>165138096.72999999</v>
          </cell>
        </row>
        <row r="171">
          <cell r="A171">
            <v>2087</v>
          </cell>
          <cell r="B171">
            <v>142639735.84999999</v>
          </cell>
        </row>
        <row r="172">
          <cell r="A172">
            <v>2088</v>
          </cell>
          <cell r="B172">
            <v>121983052.56</v>
          </cell>
        </row>
        <row r="173">
          <cell r="A173">
            <v>2089</v>
          </cell>
          <cell r="B173">
            <v>103170513.31</v>
          </cell>
        </row>
        <row r="174">
          <cell r="A174">
            <v>2090</v>
          </cell>
          <cell r="B174">
            <v>86203750.420000002</v>
          </cell>
        </row>
        <row r="175">
          <cell r="A175">
            <v>2091</v>
          </cell>
          <cell r="B175">
            <v>71073529.239999995</v>
          </cell>
        </row>
        <row r="176">
          <cell r="A176">
            <v>2092</v>
          </cell>
          <cell r="B176">
            <v>57752360.710000001</v>
          </cell>
        </row>
        <row r="177">
          <cell r="A177">
            <v>2093</v>
          </cell>
          <cell r="B177">
            <v>46193769.840000004</v>
          </cell>
        </row>
        <row r="178">
          <cell r="A178">
            <v>2094</v>
          </cell>
          <cell r="B178">
            <v>36323047.25</v>
          </cell>
        </row>
        <row r="179">
          <cell r="A179">
            <v>2095</v>
          </cell>
          <cell r="B179">
            <v>28041613.870000001</v>
          </cell>
        </row>
        <row r="180">
          <cell r="A180">
            <v>2096</v>
          </cell>
          <cell r="B180">
            <v>21226623.93</v>
          </cell>
        </row>
        <row r="181">
          <cell r="A181">
            <v>2097</v>
          </cell>
          <cell r="B181">
            <v>15738260.75</v>
          </cell>
        </row>
        <row r="182">
          <cell r="A182">
            <v>2098</v>
          </cell>
          <cell r="B182">
            <v>11414580.609999999</v>
          </cell>
        </row>
        <row r="183">
          <cell r="A183">
            <v>2099</v>
          </cell>
          <cell r="B183">
            <v>8087003.0199999996</v>
          </cell>
        </row>
        <row r="184">
          <cell r="A184">
            <v>2100</v>
          </cell>
          <cell r="B184">
            <v>5590308.5300000003</v>
          </cell>
        </row>
        <row r="185">
          <cell r="A185">
            <v>2101</v>
          </cell>
          <cell r="B185">
            <v>3766644.39</v>
          </cell>
        </row>
        <row r="186">
          <cell r="A186">
            <v>2102</v>
          </cell>
          <cell r="B186">
            <v>2473223.25</v>
          </cell>
        </row>
        <row r="187">
          <cell r="A187">
            <v>2103</v>
          </cell>
          <cell r="B187">
            <v>1582787.12</v>
          </cell>
        </row>
        <row r="188">
          <cell r="A188">
            <v>2104</v>
          </cell>
          <cell r="B188">
            <v>989659.5</v>
          </cell>
        </row>
        <row r="189">
          <cell r="A189">
            <v>2105</v>
          </cell>
          <cell r="B189">
            <v>607005.99</v>
          </cell>
        </row>
        <row r="190">
          <cell r="A190">
            <v>2106</v>
          </cell>
          <cell r="B190">
            <v>368170.2</v>
          </cell>
        </row>
        <row r="191">
          <cell r="A191">
            <v>2107</v>
          </cell>
          <cell r="B191">
            <v>222791.3</v>
          </cell>
        </row>
        <row r="192">
          <cell r="A192">
            <v>2108</v>
          </cell>
          <cell r="B192">
            <v>135998.65</v>
          </cell>
        </row>
        <row r="193">
          <cell r="A193">
            <v>2109</v>
          </cell>
          <cell r="B193">
            <v>84703.48</v>
          </cell>
        </row>
        <row r="194">
          <cell r="A194">
            <v>2110</v>
          </cell>
          <cell r="B194">
            <v>54393.54</v>
          </cell>
        </row>
        <row r="195">
          <cell r="A195">
            <v>2111</v>
          </cell>
          <cell r="B195">
            <v>36107.730000000003</v>
          </cell>
        </row>
        <row r="196">
          <cell r="A196">
            <v>2112</v>
          </cell>
          <cell r="B196">
            <v>24608.28</v>
          </cell>
        </row>
        <row r="197">
          <cell r="A197">
            <v>2113</v>
          </cell>
          <cell r="B197">
            <v>17075.97</v>
          </cell>
        </row>
        <row r="198">
          <cell r="A198">
            <v>2114</v>
          </cell>
          <cell r="B198">
            <v>11853.38</v>
          </cell>
        </row>
        <row r="199">
          <cell r="A199">
            <v>2115</v>
          </cell>
          <cell r="B199">
            <v>8125.23</v>
          </cell>
        </row>
        <row r="200">
          <cell r="A200">
            <v>2116</v>
          </cell>
          <cell r="B200">
            <v>5400.79</v>
          </cell>
        </row>
        <row r="201">
          <cell r="A201">
            <v>2117</v>
          </cell>
          <cell r="B201">
            <v>3455.73</v>
          </cell>
        </row>
        <row r="202">
          <cell r="A202">
            <v>2118</v>
          </cell>
          <cell r="B202">
            <v>2089.69</v>
          </cell>
        </row>
        <row r="203">
          <cell r="A203">
            <v>2119</v>
          </cell>
          <cell r="B203">
            <v>1211.21</v>
          </cell>
        </row>
        <row r="204">
          <cell r="A204">
            <v>2120</v>
          </cell>
          <cell r="B204">
            <v>669.53</v>
          </cell>
        </row>
        <row r="205">
          <cell r="A205">
            <v>2121</v>
          </cell>
          <cell r="B205">
            <v>352.48</v>
          </cell>
        </row>
        <row r="206">
          <cell r="A206">
            <v>2122</v>
          </cell>
          <cell r="B206">
            <v>179.08</v>
          </cell>
        </row>
        <row r="207">
          <cell r="A207">
            <v>2123</v>
          </cell>
          <cell r="B207">
            <v>87.85</v>
          </cell>
        </row>
        <row r="208">
          <cell r="A208">
            <v>2124</v>
          </cell>
          <cell r="B208">
            <v>41.67</v>
          </cell>
        </row>
        <row r="209">
          <cell r="A209">
            <v>2125</v>
          </cell>
          <cell r="B209">
            <v>19.170000000000002</v>
          </cell>
        </row>
        <row r="210">
          <cell r="A210">
            <v>2126</v>
          </cell>
          <cell r="B210">
            <v>8.64</v>
          </cell>
        </row>
        <row r="211">
          <cell r="A211">
            <v>2127</v>
          </cell>
          <cell r="B211">
            <v>3.85</v>
          </cell>
        </row>
        <row r="212">
          <cell r="A212">
            <v>2128</v>
          </cell>
          <cell r="B212">
            <v>1.72</v>
          </cell>
        </row>
        <row r="213">
          <cell r="A213">
            <v>2129</v>
          </cell>
          <cell r="B213">
            <v>0.77</v>
          </cell>
        </row>
        <row r="214">
          <cell r="A214">
            <v>2130</v>
          </cell>
          <cell r="B214">
            <v>0.34</v>
          </cell>
        </row>
        <row r="215">
          <cell r="A215">
            <v>2131</v>
          </cell>
          <cell r="B215">
            <v>0.15</v>
          </cell>
        </row>
        <row r="216">
          <cell r="A216">
            <v>2132</v>
          </cell>
          <cell r="B216">
            <v>0.06</v>
          </cell>
        </row>
        <row r="217">
          <cell r="A217">
            <v>2133</v>
          </cell>
          <cell r="B217">
            <v>0.01</v>
          </cell>
        </row>
        <row r="218">
          <cell r="A218">
            <v>2134</v>
          </cell>
          <cell r="B218">
            <v>0</v>
          </cell>
        </row>
        <row r="219">
          <cell r="A219">
            <v>2135</v>
          </cell>
          <cell r="B219">
            <v>0</v>
          </cell>
        </row>
        <row r="220">
          <cell r="A220">
            <v>2136</v>
          </cell>
          <cell r="B220">
            <v>0</v>
          </cell>
        </row>
        <row r="221">
          <cell r="A221">
            <v>2137</v>
          </cell>
          <cell r="B221">
            <v>0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theme/theme1.xml><?xml version="1.0" encoding="utf-8"?>
<a:theme xmlns:a="http://schemas.openxmlformats.org/drawingml/2006/main" name="Gallagher theme">
  <a:themeElements>
    <a:clrScheme name="Custom 8">
      <a:dk1>
        <a:srgbClr val="58595B"/>
      </a:dk1>
      <a:lt1>
        <a:srgbClr val="FFFFFF"/>
      </a:lt1>
      <a:dk2>
        <a:srgbClr val="535353"/>
      </a:dk2>
      <a:lt2>
        <a:srgbClr val="0075BC"/>
      </a:lt2>
      <a:accent1>
        <a:srgbClr val="00263E"/>
      </a:accent1>
      <a:accent2>
        <a:srgbClr val="6FACDE"/>
      </a:accent2>
      <a:accent3>
        <a:srgbClr val="4AA57F"/>
      </a:accent3>
      <a:accent4>
        <a:srgbClr val="E07E3C"/>
      </a:accent4>
      <a:accent5>
        <a:srgbClr val="F0B323"/>
      </a:accent5>
      <a:accent6>
        <a:srgbClr val="C6AA76"/>
      </a:accent6>
      <a:hlink>
        <a:srgbClr val="2E84CB"/>
      </a:hlink>
      <a:folHlink>
        <a:srgbClr val="7F7F7F"/>
      </a:folHlink>
    </a:clrScheme>
    <a:fontScheme name="BSD/GBS Theme - Alt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Gallagher theme" id="{5E7731CE-8F86-4F88-A90F-4CF26DE17B2C}" vid="{37996F54-CD59-488C-B8A3-C1AA33998D42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C00000"/>
    <pageSetUpPr fitToPage="1"/>
  </sheetPr>
  <dimension ref="A1:I22"/>
  <sheetViews>
    <sheetView showGridLines="0" zoomScaleNormal="100" workbookViewId="0"/>
  </sheetViews>
  <sheetFormatPr defaultColWidth="9.125" defaultRowHeight="14.25"/>
  <cols>
    <col min="1" max="1" width="1.375" customWidth="1"/>
    <col min="2" max="2" width="1.625" customWidth="1"/>
    <col min="3" max="3" width="35.875" customWidth="1"/>
    <col min="4" max="4" width="1.875" customWidth="1"/>
    <col min="5" max="5" width="9.875" customWidth="1"/>
    <col min="6" max="6" width="1.625" customWidth="1"/>
    <col min="7" max="7" width="9.875" customWidth="1"/>
    <col min="8" max="9" width="1.625" customWidth="1"/>
  </cols>
  <sheetData>
    <row r="1" spans="1:9" ht="7.5" customHeight="1">
      <c r="A1" s="8"/>
      <c r="B1" s="8"/>
      <c r="C1" s="10"/>
      <c r="D1" s="11"/>
      <c r="E1" s="11"/>
      <c r="F1" s="8"/>
      <c r="G1" s="8"/>
      <c r="H1" s="8"/>
      <c r="I1" s="8"/>
    </row>
    <row r="2" spans="1:9" ht="8.25" customHeight="1">
      <c r="A2" s="8"/>
      <c r="B2" s="56"/>
      <c r="C2" s="57"/>
      <c r="D2" s="57"/>
      <c r="E2" s="57"/>
      <c r="F2" s="56"/>
      <c r="G2" s="56"/>
      <c r="H2" s="56"/>
      <c r="I2" s="8"/>
    </row>
    <row r="3" spans="1:9">
      <c r="A3" s="8"/>
      <c r="B3" s="58"/>
      <c r="C3" s="59" t="s">
        <v>318</v>
      </c>
      <c r="D3" s="59"/>
      <c r="E3" s="59"/>
      <c r="F3" s="58"/>
      <c r="G3" s="58"/>
      <c r="H3" s="56"/>
      <c r="I3" s="8"/>
    </row>
    <row r="4" spans="1:9" ht="3" customHeight="1">
      <c r="A4" s="8"/>
      <c r="B4" s="58"/>
      <c r="C4" s="59"/>
      <c r="D4" s="59"/>
      <c r="E4" s="59"/>
      <c r="F4" s="58"/>
      <c r="G4" s="58"/>
      <c r="H4" s="56"/>
      <c r="I4" s="8"/>
    </row>
    <row r="5" spans="1:9">
      <c r="A5" s="8"/>
      <c r="B5" s="56"/>
      <c r="C5" s="60" t="s">
        <v>319</v>
      </c>
      <c r="D5" s="57"/>
      <c r="E5" s="61">
        <v>45657</v>
      </c>
      <c r="F5" s="57"/>
      <c r="G5" s="61">
        <v>45291</v>
      </c>
      <c r="H5" s="56"/>
      <c r="I5" s="8"/>
    </row>
    <row r="6" spans="1:9" ht="6.75" customHeight="1">
      <c r="A6" s="8"/>
      <c r="B6" s="8"/>
      <c r="C6" s="11"/>
      <c r="D6" s="11"/>
      <c r="E6" s="11"/>
      <c r="F6" s="8"/>
      <c r="G6" s="11"/>
      <c r="H6" s="8"/>
      <c r="I6" s="8"/>
    </row>
    <row r="7" spans="1:9" ht="30" customHeight="1">
      <c r="A7" s="8"/>
      <c r="B7" s="8"/>
      <c r="C7" s="62" t="s">
        <v>333</v>
      </c>
      <c r="D7" s="41"/>
      <c r="E7" s="42">
        <v>257645</v>
      </c>
      <c r="F7" s="41"/>
      <c r="G7" s="42">
        <v>252036</v>
      </c>
      <c r="H7" s="8"/>
      <c r="I7" s="8"/>
    </row>
    <row r="8" spans="1:9" s="13" customFormat="1" ht="7.5" customHeight="1">
      <c r="A8" s="12"/>
      <c r="B8" s="12"/>
      <c r="C8" s="63"/>
      <c r="D8" s="43"/>
      <c r="E8" s="44"/>
      <c r="F8" s="43"/>
      <c r="G8" s="44"/>
      <c r="H8" s="12"/>
      <c r="I8" s="12"/>
    </row>
    <row r="9" spans="1:9" ht="36">
      <c r="A9" s="8"/>
      <c r="B9" s="8"/>
      <c r="C9" s="62" t="s">
        <v>334</v>
      </c>
      <c r="D9" s="41"/>
      <c r="E9" s="45">
        <v>237365</v>
      </c>
      <c r="F9" s="41"/>
      <c r="G9" s="45">
        <v>226099</v>
      </c>
      <c r="H9" s="8"/>
      <c r="I9" s="8"/>
    </row>
    <row r="10" spans="1:9" s="13" customFormat="1" ht="7.5" customHeight="1">
      <c r="A10" s="12"/>
      <c r="B10" s="12"/>
      <c r="C10" s="46"/>
      <c r="D10" s="43"/>
      <c r="E10" s="44"/>
      <c r="F10" s="43"/>
      <c r="G10" s="44"/>
      <c r="H10" s="12"/>
      <c r="I10" s="12"/>
    </row>
    <row r="11" spans="1:9">
      <c r="A11" s="8"/>
      <c r="B11" s="8"/>
      <c r="C11" s="47" t="s">
        <v>297</v>
      </c>
      <c r="D11" s="41"/>
      <c r="E11" s="64">
        <v>301507</v>
      </c>
      <c r="F11" s="65"/>
      <c r="G11" s="64">
        <v>303068</v>
      </c>
      <c r="H11" s="8"/>
      <c r="I11" s="8"/>
    </row>
    <row r="12" spans="1:9" s="13" customFormat="1" ht="7.5" customHeight="1">
      <c r="A12" s="12"/>
      <c r="B12" s="12"/>
      <c r="C12" s="43"/>
      <c r="D12" s="43"/>
      <c r="E12" s="44"/>
      <c r="F12" s="43"/>
      <c r="G12" s="44"/>
      <c r="H12" s="12"/>
      <c r="I12" s="12"/>
    </row>
    <row r="13" spans="1:9">
      <c r="A13" s="8"/>
      <c r="B13" s="8"/>
      <c r="C13" s="41" t="s">
        <v>2</v>
      </c>
      <c r="D13" s="41"/>
      <c r="E13" s="42">
        <v>796517</v>
      </c>
      <c r="F13" s="41"/>
      <c r="G13" s="42">
        <v>781203</v>
      </c>
      <c r="H13" s="8"/>
      <c r="I13" s="8"/>
    </row>
    <row r="14" spans="1:9" s="13" customFormat="1" ht="7.5" customHeight="1">
      <c r="A14" s="12"/>
      <c r="B14" s="12"/>
      <c r="C14" s="43"/>
      <c r="D14" s="43"/>
      <c r="E14" s="44"/>
      <c r="F14" s="43"/>
      <c r="G14" s="44"/>
      <c r="H14" s="12"/>
      <c r="I14" s="12"/>
    </row>
    <row r="15" spans="1:9">
      <c r="A15" s="8"/>
      <c r="B15" s="8"/>
      <c r="C15" s="41" t="s">
        <v>378</v>
      </c>
      <c r="D15" s="41"/>
      <c r="E15" s="42">
        <v>2633425</v>
      </c>
      <c r="F15" s="41"/>
      <c r="G15" s="42">
        <v>2652929</v>
      </c>
      <c r="H15" s="8"/>
      <c r="I15" s="8"/>
    </row>
    <row r="16" spans="1:9" ht="7.5" customHeight="1">
      <c r="A16" s="8"/>
      <c r="B16" s="8"/>
      <c r="C16" s="41"/>
      <c r="D16" s="41"/>
      <c r="E16" s="45"/>
      <c r="F16" s="41"/>
      <c r="G16" s="45"/>
      <c r="H16" s="8"/>
      <c r="I16" s="8"/>
    </row>
    <row r="17" spans="1:9">
      <c r="A17" s="8"/>
      <c r="B17" s="8"/>
      <c r="C17" s="47" t="s">
        <v>379</v>
      </c>
      <c r="D17" s="41"/>
      <c r="E17" s="66">
        <v>3.31</v>
      </c>
      <c r="F17" s="41"/>
      <c r="G17" s="66">
        <v>3.4</v>
      </c>
      <c r="H17" s="8"/>
      <c r="I17" s="8"/>
    </row>
    <row r="18" spans="1:9" ht="7.5" customHeight="1">
      <c r="A18" s="8"/>
      <c r="B18" s="8"/>
      <c r="C18" s="41"/>
      <c r="D18" s="41"/>
      <c r="E18" s="45"/>
      <c r="F18" s="41"/>
      <c r="G18" s="45"/>
      <c r="H18" s="8"/>
      <c r="I18" s="8"/>
    </row>
    <row r="19" spans="1:9">
      <c r="A19" s="8"/>
      <c r="B19" s="8"/>
      <c r="C19" s="48" t="s">
        <v>387</v>
      </c>
      <c r="D19" s="41"/>
      <c r="E19" s="42">
        <v>3</v>
      </c>
      <c r="F19" s="49"/>
      <c r="G19" s="49"/>
      <c r="H19" s="8"/>
      <c r="I19" s="8"/>
    </row>
    <row r="20" spans="1:9" ht="7.5" customHeight="1">
      <c r="A20" s="8"/>
      <c r="B20" s="8"/>
      <c r="C20" s="8"/>
      <c r="D20" s="8"/>
      <c r="E20" s="8"/>
      <c r="F20" s="8"/>
      <c r="G20" s="8"/>
      <c r="H20" s="8"/>
      <c r="I20" s="8"/>
    </row>
    <row r="21" spans="1:9" ht="8.25" customHeight="1">
      <c r="A21" s="8"/>
      <c r="B21" s="8"/>
      <c r="C21" s="8"/>
      <c r="D21" s="8"/>
      <c r="E21" s="8"/>
      <c r="F21" s="8"/>
      <c r="G21" s="8"/>
      <c r="H21" s="8"/>
      <c r="I21" s="8"/>
    </row>
    <row r="22" spans="1:9">
      <c r="C22" s="116"/>
      <c r="D22" s="116"/>
      <c r="E22" s="116"/>
    </row>
  </sheetData>
  <mergeCells count="1">
    <mergeCell ref="C22:E22"/>
  </mergeCells>
  <pageMargins left="0.7" right="0.7" top="0.75" bottom="0.75" header="0.3" footer="0.3"/>
  <pageSetup fitToHeight="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I301"/>
  <sheetViews>
    <sheetView view="pageBreakPreview" topLeftCell="A250" zoomScale="60" zoomScaleNormal="100" workbookViewId="0">
      <selection activeCell="M69" sqref="M69"/>
    </sheetView>
  </sheetViews>
  <sheetFormatPr defaultColWidth="8.625" defaultRowHeight="14.25"/>
  <cols>
    <col min="1" max="1" width="10.625" style="3" customWidth="1"/>
    <col min="2" max="2" width="65.25" customWidth="1"/>
    <col min="3" max="3" width="14.625" customWidth="1"/>
    <col min="4" max="4" width="1.625" customWidth="1"/>
    <col min="5" max="9" width="20.625" customWidth="1"/>
    <col min="10" max="10" width="17.75" customWidth="1"/>
    <col min="11" max="11" width="15.25" customWidth="1"/>
    <col min="13" max="13" width="15.875" customWidth="1"/>
    <col min="15" max="15" width="18.5" customWidth="1"/>
    <col min="16" max="16" width="15.625" customWidth="1"/>
    <col min="18" max="18" width="12.625" customWidth="1"/>
    <col min="20" max="20" width="11.875" customWidth="1"/>
  </cols>
  <sheetData>
    <row r="1" spans="1:9">
      <c r="B1" s="116"/>
      <c r="C1" s="116"/>
      <c r="D1" s="116"/>
    </row>
    <row r="3" spans="1:9" s="20" customFormat="1" ht="15">
      <c r="A3" s="101"/>
      <c r="B3" s="102"/>
      <c r="C3" s="102"/>
      <c r="D3" s="102"/>
      <c r="E3" s="101">
        <v>2026</v>
      </c>
      <c r="F3" s="101">
        <v>2027</v>
      </c>
      <c r="G3" s="101">
        <v>2028</v>
      </c>
      <c r="H3" s="101">
        <v>2029</v>
      </c>
      <c r="I3" s="101">
        <v>2030</v>
      </c>
    </row>
    <row r="4" spans="1:9" s="20" customFormat="1" ht="45">
      <c r="A4" s="89" t="s">
        <v>12</v>
      </c>
      <c r="B4" s="89" t="s">
        <v>15</v>
      </c>
      <c r="C4" s="89" t="s">
        <v>16</v>
      </c>
      <c r="D4" s="89"/>
      <c r="E4" s="89" t="s">
        <v>20</v>
      </c>
      <c r="F4" s="89" t="s">
        <v>20</v>
      </c>
      <c r="G4" s="89" t="s">
        <v>20</v>
      </c>
      <c r="H4" s="89" t="s">
        <v>20</v>
      </c>
      <c r="I4" s="89" t="s">
        <v>20</v>
      </c>
    </row>
    <row r="5" spans="1:9">
      <c r="A5" s="19">
        <v>10200</v>
      </c>
      <c r="B5" s="92" t="s">
        <v>27</v>
      </c>
      <c r="C5" s="99">
        <v>1.421E-3</v>
      </c>
      <c r="D5" s="99"/>
      <c r="E5" s="24">
        <v>0</v>
      </c>
      <c r="F5" s="24">
        <v>0</v>
      </c>
      <c r="G5" s="24">
        <v>0</v>
      </c>
      <c r="H5" s="24">
        <v>0</v>
      </c>
      <c r="I5" s="24">
        <v>0</v>
      </c>
    </row>
    <row r="6" spans="1:9">
      <c r="A6" s="19">
        <v>10400</v>
      </c>
      <c r="B6" s="92" t="s">
        <v>28</v>
      </c>
      <c r="C6" s="99">
        <v>3.5360000000000001E-3</v>
      </c>
      <c r="D6" s="99"/>
      <c r="E6" s="100">
        <v>0</v>
      </c>
      <c r="F6" s="100">
        <v>0</v>
      </c>
      <c r="G6" s="100">
        <v>0</v>
      </c>
      <c r="H6" s="100">
        <v>0</v>
      </c>
      <c r="I6" s="100">
        <v>0</v>
      </c>
    </row>
    <row r="7" spans="1:9">
      <c r="A7" s="19">
        <v>10500</v>
      </c>
      <c r="B7" s="92" t="s">
        <v>29</v>
      </c>
      <c r="C7" s="99">
        <v>7.6349999999999996E-4</v>
      </c>
      <c r="D7" s="99"/>
      <c r="E7" s="100">
        <v>0</v>
      </c>
      <c r="F7" s="100">
        <v>0</v>
      </c>
      <c r="G7" s="100">
        <v>0</v>
      </c>
      <c r="H7" s="100">
        <v>0</v>
      </c>
      <c r="I7" s="100">
        <v>0</v>
      </c>
    </row>
    <row r="8" spans="1:9">
      <c r="A8" s="19">
        <v>10700</v>
      </c>
      <c r="B8" s="92" t="s">
        <v>349</v>
      </c>
      <c r="C8" s="99">
        <v>5.7295000000000002E-3</v>
      </c>
      <c r="D8" s="99"/>
      <c r="E8" s="100">
        <v>0</v>
      </c>
      <c r="F8" s="100">
        <v>0</v>
      </c>
      <c r="G8" s="100">
        <v>0</v>
      </c>
      <c r="H8" s="100">
        <v>0</v>
      </c>
      <c r="I8" s="100">
        <v>0</v>
      </c>
    </row>
    <row r="9" spans="1:9">
      <c r="A9" s="19">
        <v>10800</v>
      </c>
      <c r="B9" s="92" t="s">
        <v>30</v>
      </c>
      <c r="C9" s="99">
        <v>2.3956700000000001E-2</v>
      </c>
      <c r="D9" s="99"/>
      <c r="E9" s="100">
        <v>0</v>
      </c>
      <c r="F9" s="100">
        <v>0</v>
      </c>
      <c r="G9" s="100">
        <v>0</v>
      </c>
      <c r="H9" s="100">
        <v>0</v>
      </c>
      <c r="I9" s="100">
        <v>0</v>
      </c>
    </row>
    <row r="10" spans="1:9">
      <c r="A10" s="19">
        <v>10850</v>
      </c>
      <c r="B10" s="92" t="s">
        <v>31</v>
      </c>
      <c r="C10" s="99">
        <v>2.05E-4</v>
      </c>
      <c r="D10" s="99"/>
      <c r="E10" s="100">
        <v>0</v>
      </c>
      <c r="F10" s="100">
        <v>0</v>
      </c>
      <c r="G10" s="100">
        <v>0</v>
      </c>
      <c r="H10" s="100">
        <v>0</v>
      </c>
      <c r="I10" s="100">
        <v>0</v>
      </c>
    </row>
    <row r="11" spans="1:9">
      <c r="A11" s="19">
        <v>10900</v>
      </c>
      <c r="B11" s="92" t="s">
        <v>32</v>
      </c>
      <c r="C11" s="99">
        <v>1.9235999999999999E-3</v>
      </c>
      <c r="D11" s="99"/>
      <c r="E11" s="100">
        <v>0</v>
      </c>
      <c r="F11" s="100">
        <v>0</v>
      </c>
      <c r="G11" s="100">
        <v>0</v>
      </c>
      <c r="H11" s="100">
        <v>0</v>
      </c>
      <c r="I11" s="100">
        <v>0</v>
      </c>
    </row>
    <row r="12" spans="1:9">
      <c r="A12" s="19">
        <v>10910</v>
      </c>
      <c r="B12" s="92" t="s">
        <v>33</v>
      </c>
      <c r="C12" s="99">
        <v>6.514E-4</v>
      </c>
      <c r="D12" s="99"/>
      <c r="E12" s="100">
        <v>0</v>
      </c>
      <c r="F12" s="100">
        <v>0</v>
      </c>
      <c r="G12" s="100">
        <v>0</v>
      </c>
      <c r="H12" s="100">
        <v>0</v>
      </c>
      <c r="I12" s="100">
        <v>0</v>
      </c>
    </row>
    <row r="13" spans="1:9">
      <c r="A13" s="19">
        <v>10930</v>
      </c>
      <c r="B13" s="92" t="s">
        <v>34</v>
      </c>
      <c r="C13" s="99">
        <v>6.0292000000000002E-3</v>
      </c>
      <c r="D13" s="99"/>
      <c r="E13" s="100">
        <v>0</v>
      </c>
      <c r="F13" s="100">
        <v>0</v>
      </c>
      <c r="G13" s="100">
        <v>0</v>
      </c>
      <c r="H13" s="100">
        <v>0</v>
      </c>
      <c r="I13" s="100">
        <v>0</v>
      </c>
    </row>
    <row r="14" spans="1:9">
      <c r="A14" s="19">
        <v>10940</v>
      </c>
      <c r="B14" s="92" t="s">
        <v>35</v>
      </c>
      <c r="C14" s="99">
        <v>8.4559999999999995E-4</v>
      </c>
      <c r="D14" s="99"/>
      <c r="E14" s="100">
        <v>0</v>
      </c>
      <c r="F14" s="100">
        <v>0</v>
      </c>
      <c r="G14" s="100">
        <v>0</v>
      </c>
      <c r="H14" s="100">
        <v>0</v>
      </c>
      <c r="I14" s="100">
        <v>0</v>
      </c>
    </row>
    <row r="15" spans="1:9">
      <c r="A15" s="19">
        <v>10950</v>
      </c>
      <c r="B15" s="92" t="s">
        <v>36</v>
      </c>
      <c r="C15" s="99">
        <v>1.0288999999999999E-3</v>
      </c>
      <c r="D15" s="99"/>
      <c r="E15" s="100">
        <v>0</v>
      </c>
      <c r="F15" s="100">
        <v>0</v>
      </c>
      <c r="G15" s="100">
        <v>0</v>
      </c>
      <c r="H15" s="100">
        <v>0</v>
      </c>
      <c r="I15" s="100">
        <v>0</v>
      </c>
    </row>
    <row r="16" spans="1:9">
      <c r="A16" s="19">
        <v>11000</v>
      </c>
      <c r="B16" s="92" t="s">
        <v>386</v>
      </c>
      <c r="C16" s="99">
        <v>1.9589E-3</v>
      </c>
      <c r="D16" s="99"/>
      <c r="E16" s="100">
        <v>0</v>
      </c>
      <c r="F16" s="100">
        <v>0</v>
      </c>
      <c r="G16" s="100">
        <v>0</v>
      </c>
      <c r="H16" s="100">
        <v>0</v>
      </c>
      <c r="I16" s="100">
        <v>0</v>
      </c>
    </row>
    <row r="17" spans="1:9">
      <c r="A17" s="19">
        <v>11050</v>
      </c>
      <c r="B17" s="92" t="s">
        <v>301</v>
      </c>
      <c r="C17" s="99">
        <v>3.101E-4</v>
      </c>
      <c r="D17" s="99"/>
      <c r="E17" s="100">
        <v>0</v>
      </c>
      <c r="F17" s="100">
        <v>0</v>
      </c>
      <c r="G17" s="100">
        <v>0</v>
      </c>
      <c r="H17" s="100">
        <v>0</v>
      </c>
      <c r="I17" s="100">
        <v>0</v>
      </c>
    </row>
    <row r="18" spans="1:9">
      <c r="A18" s="19">
        <v>11300</v>
      </c>
      <c r="B18" s="92" t="s">
        <v>350</v>
      </c>
      <c r="C18" s="99">
        <v>5.6065999999999998E-3</v>
      </c>
      <c r="D18" s="99"/>
      <c r="E18" s="100">
        <v>0</v>
      </c>
      <c r="F18" s="100">
        <v>0</v>
      </c>
      <c r="G18" s="100">
        <v>0</v>
      </c>
      <c r="H18" s="100">
        <v>0</v>
      </c>
      <c r="I18" s="100">
        <v>0</v>
      </c>
    </row>
    <row r="19" spans="1:9">
      <c r="A19" s="19">
        <v>11310</v>
      </c>
      <c r="B19" s="92" t="s">
        <v>37</v>
      </c>
      <c r="C19" s="99">
        <v>6.0099999999999997E-4</v>
      </c>
      <c r="D19" s="99"/>
      <c r="E19" s="100">
        <v>0</v>
      </c>
      <c r="F19" s="100">
        <v>0</v>
      </c>
      <c r="G19" s="100">
        <v>0</v>
      </c>
      <c r="H19" s="100">
        <v>0</v>
      </c>
      <c r="I19" s="100">
        <v>0</v>
      </c>
    </row>
    <row r="20" spans="1:9">
      <c r="A20" s="19">
        <v>11600</v>
      </c>
      <c r="B20" s="92" t="s">
        <v>38</v>
      </c>
      <c r="C20" s="99">
        <v>2.5211000000000001E-3</v>
      </c>
      <c r="D20" s="99"/>
      <c r="E20" s="100">
        <v>0</v>
      </c>
      <c r="F20" s="100">
        <v>0</v>
      </c>
      <c r="G20" s="100">
        <v>0</v>
      </c>
      <c r="H20" s="100">
        <v>0</v>
      </c>
      <c r="I20" s="100">
        <v>0</v>
      </c>
    </row>
    <row r="21" spans="1:9">
      <c r="A21" s="19">
        <v>11900</v>
      </c>
      <c r="B21" s="92" t="s">
        <v>39</v>
      </c>
      <c r="C21" s="99">
        <v>3.4709999999999998E-4</v>
      </c>
      <c r="D21" s="99"/>
      <c r="E21" s="100">
        <v>0</v>
      </c>
      <c r="F21" s="100">
        <v>0</v>
      </c>
      <c r="G21" s="100">
        <v>0</v>
      </c>
      <c r="H21" s="100">
        <v>0</v>
      </c>
      <c r="I21" s="100">
        <v>0</v>
      </c>
    </row>
    <row r="22" spans="1:9">
      <c r="A22" s="19">
        <v>12100</v>
      </c>
      <c r="B22" s="92" t="s">
        <v>40</v>
      </c>
      <c r="C22" s="99">
        <v>3.0430000000000002E-4</v>
      </c>
      <c r="D22" s="99"/>
      <c r="E22" s="100">
        <v>0</v>
      </c>
      <c r="F22" s="100">
        <v>0</v>
      </c>
      <c r="G22" s="100">
        <v>0</v>
      </c>
      <c r="H22" s="100">
        <v>0</v>
      </c>
      <c r="I22" s="100">
        <v>0</v>
      </c>
    </row>
    <row r="23" spans="1:9">
      <c r="A23" s="19">
        <v>12150</v>
      </c>
      <c r="B23" s="92" t="s">
        <v>41</v>
      </c>
      <c r="C23" s="99">
        <v>2.7800000000000001E-5</v>
      </c>
      <c r="D23" s="99"/>
      <c r="E23" s="100">
        <v>0</v>
      </c>
      <c r="F23" s="100">
        <v>0</v>
      </c>
      <c r="G23" s="100">
        <v>0</v>
      </c>
      <c r="H23" s="100">
        <v>0</v>
      </c>
      <c r="I23" s="100">
        <v>0</v>
      </c>
    </row>
    <row r="24" spans="1:9">
      <c r="A24" s="19">
        <v>12160</v>
      </c>
      <c r="B24" s="92" t="s">
        <v>42</v>
      </c>
      <c r="C24" s="99">
        <v>2.0482999999999999E-3</v>
      </c>
      <c r="D24" s="99"/>
      <c r="E24" s="100">
        <v>0</v>
      </c>
      <c r="F24" s="100">
        <v>0</v>
      </c>
      <c r="G24" s="100">
        <v>0</v>
      </c>
      <c r="H24" s="100">
        <v>0</v>
      </c>
      <c r="I24" s="100">
        <v>0</v>
      </c>
    </row>
    <row r="25" spans="1:9">
      <c r="A25" s="19">
        <v>12220</v>
      </c>
      <c r="B25" s="92" t="s">
        <v>351</v>
      </c>
      <c r="C25" s="99">
        <v>4.51755E-2</v>
      </c>
      <c r="D25" s="99"/>
      <c r="E25" s="100">
        <v>0</v>
      </c>
      <c r="F25" s="100">
        <v>0</v>
      </c>
      <c r="G25" s="100">
        <v>0</v>
      </c>
      <c r="H25" s="100">
        <v>0</v>
      </c>
      <c r="I25" s="100">
        <v>0</v>
      </c>
    </row>
    <row r="26" spans="1:9">
      <c r="A26" s="19">
        <v>12510</v>
      </c>
      <c r="B26" s="92" t="s">
        <v>43</v>
      </c>
      <c r="C26" s="99">
        <v>4.3226000000000002E-3</v>
      </c>
      <c r="D26" s="99"/>
      <c r="E26" s="100">
        <v>0</v>
      </c>
      <c r="F26" s="100">
        <v>0</v>
      </c>
      <c r="G26" s="100">
        <v>0</v>
      </c>
      <c r="H26" s="100">
        <v>0</v>
      </c>
      <c r="I26" s="100">
        <v>0</v>
      </c>
    </row>
    <row r="27" spans="1:9">
      <c r="A27" s="19">
        <v>12600</v>
      </c>
      <c r="B27" s="92" t="s">
        <v>44</v>
      </c>
      <c r="C27" s="99">
        <v>2.0720999999999999E-3</v>
      </c>
      <c r="D27" s="99"/>
      <c r="E27" s="100">
        <v>0</v>
      </c>
      <c r="F27" s="100">
        <v>0</v>
      </c>
      <c r="G27" s="100">
        <v>0</v>
      </c>
      <c r="H27" s="100">
        <v>0</v>
      </c>
      <c r="I27" s="100">
        <v>0</v>
      </c>
    </row>
    <row r="28" spans="1:9">
      <c r="A28" s="19">
        <v>12700</v>
      </c>
      <c r="B28" s="92" t="s">
        <v>45</v>
      </c>
      <c r="C28" s="99">
        <v>1.1031999999999999E-3</v>
      </c>
      <c r="D28" s="99"/>
      <c r="E28" s="100">
        <v>0</v>
      </c>
      <c r="F28" s="100">
        <v>0</v>
      </c>
      <c r="G28" s="100">
        <v>0</v>
      </c>
      <c r="H28" s="100">
        <v>0</v>
      </c>
      <c r="I28" s="100">
        <v>0</v>
      </c>
    </row>
    <row r="29" spans="1:9">
      <c r="A29" s="19">
        <v>13500</v>
      </c>
      <c r="B29" s="92" t="s">
        <v>46</v>
      </c>
      <c r="C29" s="99">
        <v>4.5100000000000001E-3</v>
      </c>
      <c r="D29" s="99"/>
      <c r="E29" s="100">
        <v>0</v>
      </c>
      <c r="F29" s="100">
        <v>0</v>
      </c>
      <c r="G29" s="100">
        <v>0</v>
      </c>
      <c r="H29" s="100">
        <v>0</v>
      </c>
      <c r="I29" s="100">
        <v>0</v>
      </c>
    </row>
    <row r="30" spans="1:9">
      <c r="A30" s="19">
        <v>13700</v>
      </c>
      <c r="B30" s="92" t="s">
        <v>47</v>
      </c>
      <c r="C30" s="99">
        <v>5.2510000000000002E-4</v>
      </c>
      <c r="D30" s="99"/>
      <c r="E30" s="100">
        <v>0</v>
      </c>
      <c r="F30" s="100">
        <v>0</v>
      </c>
      <c r="G30" s="100">
        <v>0</v>
      </c>
      <c r="H30" s="100">
        <v>0</v>
      </c>
      <c r="I30" s="100">
        <v>0</v>
      </c>
    </row>
    <row r="31" spans="1:9">
      <c r="A31" s="19">
        <v>14300</v>
      </c>
      <c r="B31" s="92" t="s">
        <v>48</v>
      </c>
      <c r="C31" s="99">
        <v>1.6161000000000001E-3</v>
      </c>
      <c r="D31" s="99"/>
      <c r="E31" s="100">
        <v>0</v>
      </c>
      <c r="F31" s="100">
        <v>0</v>
      </c>
      <c r="G31" s="100">
        <v>0</v>
      </c>
      <c r="H31" s="100">
        <v>0</v>
      </c>
      <c r="I31" s="100">
        <v>0</v>
      </c>
    </row>
    <row r="32" spans="1:9">
      <c r="A32" s="19">
        <v>14300.2</v>
      </c>
      <c r="B32" s="92" t="s">
        <v>49</v>
      </c>
      <c r="C32" s="99">
        <v>1.806E-4</v>
      </c>
      <c r="D32" s="99"/>
      <c r="E32" s="100">
        <v>0</v>
      </c>
      <c r="F32" s="100">
        <v>0</v>
      </c>
      <c r="G32" s="100">
        <v>0</v>
      </c>
      <c r="H32" s="100">
        <v>0</v>
      </c>
      <c r="I32" s="100">
        <v>0</v>
      </c>
    </row>
    <row r="33" spans="1:9">
      <c r="A33" s="19">
        <v>18400</v>
      </c>
      <c r="B33" s="92" t="s">
        <v>50</v>
      </c>
      <c r="C33" s="99">
        <v>5.2639000000000002E-3</v>
      </c>
      <c r="D33" s="99"/>
      <c r="E33" s="100">
        <v>0</v>
      </c>
      <c r="F33" s="100">
        <v>0</v>
      </c>
      <c r="G33" s="100">
        <v>0</v>
      </c>
      <c r="H33" s="100">
        <v>0</v>
      </c>
      <c r="I33" s="100">
        <v>0</v>
      </c>
    </row>
    <row r="34" spans="1:9">
      <c r="A34" s="19">
        <v>18600</v>
      </c>
      <c r="B34" s="92" t="s">
        <v>51</v>
      </c>
      <c r="C34" s="99">
        <v>1.29E-5</v>
      </c>
      <c r="D34" s="99"/>
      <c r="E34" s="100">
        <v>0</v>
      </c>
      <c r="F34" s="100">
        <v>0</v>
      </c>
      <c r="G34" s="100">
        <v>0</v>
      </c>
      <c r="H34" s="100">
        <v>0</v>
      </c>
      <c r="I34" s="100">
        <v>0</v>
      </c>
    </row>
    <row r="35" spans="1:9">
      <c r="A35" s="19">
        <v>18640</v>
      </c>
      <c r="B35" s="92" t="s">
        <v>52</v>
      </c>
      <c r="C35" s="99">
        <v>1.9E-6</v>
      </c>
      <c r="D35" s="99"/>
      <c r="E35" s="100">
        <v>0</v>
      </c>
      <c r="F35" s="100">
        <v>0</v>
      </c>
      <c r="G35" s="100">
        <v>0</v>
      </c>
      <c r="H35" s="100">
        <v>0</v>
      </c>
      <c r="I35" s="100">
        <v>0</v>
      </c>
    </row>
    <row r="36" spans="1:9">
      <c r="A36" s="19">
        <v>18740</v>
      </c>
      <c r="B36" s="92" t="s">
        <v>53</v>
      </c>
      <c r="C36" s="99">
        <v>4.7999999999999998E-6</v>
      </c>
      <c r="D36" s="99"/>
      <c r="E36" s="100">
        <v>0</v>
      </c>
      <c r="F36" s="100">
        <v>0</v>
      </c>
      <c r="G36" s="100">
        <v>0</v>
      </c>
      <c r="H36" s="100">
        <v>0</v>
      </c>
      <c r="I36" s="100">
        <v>0</v>
      </c>
    </row>
    <row r="37" spans="1:9">
      <c r="A37" s="19">
        <v>18780</v>
      </c>
      <c r="B37" s="92" t="s">
        <v>352</v>
      </c>
      <c r="C37" s="99">
        <v>2.69E-5</v>
      </c>
      <c r="D37" s="99"/>
      <c r="E37" s="100">
        <v>0</v>
      </c>
      <c r="F37" s="100">
        <v>0</v>
      </c>
      <c r="G37" s="100">
        <v>0</v>
      </c>
      <c r="H37" s="100">
        <v>0</v>
      </c>
      <c r="I37" s="100">
        <v>0</v>
      </c>
    </row>
    <row r="38" spans="1:9">
      <c r="A38" s="19">
        <v>19005</v>
      </c>
      <c r="B38" s="92" t="s">
        <v>54</v>
      </c>
      <c r="C38" s="99">
        <v>1.0556999999999999E-3</v>
      </c>
      <c r="D38" s="99"/>
      <c r="E38" s="100">
        <v>0</v>
      </c>
      <c r="F38" s="100">
        <v>0</v>
      </c>
      <c r="G38" s="100">
        <v>0</v>
      </c>
      <c r="H38" s="100">
        <v>0</v>
      </c>
      <c r="I38" s="100">
        <v>0</v>
      </c>
    </row>
    <row r="39" spans="1:9">
      <c r="A39" s="19">
        <v>19100</v>
      </c>
      <c r="B39" s="92" t="s">
        <v>55</v>
      </c>
      <c r="C39" s="99">
        <v>2.0398699999999999E-2</v>
      </c>
      <c r="D39" s="99"/>
      <c r="E39" s="100">
        <v>0</v>
      </c>
      <c r="F39" s="100">
        <v>0</v>
      </c>
      <c r="G39" s="100">
        <v>0</v>
      </c>
      <c r="H39" s="100">
        <v>0</v>
      </c>
      <c r="I39" s="100">
        <v>0</v>
      </c>
    </row>
    <row r="40" spans="1:9">
      <c r="A40" s="19">
        <v>19120</v>
      </c>
      <c r="B40" s="92" t="s">
        <v>381</v>
      </c>
      <c r="C40" s="99">
        <v>5.36955E-2</v>
      </c>
      <c r="D40" s="99"/>
      <c r="E40" s="100">
        <v>0</v>
      </c>
      <c r="F40" s="100">
        <v>0</v>
      </c>
      <c r="G40" s="100">
        <v>0</v>
      </c>
      <c r="H40" s="100">
        <v>0</v>
      </c>
      <c r="I40" s="100">
        <v>0</v>
      </c>
    </row>
    <row r="41" spans="1:9">
      <c r="A41" s="19">
        <v>20100</v>
      </c>
      <c r="B41" s="92" t="s">
        <v>56</v>
      </c>
      <c r="C41" s="99">
        <v>8.4156000000000005E-3</v>
      </c>
      <c r="D41" s="99"/>
      <c r="E41" s="100">
        <v>0</v>
      </c>
      <c r="F41" s="100">
        <v>0</v>
      </c>
      <c r="G41" s="100">
        <v>0</v>
      </c>
      <c r="H41" s="100">
        <v>0</v>
      </c>
      <c r="I41" s="100">
        <v>0</v>
      </c>
    </row>
    <row r="42" spans="1:9">
      <c r="A42" s="19">
        <v>20200</v>
      </c>
      <c r="B42" s="92" t="s">
        <v>57</v>
      </c>
      <c r="C42" s="99">
        <v>1.1192000000000001E-3</v>
      </c>
      <c r="D42" s="99"/>
      <c r="E42" s="100">
        <v>0</v>
      </c>
      <c r="F42" s="100">
        <v>0</v>
      </c>
      <c r="G42" s="100">
        <v>0</v>
      </c>
      <c r="H42" s="100">
        <v>0</v>
      </c>
      <c r="I42" s="100">
        <v>0</v>
      </c>
    </row>
    <row r="43" spans="1:9">
      <c r="A43" s="19">
        <v>20300</v>
      </c>
      <c r="B43" s="92" t="s">
        <v>58</v>
      </c>
      <c r="C43" s="99">
        <v>1.32135E-2</v>
      </c>
      <c r="D43" s="99"/>
      <c r="E43" s="100">
        <v>0</v>
      </c>
      <c r="F43" s="100">
        <v>0</v>
      </c>
      <c r="G43" s="100">
        <v>0</v>
      </c>
      <c r="H43" s="100">
        <v>0</v>
      </c>
      <c r="I43" s="100">
        <v>0</v>
      </c>
    </row>
    <row r="44" spans="1:9">
      <c r="A44" s="19">
        <v>20400</v>
      </c>
      <c r="B44" s="92" t="s">
        <v>59</v>
      </c>
      <c r="C44" s="99">
        <v>1.158E-3</v>
      </c>
      <c r="D44" s="99"/>
      <c r="E44" s="100">
        <v>0</v>
      </c>
      <c r="F44" s="100">
        <v>0</v>
      </c>
      <c r="G44" s="100">
        <v>0</v>
      </c>
      <c r="H44" s="100">
        <v>0</v>
      </c>
      <c r="I44" s="100">
        <v>0</v>
      </c>
    </row>
    <row r="45" spans="1:9">
      <c r="A45" s="19">
        <v>20600</v>
      </c>
      <c r="B45" s="92" t="s">
        <v>60</v>
      </c>
      <c r="C45" s="99">
        <v>2.5389000000000002E-3</v>
      </c>
      <c r="D45" s="99"/>
      <c r="E45" s="100">
        <v>0</v>
      </c>
      <c r="F45" s="100">
        <v>0</v>
      </c>
      <c r="G45" s="100">
        <v>0</v>
      </c>
      <c r="H45" s="100">
        <v>0</v>
      </c>
      <c r="I45" s="100">
        <v>0</v>
      </c>
    </row>
    <row r="46" spans="1:9">
      <c r="A46" s="19">
        <v>20700</v>
      </c>
      <c r="B46" s="92" t="s">
        <v>61</v>
      </c>
      <c r="C46" s="99">
        <v>4.8126999999999996E-3</v>
      </c>
      <c r="D46" s="99"/>
      <c r="E46" s="100">
        <v>0</v>
      </c>
      <c r="F46" s="100">
        <v>0</v>
      </c>
      <c r="G46" s="100">
        <v>0</v>
      </c>
      <c r="H46" s="100">
        <v>0</v>
      </c>
      <c r="I46" s="100">
        <v>0</v>
      </c>
    </row>
    <row r="47" spans="1:9">
      <c r="A47" s="19">
        <v>20800</v>
      </c>
      <c r="B47" s="92" t="s">
        <v>62</v>
      </c>
      <c r="C47" s="99">
        <v>3.4358000000000001E-3</v>
      </c>
      <c r="D47" s="99"/>
      <c r="E47" s="100">
        <v>0</v>
      </c>
      <c r="F47" s="100">
        <v>0</v>
      </c>
      <c r="G47" s="100">
        <v>0</v>
      </c>
      <c r="H47" s="100">
        <v>0</v>
      </c>
      <c r="I47" s="100">
        <v>0</v>
      </c>
    </row>
    <row r="48" spans="1:9">
      <c r="A48" s="19">
        <v>20900</v>
      </c>
      <c r="B48" s="92" t="s">
        <v>63</v>
      </c>
      <c r="C48" s="99">
        <v>4.9378E-3</v>
      </c>
      <c r="D48" s="99"/>
      <c r="E48" s="100">
        <v>0</v>
      </c>
      <c r="F48" s="100">
        <v>0</v>
      </c>
      <c r="G48" s="100">
        <v>0</v>
      </c>
      <c r="H48" s="100">
        <v>0</v>
      </c>
      <c r="I48" s="100">
        <v>0</v>
      </c>
    </row>
    <row r="49" spans="1:9">
      <c r="A49" s="19">
        <v>21200</v>
      </c>
      <c r="B49" s="92" t="s">
        <v>64</v>
      </c>
      <c r="C49" s="99">
        <v>2.0904000000000001E-3</v>
      </c>
      <c r="D49" s="99"/>
      <c r="E49" s="100">
        <v>0</v>
      </c>
      <c r="F49" s="100">
        <v>0</v>
      </c>
      <c r="G49" s="100">
        <v>0</v>
      </c>
      <c r="H49" s="100">
        <v>0</v>
      </c>
      <c r="I49" s="100">
        <v>0</v>
      </c>
    </row>
    <row r="50" spans="1:9">
      <c r="A50" s="19">
        <v>21300</v>
      </c>
      <c r="B50" s="92" t="s">
        <v>65</v>
      </c>
      <c r="C50" s="99">
        <v>2.3134200000000001E-2</v>
      </c>
      <c r="D50" s="99"/>
      <c r="E50" s="100">
        <v>0</v>
      </c>
      <c r="F50" s="100">
        <v>0</v>
      </c>
      <c r="G50" s="100">
        <v>0</v>
      </c>
      <c r="H50" s="100">
        <v>0</v>
      </c>
      <c r="I50" s="100">
        <v>0</v>
      </c>
    </row>
    <row r="51" spans="1:9">
      <c r="A51" s="19">
        <v>21520</v>
      </c>
      <c r="B51" s="92" t="s">
        <v>353</v>
      </c>
      <c r="C51" s="99">
        <v>3.6095500000000003E-2</v>
      </c>
      <c r="D51" s="99"/>
      <c r="E51" s="100">
        <v>0</v>
      </c>
      <c r="F51" s="100">
        <v>0</v>
      </c>
      <c r="G51" s="100">
        <v>0</v>
      </c>
      <c r="H51" s="100">
        <v>0</v>
      </c>
      <c r="I51" s="100">
        <v>0</v>
      </c>
    </row>
    <row r="52" spans="1:9">
      <c r="A52" s="19">
        <v>21525</v>
      </c>
      <c r="B52" s="92" t="s">
        <v>66</v>
      </c>
      <c r="C52" s="99">
        <v>1.3951E-3</v>
      </c>
      <c r="D52" s="99"/>
      <c r="E52" s="100">
        <v>0</v>
      </c>
      <c r="F52" s="100">
        <v>0</v>
      </c>
      <c r="G52" s="100">
        <v>0</v>
      </c>
      <c r="H52" s="100">
        <v>0</v>
      </c>
      <c r="I52" s="100">
        <v>0</v>
      </c>
    </row>
    <row r="53" spans="1:9">
      <c r="A53" s="19">
        <v>21525.200000000001</v>
      </c>
      <c r="B53" s="92" t="s">
        <v>67</v>
      </c>
      <c r="C53" s="99">
        <v>2.1130000000000001E-4</v>
      </c>
      <c r="D53" s="99"/>
      <c r="E53" s="100">
        <v>0</v>
      </c>
      <c r="F53" s="100">
        <v>0</v>
      </c>
      <c r="G53" s="100">
        <v>0</v>
      </c>
      <c r="H53" s="100">
        <v>0</v>
      </c>
      <c r="I53" s="100">
        <v>0</v>
      </c>
    </row>
    <row r="54" spans="1:9">
      <c r="A54" s="19">
        <v>21550</v>
      </c>
      <c r="B54" s="92" t="s">
        <v>68</v>
      </c>
      <c r="C54" s="99">
        <v>3.8199400000000001E-2</v>
      </c>
      <c r="D54" s="99"/>
      <c r="E54" s="100">
        <v>0</v>
      </c>
      <c r="F54" s="100">
        <v>0</v>
      </c>
      <c r="G54" s="100">
        <v>0</v>
      </c>
      <c r="H54" s="100">
        <v>0</v>
      </c>
      <c r="I54" s="100">
        <v>0</v>
      </c>
    </row>
    <row r="55" spans="1:9">
      <c r="A55" s="19">
        <v>21570</v>
      </c>
      <c r="B55" s="92" t="s">
        <v>69</v>
      </c>
      <c r="C55" s="99">
        <v>1.8110000000000001E-4</v>
      </c>
      <c r="D55" s="99"/>
      <c r="E55" s="100">
        <v>0</v>
      </c>
      <c r="F55" s="100">
        <v>0</v>
      </c>
      <c r="G55" s="100">
        <v>0</v>
      </c>
      <c r="H55" s="100">
        <v>0</v>
      </c>
      <c r="I55" s="100">
        <v>0</v>
      </c>
    </row>
    <row r="56" spans="1:9">
      <c r="A56" s="19">
        <v>21800</v>
      </c>
      <c r="B56" s="92" t="s">
        <v>70</v>
      </c>
      <c r="C56" s="99">
        <v>3.7231999999999999E-3</v>
      </c>
      <c r="D56" s="99"/>
      <c r="E56" s="100">
        <v>0</v>
      </c>
      <c r="F56" s="100">
        <v>0</v>
      </c>
      <c r="G56" s="100">
        <v>0</v>
      </c>
      <c r="H56" s="100">
        <v>0</v>
      </c>
      <c r="I56" s="100">
        <v>0</v>
      </c>
    </row>
    <row r="57" spans="1:9">
      <c r="A57" s="19">
        <v>21900</v>
      </c>
      <c r="B57" s="92" t="s">
        <v>71</v>
      </c>
      <c r="C57" s="99">
        <v>1.7269E-3</v>
      </c>
      <c r="D57" s="99"/>
      <c r="E57" s="100">
        <v>0</v>
      </c>
      <c r="F57" s="100">
        <v>0</v>
      </c>
      <c r="G57" s="100">
        <v>0</v>
      </c>
      <c r="H57" s="100">
        <v>0</v>
      </c>
      <c r="I57" s="100">
        <v>0</v>
      </c>
    </row>
    <row r="58" spans="1:9">
      <c r="A58" s="19">
        <v>22000</v>
      </c>
      <c r="B58" s="92" t="s">
        <v>72</v>
      </c>
      <c r="C58" s="99">
        <v>3.833E-3</v>
      </c>
      <c r="D58" s="99"/>
      <c r="E58" s="100">
        <v>0</v>
      </c>
      <c r="F58" s="100">
        <v>0</v>
      </c>
      <c r="G58" s="100">
        <v>0</v>
      </c>
      <c r="H58" s="100">
        <v>0</v>
      </c>
      <c r="I58" s="100">
        <v>0</v>
      </c>
    </row>
    <row r="59" spans="1:9">
      <c r="A59" s="19">
        <v>23000</v>
      </c>
      <c r="B59" s="92" t="s">
        <v>73</v>
      </c>
      <c r="C59" s="99">
        <v>1.2436000000000001E-3</v>
      </c>
      <c r="D59" s="99"/>
      <c r="E59" s="100">
        <v>0</v>
      </c>
      <c r="F59" s="100">
        <v>0</v>
      </c>
      <c r="G59" s="100">
        <v>0</v>
      </c>
      <c r="H59" s="100">
        <v>0</v>
      </c>
      <c r="I59" s="100">
        <v>0</v>
      </c>
    </row>
    <row r="60" spans="1:9">
      <c r="A60" s="19">
        <v>23100</v>
      </c>
      <c r="B60" s="92" t="s">
        <v>74</v>
      </c>
      <c r="C60" s="99">
        <v>7.8238000000000005E-3</v>
      </c>
      <c r="D60" s="99"/>
      <c r="E60" s="100">
        <v>0</v>
      </c>
      <c r="F60" s="100">
        <v>0</v>
      </c>
      <c r="G60" s="100">
        <v>0</v>
      </c>
      <c r="H60" s="100">
        <v>0</v>
      </c>
      <c r="I60" s="100">
        <v>0</v>
      </c>
    </row>
    <row r="61" spans="1:9">
      <c r="A61" s="19">
        <v>23200</v>
      </c>
      <c r="B61" s="92" t="s">
        <v>75</v>
      </c>
      <c r="C61" s="99">
        <v>4.9788999999999996E-3</v>
      </c>
      <c r="D61" s="99"/>
      <c r="E61" s="100">
        <v>0</v>
      </c>
      <c r="F61" s="100">
        <v>0</v>
      </c>
      <c r="G61" s="100">
        <v>0</v>
      </c>
      <c r="H61" s="100">
        <v>0</v>
      </c>
      <c r="I61" s="100">
        <v>0</v>
      </c>
    </row>
    <row r="62" spans="1:9">
      <c r="A62" s="19">
        <v>30000</v>
      </c>
      <c r="B62" s="92" t="s">
        <v>76</v>
      </c>
      <c r="C62" s="99">
        <v>8.0749999999999995E-4</v>
      </c>
      <c r="D62" s="99"/>
      <c r="E62" s="100">
        <v>0</v>
      </c>
      <c r="F62" s="100">
        <v>0</v>
      </c>
      <c r="G62" s="100">
        <v>0</v>
      </c>
      <c r="H62" s="100">
        <v>0</v>
      </c>
      <c r="I62" s="100">
        <v>0</v>
      </c>
    </row>
    <row r="63" spans="1:9">
      <c r="A63" s="19">
        <v>30100</v>
      </c>
      <c r="B63" s="92" t="s">
        <v>77</v>
      </c>
      <c r="C63" s="99">
        <v>7.3711000000000002E-3</v>
      </c>
      <c r="D63" s="99"/>
      <c r="E63" s="100">
        <v>0</v>
      </c>
      <c r="F63" s="100">
        <v>0</v>
      </c>
      <c r="G63" s="100">
        <v>0</v>
      </c>
      <c r="H63" s="100">
        <v>0</v>
      </c>
      <c r="I63" s="100">
        <v>0</v>
      </c>
    </row>
    <row r="64" spans="1:9">
      <c r="A64" s="19">
        <v>30102</v>
      </c>
      <c r="B64" s="92" t="s">
        <v>78</v>
      </c>
      <c r="C64" s="99">
        <v>2.5980000000000003E-4</v>
      </c>
      <c r="D64" s="99"/>
      <c r="E64" s="100">
        <v>0</v>
      </c>
      <c r="F64" s="100">
        <v>0</v>
      </c>
      <c r="G64" s="100">
        <v>0</v>
      </c>
      <c r="H64" s="100">
        <v>0</v>
      </c>
      <c r="I64" s="100">
        <v>0</v>
      </c>
    </row>
    <row r="65" spans="1:9">
      <c r="A65" s="19">
        <v>30103</v>
      </c>
      <c r="B65" s="92" t="s">
        <v>79</v>
      </c>
      <c r="C65" s="99">
        <v>2.386E-4</v>
      </c>
      <c r="D65" s="99"/>
      <c r="E65" s="100">
        <v>0</v>
      </c>
      <c r="F65" s="100">
        <v>0</v>
      </c>
      <c r="G65" s="100">
        <v>0</v>
      </c>
      <c r="H65" s="100">
        <v>0</v>
      </c>
      <c r="I65" s="100">
        <v>0</v>
      </c>
    </row>
    <row r="66" spans="1:9">
      <c r="A66" s="19">
        <v>30104</v>
      </c>
      <c r="B66" s="92" t="s">
        <v>80</v>
      </c>
      <c r="C66" s="99">
        <v>2.0320000000000001E-4</v>
      </c>
      <c r="D66" s="99"/>
      <c r="E66" s="100">
        <v>0</v>
      </c>
      <c r="F66" s="100">
        <v>0</v>
      </c>
      <c r="G66" s="100">
        <v>0</v>
      </c>
      <c r="H66" s="100">
        <v>0</v>
      </c>
      <c r="I66" s="100">
        <v>0</v>
      </c>
    </row>
    <row r="67" spans="1:9">
      <c r="A67" s="19">
        <v>30105</v>
      </c>
      <c r="B67" s="92" t="s">
        <v>81</v>
      </c>
      <c r="C67" s="99">
        <v>8.8789999999999995E-4</v>
      </c>
      <c r="D67" s="99"/>
      <c r="E67" s="100">
        <v>0</v>
      </c>
      <c r="F67" s="100">
        <v>0</v>
      </c>
      <c r="G67" s="100">
        <v>0</v>
      </c>
      <c r="H67" s="100">
        <v>0</v>
      </c>
      <c r="I67" s="100">
        <v>0</v>
      </c>
    </row>
    <row r="68" spans="1:9">
      <c r="A68" s="19">
        <v>30200</v>
      </c>
      <c r="B68" s="92" t="s">
        <v>82</v>
      </c>
      <c r="C68" s="99">
        <v>1.6172999999999999E-3</v>
      </c>
      <c r="D68" s="99"/>
      <c r="E68" s="100">
        <v>0</v>
      </c>
      <c r="F68" s="100">
        <v>0</v>
      </c>
      <c r="G68" s="100">
        <v>0</v>
      </c>
      <c r="H68" s="100">
        <v>0</v>
      </c>
      <c r="I68" s="100">
        <v>0</v>
      </c>
    </row>
    <row r="69" spans="1:9">
      <c r="A69" s="19">
        <v>30300</v>
      </c>
      <c r="B69" s="92" t="s">
        <v>83</v>
      </c>
      <c r="C69" s="99">
        <v>6.2270000000000001E-4</v>
      </c>
      <c r="D69" s="99"/>
      <c r="E69" s="100">
        <v>0</v>
      </c>
      <c r="F69" s="100">
        <v>0</v>
      </c>
      <c r="G69" s="100">
        <v>0</v>
      </c>
      <c r="H69" s="100">
        <v>0</v>
      </c>
      <c r="I69" s="100">
        <v>0</v>
      </c>
    </row>
    <row r="70" spans="1:9">
      <c r="A70" s="19">
        <v>30400</v>
      </c>
      <c r="B70" s="92" t="s">
        <v>84</v>
      </c>
      <c r="C70" s="99">
        <v>1.2118000000000001E-3</v>
      </c>
      <c r="D70" s="99"/>
      <c r="E70" s="100">
        <v>0</v>
      </c>
      <c r="F70" s="100">
        <v>0</v>
      </c>
      <c r="G70" s="100">
        <v>0</v>
      </c>
      <c r="H70" s="100">
        <v>0</v>
      </c>
      <c r="I70" s="100">
        <v>0</v>
      </c>
    </row>
    <row r="71" spans="1:9">
      <c r="A71" s="19">
        <v>30405</v>
      </c>
      <c r="B71" s="92" t="s">
        <v>85</v>
      </c>
      <c r="C71" s="99">
        <v>7.8969999999999995E-4</v>
      </c>
      <c r="D71" s="99"/>
      <c r="E71" s="100">
        <v>0</v>
      </c>
      <c r="F71" s="100">
        <v>0</v>
      </c>
      <c r="G71" s="100">
        <v>0</v>
      </c>
      <c r="H71" s="100">
        <v>0</v>
      </c>
      <c r="I71" s="100">
        <v>0</v>
      </c>
    </row>
    <row r="72" spans="1:9">
      <c r="A72" s="19">
        <v>30500</v>
      </c>
      <c r="B72" s="92" t="s">
        <v>86</v>
      </c>
      <c r="C72" s="99">
        <v>1.1381E-3</v>
      </c>
      <c r="D72" s="99"/>
      <c r="E72" s="100">
        <v>0</v>
      </c>
      <c r="F72" s="100">
        <v>0</v>
      </c>
      <c r="G72" s="100">
        <v>0</v>
      </c>
      <c r="H72" s="100">
        <v>0</v>
      </c>
      <c r="I72" s="100">
        <v>0</v>
      </c>
    </row>
    <row r="73" spans="1:9">
      <c r="A73" s="19">
        <v>30600</v>
      </c>
      <c r="B73" s="92" t="s">
        <v>87</v>
      </c>
      <c r="C73" s="99">
        <v>8.8520000000000005E-4</v>
      </c>
      <c r="D73" s="99"/>
      <c r="E73" s="100">
        <v>0</v>
      </c>
      <c r="F73" s="100">
        <v>0</v>
      </c>
      <c r="G73" s="100">
        <v>0</v>
      </c>
      <c r="H73" s="100">
        <v>0</v>
      </c>
      <c r="I73" s="100">
        <v>0</v>
      </c>
    </row>
    <row r="74" spans="1:9">
      <c r="A74" s="19">
        <v>30601</v>
      </c>
      <c r="B74" s="92" t="s">
        <v>88</v>
      </c>
      <c r="C74" s="99">
        <v>0</v>
      </c>
      <c r="D74" s="99"/>
      <c r="E74" s="100">
        <v>0</v>
      </c>
      <c r="F74" s="100">
        <v>0</v>
      </c>
      <c r="G74" s="100">
        <v>0</v>
      </c>
      <c r="H74" s="100">
        <v>0</v>
      </c>
      <c r="I74" s="100">
        <v>0</v>
      </c>
    </row>
    <row r="75" spans="1:9">
      <c r="A75" s="19">
        <v>30700</v>
      </c>
      <c r="B75" s="92" t="s">
        <v>89</v>
      </c>
      <c r="C75" s="99">
        <v>2.2382999999999999E-3</v>
      </c>
      <c r="D75" s="99"/>
      <c r="E75" s="100">
        <v>0</v>
      </c>
      <c r="F75" s="100">
        <v>0</v>
      </c>
      <c r="G75" s="100">
        <v>0</v>
      </c>
      <c r="H75" s="100">
        <v>0</v>
      </c>
      <c r="I75" s="100">
        <v>0</v>
      </c>
    </row>
    <row r="76" spans="1:9">
      <c r="A76" s="19">
        <v>30705</v>
      </c>
      <c r="B76" s="92" t="s">
        <v>90</v>
      </c>
      <c r="C76" s="99">
        <v>5.4770000000000003E-4</v>
      </c>
      <c r="D76" s="99"/>
      <c r="E76" s="100">
        <v>0</v>
      </c>
      <c r="F76" s="100">
        <v>0</v>
      </c>
      <c r="G76" s="100">
        <v>0</v>
      </c>
      <c r="H76" s="100">
        <v>0</v>
      </c>
      <c r="I76" s="100">
        <v>0</v>
      </c>
    </row>
    <row r="77" spans="1:9">
      <c r="A77" s="19">
        <v>30800</v>
      </c>
      <c r="B77" s="92" t="s">
        <v>91</v>
      </c>
      <c r="C77" s="99">
        <v>6.6859999999999999E-4</v>
      </c>
      <c r="D77" s="99"/>
      <c r="E77" s="100">
        <v>0</v>
      </c>
      <c r="F77" s="100">
        <v>0</v>
      </c>
      <c r="G77" s="100">
        <v>0</v>
      </c>
      <c r="H77" s="100">
        <v>0</v>
      </c>
      <c r="I77" s="100">
        <v>0</v>
      </c>
    </row>
    <row r="78" spans="1:9">
      <c r="A78" s="19">
        <v>30900</v>
      </c>
      <c r="B78" s="92" t="s">
        <v>92</v>
      </c>
      <c r="C78" s="99">
        <v>1.6396E-3</v>
      </c>
      <c r="D78" s="99"/>
      <c r="E78" s="100">
        <v>0</v>
      </c>
      <c r="F78" s="100">
        <v>0</v>
      </c>
      <c r="G78" s="100">
        <v>0</v>
      </c>
      <c r="H78" s="100">
        <v>0</v>
      </c>
      <c r="I78" s="100">
        <v>0</v>
      </c>
    </row>
    <row r="79" spans="1:9">
      <c r="A79" s="19">
        <v>30905</v>
      </c>
      <c r="B79" s="92" t="s">
        <v>93</v>
      </c>
      <c r="C79" s="99">
        <v>2.9849999999999999E-4</v>
      </c>
      <c r="D79" s="99"/>
      <c r="E79" s="100">
        <v>0</v>
      </c>
      <c r="F79" s="100">
        <v>0</v>
      </c>
      <c r="G79" s="100">
        <v>0</v>
      </c>
      <c r="H79" s="100">
        <v>0</v>
      </c>
      <c r="I79" s="100">
        <v>0</v>
      </c>
    </row>
    <row r="80" spans="1:9">
      <c r="A80" s="19">
        <v>31000</v>
      </c>
      <c r="B80" s="92" t="s">
        <v>94</v>
      </c>
      <c r="C80" s="99">
        <v>5.2817000000000003E-3</v>
      </c>
      <c r="D80" s="99"/>
      <c r="E80" s="100">
        <v>0</v>
      </c>
      <c r="F80" s="100">
        <v>0</v>
      </c>
      <c r="G80" s="100">
        <v>0</v>
      </c>
      <c r="H80" s="100">
        <v>0</v>
      </c>
      <c r="I80" s="100">
        <v>0</v>
      </c>
    </row>
    <row r="81" spans="1:9">
      <c r="A81" s="19">
        <v>31005</v>
      </c>
      <c r="B81" s="92" t="s">
        <v>95</v>
      </c>
      <c r="C81" s="99">
        <v>5.3890000000000003E-4</v>
      </c>
      <c r="D81" s="99"/>
      <c r="E81" s="100">
        <v>0</v>
      </c>
      <c r="F81" s="100">
        <v>0</v>
      </c>
      <c r="G81" s="100">
        <v>0</v>
      </c>
      <c r="H81" s="100">
        <v>0</v>
      </c>
      <c r="I81" s="100">
        <v>0</v>
      </c>
    </row>
    <row r="82" spans="1:9">
      <c r="A82" s="19">
        <v>31100</v>
      </c>
      <c r="B82" s="92" t="s">
        <v>96</v>
      </c>
      <c r="C82" s="99">
        <v>9.3694E-3</v>
      </c>
      <c r="D82" s="99"/>
      <c r="E82" s="100">
        <v>0</v>
      </c>
      <c r="F82" s="100">
        <v>0</v>
      </c>
      <c r="G82" s="100">
        <v>0</v>
      </c>
      <c r="H82" s="100">
        <v>0</v>
      </c>
      <c r="I82" s="100">
        <v>0</v>
      </c>
    </row>
    <row r="83" spans="1:9">
      <c r="A83" s="19">
        <v>31101</v>
      </c>
      <c r="B83" s="92" t="s">
        <v>97</v>
      </c>
      <c r="C83" s="99">
        <v>6.1600000000000007E-5</v>
      </c>
      <c r="D83" s="99"/>
      <c r="E83" s="100">
        <v>0</v>
      </c>
      <c r="F83" s="100">
        <v>0</v>
      </c>
      <c r="G83" s="100">
        <v>0</v>
      </c>
      <c r="H83" s="100">
        <v>0</v>
      </c>
      <c r="I83" s="100">
        <v>0</v>
      </c>
    </row>
    <row r="84" spans="1:9">
      <c r="A84" s="19">
        <v>31102</v>
      </c>
      <c r="B84" s="92" t="s">
        <v>98</v>
      </c>
      <c r="C84" s="99">
        <v>1.8780000000000001E-4</v>
      </c>
      <c r="D84" s="99"/>
      <c r="E84" s="100">
        <v>0</v>
      </c>
      <c r="F84" s="100">
        <v>0</v>
      </c>
      <c r="G84" s="100">
        <v>0</v>
      </c>
      <c r="H84" s="100">
        <v>0</v>
      </c>
      <c r="I84" s="100">
        <v>0</v>
      </c>
    </row>
    <row r="85" spans="1:9">
      <c r="A85" s="19">
        <v>31105</v>
      </c>
      <c r="B85" s="92" t="s">
        <v>99</v>
      </c>
      <c r="C85" s="99">
        <v>1.4875000000000001E-3</v>
      </c>
      <c r="D85" s="99"/>
      <c r="E85" s="100">
        <v>0</v>
      </c>
      <c r="F85" s="100">
        <v>0</v>
      </c>
      <c r="G85" s="100">
        <v>0</v>
      </c>
      <c r="H85" s="100">
        <v>0</v>
      </c>
      <c r="I85" s="100">
        <v>0</v>
      </c>
    </row>
    <row r="86" spans="1:9">
      <c r="A86" s="19">
        <v>31110</v>
      </c>
      <c r="B86" s="92" t="s">
        <v>100</v>
      </c>
      <c r="C86" s="99">
        <v>2.1718000000000002E-3</v>
      </c>
      <c r="D86" s="99"/>
      <c r="E86" s="100">
        <v>0</v>
      </c>
      <c r="F86" s="100">
        <v>0</v>
      </c>
      <c r="G86" s="100">
        <v>0</v>
      </c>
      <c r="H86" s="100">
        <v>0</v>
      </c>
      <c r="I86" s="100">
        <v>0</v>
      </c>
    </row>
    <row r="87" spans="1:9">
      <c r="A87" s="19">
        <v>31200</v>
      </c>
      <c r="B87" s="92" t="s">
        <v>101</v>
      </c>
      <c r="C87" s="99">
        <v>4.2075000000000003E-3</v>
      </c>
      <c r="D87" s="99"/>
      <c r="E87" s="100">
        <v>0</v>
      </c>
      <c r="F87" s="100">
        <v>0</v>
      </c>
      <c r="G87" s="100">
        <v>0</v>
      </c>
      <c r="H87" s="100">
        <v>0</v>
      </c>
      <c r="I87" s="100">
        <v>0</v>
      </c>
    </row>
    <row r="88" spans="1:9">
      <c r="A88" s="19">
        <v>31205</v>
      </c>
      <c r="B88" s="92" t="s">
        <v>102</v>
      </c>
      <c r="C88" s="99">
        <v>4.6749999999999998E-4</v>
      </c>
      <c r="D88" s="99"/>
      <c r="E88" s="100">
        <v>0</v>
      </c>
      <c r="F88" s="100">
        <v>0</v>
      </c>
      <c r="G88" s="100">
        <v>0</v>
      </c>
      <c r="H88" s="100">
        <v>0</v>
      </c>
      <c r="I88" s="100">
        <v>0</v>
      </c>
    </row>
    <row r="89" spans="1:9">
      <c r="A89" s="19">
        <v>31300</v>
      </c>
      <c r="B89" s="92" t="s">
        <v>103</v>
      </c>
      <c r="C89" s="99">
        <v>1.27388E-2</v>
      </c>
      <c r="D89" s="99"/>
      <c r="E89" s="100">
        <v>0</v>
      </c>
      <c r="F89" s="100">
        <v>0</v>
      </c>
      <c r="G89" s="100">
        <v>0</v>
      </c>
      <c r="H89" s="100">
        <v>0</v>
      </c>
      <c r="I89" s="100">
        <v>0</v>
      </c>
    </row>
    <row r="90" spans="1:9">
      <c r="A90" s="19">
        <v>31301</v>
      </c>
      <c r="B90" s="92" t="s">
        <v>104</v>
      </c>
      <c r="C90" s="99">
        <v>2.1709999999999999E-4</v>
      </c>
      <c r="D90" s="99"/>
      <c r="E90" s="100">
        <v>0</v>
      </c>
      <c r="F90" s="100">
        <v>0</v>
      </c>
      <c r="G90" s="100">
        <v>0</v>
      </c>
      <c r="H90" s="100">
        <v>0</v>
      </c>
      <c r="I90" s="100">
        <v>0</v>
      </c>
    </row>
    <row r="91" spans="1:9">
      <c r="A91" s="19">
        <v>31320</v>
      </c>
      <c r="B91" s="92" t="s">
        <v>105</v>
      </c>
      <c r="C91" s="99">
        <v>2.0163999999999998E-3</v>
      </c>
      <c r="D91" s="99"/>
      <c r="E91" s="100">
        <v>0</v>
      </c>
      <c r="F91" s="100">
        <v>0</v>
      </c>
      <c r="G91" s="100">
        <v>0</v>
      </c>
      <c r="H91" s="100">
        <v>0</v>
      </c>
      <c r="I91" s="100">
        <v>0</v>
      </c>
    </row>
    <row r="92" spans="1:9">
      <c r="A92" s="19">
        <v>31400</v>
      </c>
      <c r="B92" s="92" t="s">
        <v>106</v>
      </c>
      <c r="C92" s="99">
        <v>3.8733999999999999E-3</v>
      </c>
      <c r="D92" s="99"/>
      <c r="E92" s="100">
        <v>0</v>
      </c>
      <c r="F92" s="100">
        <v>0</v>
      </c>
      <c r="G92" s="100">
        <v>0</v>
      </c>
      <c r="H92" s="100">
        <v>0</v>
      </c>
      <c r="I92" s="100">
        <v>0</v>
      </c>
    </row>
    <row r="93" spans="1:9">
      <c r="A93" s="19">
        <v>31405</v>
      </c>
      <c r="B93" s="92" t="s">
        <v>107</v>
      </c>
      <c r="C93" s="99">
        <v>9.9989999999999996E-4</v>
      </c>
      <c r="D93" s="99"/>
      <c r="E93" s="100">
        <v>0</v>
      </c>
      <c r="F93" s="100">
        <v>0</v>
      </c>
      <c r="G93" s="100">
        <v>0</v>
      </c>
      <c r="H93" s="100">
        <v>0</v>
      </c>
      <c r="I93" s="100">
        <v>0</v>
      </c>
    </row>
    <row r="94" spans="1:9">
      <c r="A94" s="19">
        <v>31500</v>
      </c>
      <c r="B94" s="92" t="s">
        <v>108</v>
      </c>
      <c r="C94" s="99">
        <v>7.8410000000000003E-4</v>
      </c>
      <c r="D94" s="99"/>
      <c r="E94" s="100">
        <v>0</v>
      </c>
      <c r="F94" s="100">
        <v>0</v>
      </c>
      <c r="G94" s="100">
        <v>0</v>
      </c>
      <c r="H94" s="100">
        <v>0</v>
      </c>
      <c r="I94" s="100">
        <v>0</v>
      </c>
    </row>
    <row r="95" spans="1:9">
      <c r="A95" s="19">
        <v>31600</v>
      </c>
      <c r="B95" s="92" t="s">
        <v>109</v>
      </c>
      <c r="C95" s="99">
        <v>2.9802000000000001E-3</v>
      </c>
      <c r="D95" s="99"/>
      <c r="E95" s="100">
        <v>0</v>
      </c>
      <c r="F95" s="100">
        <v>0</v>
      </c>
      <c r="G95" s="100">
        <v>0</v>
      </c>
      <c r="H95" s="100">
        <v>0</v>
      </c>
      <c r="I95" s="100">
        <v>0</v>
      </c>
    </row>
    <row r="96" spans="1:9">
      <c r="A96" s="19">
        <v>31605</v>
      </c>
      <c r="B96" s="92" t="s">
        <v>110</v>
      </c>
      <c r="C96" s="99">
        <v>5.3850000000000002E-4</v>
      </c>
      <c r="D96" s="99"/>
      <c r="E96" s="100">
        <v>0</v>
      </c>
      <c r="F96" s="100">
        <v>0</v>
      </c>
      <c r="G96" s="100">
        <v>0</v>
      </c>
      <c r="H96" s="100">
        <v>0</v>
      </c>
      <c r="I96" s="100">
        <v>0</v>
      </c>
    </row>
    <row r="97" spans="1:9">
      <c r="A97" s="19">
        <v>31700</v>
      </c>
      <c r="B97" s="92" t="s">
        <v>111</v>
      </c>
      <c r="C97" s="99">
        <v>8.1289999999999997E-4</v>
      </c>
      <c r="D97" s="99"/>
      <c r="E97" s="100">
        <v>0</v>
      </c>
      <c r="F97" s="100">
        <v>0</v>
      </c>
      <c r="G97" s="100">
        <v>0</v>
      </c>
      <c r="H97" s="100">
        <v>0</v>
      </c>
      <c r="I97" s="100">
        <v>0</v>
      </c>
    </row>
    <row r="98" spans="1:9">
      <c r="A98" s="19">
        <v>31800</v>
      </c>
      <c r="B98" s="92" t="s">
        <v>112</v>
      </c>
      <c r="C98" s="99">
        <v>5.4624000000000001E-3</v>
      </c>
      <c r="D98" s="99"/>
      <c r="E98" s="100">
        <v>0</v>
      </c>
      <c r="F98" s="100">
        <v>0</v>
      </c>
      <c r="G98" s="100">
        <v>0</v>
      </c>
      <c r="H98" s="100">
        <v>0</v>
      </c>
      <c r="I98" s="100">
        <v>0</v>
      </c>
    </row>
    <row r="99" spans="1:9">
      <c r="A99" s="19">
        <v>31805</v>
      </c>
      <c r="B99" s="92" t="s">
        <v>113</v>
      </c>
      <c r="C99" s="99">
        <v>1.0865E-3</v>
      </c>
      <c r="D99" s="99"/>
      <c r="E99" s="100">
        <v>0</v>
      </c>
      <c r="F99" s="100">
        <v>0</v>
      </c>
      <c r="G99" s="100">
        <v>0</v>
      </c>
      <c r="H99" s="100">
        <v>0</v>
      </c>
      <c r="I99" s="100">
        <v>0</v>
      </c>
    </row>
    <row r="100" spans="1:9">
      <c r="A100" s="19">
        <v>31810</v>
      </c>
      <c r="B100" s="92" t="s">
        <v>114</v>
      </c>
      <c r="C100" s="99">
        <v>1.2857000000000001E-3</v>
      </c>
      <c r="D100" s="99"/>
      <c r="E100" s="100">
        <v>0</v>
      </c>
      <c r="F100" s="100">
        <v>0</v>
      </c>
      <c r="G100" s="100">
        <v>0</v>
      </c>
      <c r="H100" s="100">
        <v>0</v>
      </c>
      <c r="I100" s="100">
        <v>0</v>
      </c>
    </row>
    <row r="101" spans="1:9">
      <c r="A101" s="19">
        <v>31820</v>
      </c>
      <c r="B101" s="92" t="s">
        <v>115</v>
      </c>
      <c r="C101" s="99">
        <v>1.0104000000000001E-3</v>
      </c>
      <c r="D101" s="99"/>
      <c r="E101" s="100">
        <v>0</v>
      </c>
      <c r="F101" s="100">
        <v>0</v>
      </c>
      <c r="G101" s="100">
        <v>0</v>
      </c>
      <c r="H101" s="100">
        <v>0</v>
      </c>
      <c r="I101" s="100">
        <v>0</v>
      </c>
    </row>
    <row r="102" spans="1:9">
      <c r="A102" s="19">
        <v>31900</v>
      </c>
      <c r="B102" s="92" t="s">
        <v>116</v>
      </c>
      <c r="C102" s="99">
        <v>3.7921000000000001E-3</v>
      </c>
      <c r="D102" s="99"/>
      <c r="E102" s="100">
        <v>0</v>
      </c>
      <c r="F102" s="100">
        <v>0</v>
      </c>
      <c r="G102" s="100">
        <v>0</v>
      </c>
      <c r="H102" s="100">
        <v>0</v>
      </c>
      <c r="I102" s="100">
        <v>0</v>
      </c>
    </row>
    <row r="103" spans="1:9">
      <c r="A103" s="19">
        <v>32000</v>
      </c>
      <c r="B103" s="92" t="s">
        <v>117</v>
      </c>
      <c r="C103" s="99">
        <v>1.2800000000000001E-3</v>
      </c>
      <c r="D103" s="99"/>
      <c r="E103" s="100">
        <v>0</v>
      </c>
      <c r="F103" s="100">
        <v>0</v>
      </c>
      <c r="G103" s="100">
        <v>0</v>
      </c>
      <c r="H103" s="100">
        <v>0</v>
      </c>
      <c r="I103" s="100">
        <v>0</v>
      </c>
    </row>
    <row r="104" spans="1:9">
      <c r="A104" s="19">
        <v>32005</v>
      </c>
      <c r="B104" s="92" t="s">
        <v>118</v>
      </c>
      <c r="C104" s="99">
        <v>3.3819999999999998E-4</v>
      </c>
      <c r="D104" s="99"/>
      <c r="E104" s="100">
        <v>0</v>
      </c>
      <c r="F104" s="100">
        <v>0</v>
      </c>
      <c r="G104" s="100">
        <v>0</v>
      </c>
      <c r="H104" s="100">
        <v>0</v>
      </c>
      <c r="I104" s="100">
        <v>0</v>
      </c>
    </row>
    <row r="105" spans="1:9">
      <c r="A105" s="19">
        <v>32100</v>
      </c>
      <c r="B105" s="92" t="s">
        <v>119</v>
      </c>
      <c r="C105" s="99">
        <v>7.0819999999999998E-4</v>
      </c>
      <c r="D105" s="99"/>
      <c r="E105" s="100">
        <v>0</v>
      </c>
      <c r="F105" s="100">
        <v>0</v>
      </c>
      <c r="G105" s="100">
        <v>0</v>
      </c>
      <c r="H105" s="100">
        <v>0</v>
      </c>
      <c r="I105" s="100">
        <v>0</v>
      </c>
    </row>
    <row r="106" spans="1:9">
      <c r="A106" s="19">
        <v>32200</v>
      </c>
      <c r="B106" s="92" t="s">
        <v>120</v>
      </c>
      <c r="C106" s="99">
        <v>5.9949999999999999E-4</v>
      </c>
      <c r="D106" s="99"/>
      <c r="E106" s="100">
        <v>0</v>
      </c>
      <c r="F106" s="100">
        <v>0</v>
      </c>
      <c r="G106" s="100">
        <v>0</v>
      </c>
      <c r="H106" s="100">
        <v>0</v>
      </c>
      <c r="I106" s="100">
        <v>0</v>
      </c>
    </row>
    <row r="107" spans="1:9">
      <c r="A107" s="19">
        <v>32300</v>
      </c>
      <c r="B107" s="92" t="s">
        <v>121</v>
      </c>
      <c r="C107" s="99">
        <v>5.2957000000000004E-3</v>
      </c>
      <c r="D107" s="99"/>
      <c r="E107" s="100">
        <v>0</v>
      </c>
      <c r="F107" s="100">
        <v>0</v>
      </c>
      <c r="G107" s="100">
        <v>0</v>
      </c>
      <c r="H107" s="100">
        <v>0</v>
      </c>
      <c r="I107" s="100">
        <v>0</v>
      </c>
    </row>
    <row r="108" spans="1:9">
      <c r="A108" s="19">
        <v>32305</v>
      </c>
      <c r="B108" s="92" t="s">
        <v>354</v>
      </c>
      <c r="C108" s="99">
        <v>7.5869999999999996E-4</v>
      </c>
      <c r="D108" s="99"/>
      <c r="E108" s="100">
        <v>0</v>
      </c>
      <c r="F108" s="100">
        <v>0</v>
      </c>
      <c r="G108" s="100">
        <v>0</v>
      </c>
      <c r="H108" s="100">
        <v>0</v>
      </c>
      <c r="I108" s="100">
        <v>0</v>
      </c>
    </row>
    <row r="109" spans="1:9">
      <c r="A109" s="19">
        <v>32400</v>
      </c>
      <c r="B109" s="92" t="s">
        <v>122</v>
      </c>
      <c r="C109" s="99">
        <v>1.9835999999999999E-3</v>
      </c>
      <c r="D109" s="99"/>
      <c r="E109" s="100">
        <v>0</v>
      </c>
      <c r="F109" s="100">
        <v>0</v>
      </c>
      <c r="G109" s="100">
        <v>0</v>
      </c>
      <c r="H109" s="100">
        <v>0</v>
      </c>
      <c r="I109" s="100">
        <v>0</v>
      </c>
    </row>
    <row r="110" spans="1:9">
      <c r="A110" s="19">
        <v>32405</v>
      </c>
      <c r="B110" s="92" t="s">
        <v>123</v>
      </c>
      <c r="C110" s="99">
        <v>4.9010000000000004E-4</v>
      </c>
      <c r="D110" s="99"/>
      <c r="E110" s="100">
        <v>0</v>
      </c>
      <c r="F110" s="100">
        <v>0</v>
      </c>
      <c r="G110" s="100">
        <v>0</v>
      </c>
      <c r="H110" s="100">
        <v>0</v>
      </c>
      <c r="I110" s="100">
        <v>0</v>
      </c>
    </row>
    <row r="111" spans="1:9">
      <c r="A111" s="19">
        <v>32410</v>
      </c>
      <c r="B111" s="92" t="s">
        <v>124</v>
      </c>
      <c r="C111" s="99">
        <v>8.1510000000000003E-4</v>
      </c>
      <c r="D111" s="99"/>
      <c r="E111" s="100">
        <v>0</v>
      </c>
      <c r="F111" s="100">
        <v>0</v>
      </c>
      <c r="G111" s="100">
        <v>0</v>
      </c>
      <c r="H111" s="100">
        <v>0</v>
      </c>
      <c r="I111" s="100">
        <v>0</v>
      </c>
    </row>
    <row r="112" spans="1:9">
      <c r="A112" s="19">
        <v>32500</v>
      </c>
      <c r="B112" s="92" t="s">
        <v>355</v>
      </c>
      <c r="C112" s="99">
        <v>4.5989999999999998E-3</v>
      </c>
      <c r="D112" s="99"/>
      <c r="E112" s="100">
        <v>0</v>
      </c>
      <c r="F112" s="100">
        <v>0</v>
      </c>
      <c r="G112" s="100">
        <v>0</v>
      </c>
      <c r="H112" s="100">
        <v>0</v>
      </c>
      <c r="I112" s="100">
        <v>0</v>
      </c>
    </row>
    <row r="113" spans="1:9">
      <c r="A113" s="19">
        <v>32505</v>
      </c>
      <c r="B113" s="92" t="s">
        <v>125</v>
      </c>
      <c r="C113" s="99">
        <v>8.3639999999999995E-4</v>
      </c>
      <c r="D113" s="99"/>
      <c r="E113" s="100">
        <v>0</v>
      </c>
      <c r="F113" s="100">
        <v>0</v>
      </c>
      <c r="G113" s="100">
        <v>0</v>
      </c>
      <c r="H113" s="100">
        <v>0</v>
      </c>
      <c r="I113" s="100">
        <v>0</v>
      </c>
    </row>
    <row r="114" spans="1:9">
      <c r="A114" s="19">
        <v>32600</v>
      </c>
      <c r="B114" s="92" t="s">
        <v>126</v>
      </c>
      <c r="C114" s="99">
        <v>1.6289499999999998E-2</v>
      </c>
      <c r="D114" s="99"/>
      <c r="E114" s="100">
        <v>0</v>
      </c>
      <c r="F114" s="100">
        <v>0</v>
      </c>
      <c r="G114" s="100">
        <v>0</v>
      </c>
      <c r="H114" s="100">
        <v>0</v>
      </c>
      <c r="I114" s="100">
        <v>0</v>
      </c>
    </row>
    <row r="115" spans="1:9">
      <c r="A115" s="19">
        <v>32605</v>
      </c>
      <c r="B115" s="92" t="s">
        <v>127</v>
      </c>
      <c r="C115" s="99">
        <v>2.9372999999999999E-3</v>
      </c>
      <c r="D115" s="99"/>
      <c r="E115" s="100">
        <v>0</v>
      </c>
      <c r="F115" s="100">
        <v>0</v>
      </c>
      <c r="G115" s="100">
        <v>0</v>
      </c>
      <c r="H115" s="100">
        <v>0</v>
      </c>
      <c r="I115" s="100">
        <v>0</v>
      </c>
    </row>
    <row r="116" spans="1:9">
      <c r="A116" s="19">
        <v>32700</v>
      </c>
      <c r="B116" s="92" t="s">
        <v>128</v>
      </c>
      <c r="C116" s="99">
        <v>1.7750999999999999E-3</v>
      </c>
      <c r="D116" s="99"/>
      <c r="E116" s="100">
        <v>0</v>
      </c>
      <c r="F116" s="100">
        <v>0</v>
      </c>
      <c r="G116" s="100">
        <v>0</v>
      </c>
      <c r="H116" s="100">
        <v>0</v>
      </c>
      <c r="I116" s="100">
        <v>0</v>
      </c>
    </row>
    <row r="117" spans="1:9">
      <c r="A117" s="19">
        <v>32800</v>
      </c>
      <c r="B117" s="92" t="s">
        <v>129</v>
      </c>
      <c r="C117" s="99">
        <v>2.4034999999999998E-3</v>
      </c>
      <c r="D117" s="99"/>
      <c r="E117" s="100">
        <v>0</v>
      </c>
      <c r="F117" s="100">
        <v>0</v>
      </c>
      <c r="G117" s="100">
        <v>0</v>
      </c>
      <c r="H117" s="100">
        <v>0</v>
      </c>
      <c r="I117" s="100">
        <v>0</v>
      </c>
    </row>
    <row r="118" spans="1:9">
      <c r="A118" s="19">
        <v>32900</v>
      </c>
      <c r="B118" s="92" t="s">
        <v>130</v>
      </c>
      <c r="C118" s="99">
        <v>5.9236999999999996E-3</v>
      </c>
      <c r="D118" s="99"/>
      <c r="E118" s="100">
        <v>0</v>
      </c>
      <c r="F118" s="100">
        <v>0</v>
      </c>
      <c r="G118" s="100">
        <v>0</v>
      </c>
      <c r="H118" s="100">
        <v>0</v>
      </c>
      <c r="I118" s="100">
        <v>0</v>
      </c>
    </row>
    <row r="119" spans="1:9">
      <c r="A119" s="19">
        <v>32901</v>
      </c>
      <c r="B119" s="92" t="s">
        <v>356</v>
      </c>
      <c r="C119" s="99">
        <v>0</v>
      </c>
      <c r="D119" s="99"/>
      <c r="E119" s="100">
        <v>0</v>
      </c>
      <c r="F119" s="100">
        <v>0</v>
      </c>
      <c r="G119" s="100">
        <v>0</v>
      </c>
      <c r="H119" s="100">
        <v>0</v>
      </c>
      <c r="I119" s="100">
        <v>0</v>
      </c>
    </row>
    <row r="120" spans="1:9">
      <c r="A120" s="19">
        <v>32904</v>
      </c>
      <c r="B120" s="92" t="s">
        <v>344</v>
      </c>
      <c r="C120" s="99">
        <v>1.3880000000000001E-4</v>
      </c>
      <c r="D120" s="99"/>
      <c r="E120" s="100">
        <v>0</v>
      </c>
      <c r="F120" s="100">
        <v>0</v>
      </c>
      <c r="G120" s="100">
        <v>0</v>
      </c>
      <c r="H120" s="100">
        <v>0</v>
      </c>
      <c r="I120" s="100">
        <v>0</v>
      </c>
    </row>
    <row r="121" spans="1:9">
      <c r="A121" s="19">
        <v>32905</v>
      </c>
      <c r="B121" s="92" t="s">
        <v>131</v>
      </c>
      <c r="C121" s="99">
        <v>9.7260000000000001E-4</v>
      </c>
      <c r="D121" s="99"/>
      <c r="E121" s="100">
        <v>0</v>
      </c>
      <c r="F121" s="100">
        <v>0</v>
      </c>
      <c r="G121" s="100">
        <v>0</v>
      </c>
      <c r="H121" s="100">
        <v>0</v>
      </c>
      <c r="I121" s="100">
        <v>0</v>
      </c>
    </row>
    <row r="122" spans="1:9">
      <c r="A122" s="19">
        <v>32910</v>
      </c>
      <c r="B122" s="92" t="s">
        <v>132</v>
      </c>
      <c r="C122" s="99">
        <v>1.2106E-3</v>
      </c>
      <c r="D122" s="99"/>
      <c r="E122" s="100">
        <v>0</v>
      </c>
      <c r="F122" s="100">
        <v>0</v>
      </c>
      <c r="G122" s="100">
        <v>0</v>
      </c>
      <c r="H122" s="100">
        <v>0</v>
      </c>
      <c r="I122" s="100">
        <v>0</v>
      </c>
    </row>
    <row r="123" spans="1:9">
      <c r="A123" s="19">
        <v>32915</v>
      </c>
      <c r="B123" s="92" t="s">
        <v>357</v>
      </c>
      <c r="C123" s="99">
        <v>2.0340000000000001E-4</v>
      </c>
      <c r="D123" s="99"/>
      <c r="E123" s="100">
        <v>0</v>
      </c>
      <c r="F123" s="100">
        <v>0</v>
      </c>
      <c r="G123" s="100">
        <v>0</v>
      </c>
      <c r="H123" s="100">
        <v>0</v>
      </c>
      <c r="I123" s="100">
        <v>0</v>
      </c>
    </row>
    <row r="124" spans="1:9">
      <c r="A124" s="19">
        <v>32920</v>
      </c>
      <c r="B124" s="92" t="s">
        <v>133</v>
      </c>
      <c r="C124" s="99">
        <v>8.6819999999999996E-4</v>
      </c>
      <c r="D124" s="99"/>
      <c r="E124" s="100">
        <v>0</v>
      </c>
      <c r="F124" s="100">
        <v>0</v>
      </c>
      <c r="G124" s="100">
        <v>0</v>
      </c>
      <c r="H124" s="100">
        <v>0</v>
      </c>
      <c r="I124" s="100">
        <v>0</v>
      </c>
    </row>
    <row r="125" spans="1:9">
      <c r="A125" s="19">
        <v>33000</v>
      </c>
      <c r="B125" s="92" t="s">
        <v>134</v>
      </c>
      <c r="C125" s="99">
        <v>2.2680000000000001E-3</v>
      </c>
      <c r="D125" s="99"/>
      <c r="E125" s="100">
        <v>0</v>
      </c>
      <c r="F125" s="100">
        <v>0</v>
      </c>
      <c r="G125" s="100">
        <v>0</v>
      </c>
      <c r="H125" s="100">
        <v>0</v>
      </c>
      <c r="I125" s="100">
        <v>0</v>
      </c>
    </row>
    <row r="126" spans="1:9">
      <c r="A126" s="19">
        <v>33001</v>
      </c>
      <c r="B126" s="92" t="s">
        <v>135</v>
      </c>
      <c r="C126" s="99">
        <v>4.3399999999999998E-5</v>
      </c>
      <c r="D126" s="99"/>
      <c r="E126" s="100">
        <v>0</v>
      </c>
      <c r="F126" s="100">
        <v>0</v>
      </c>
      <c r="G126" s="100">
        <v>0</v>
      </c>
      <c r="H126" s="100">
        <v>0</v>
      </c>
      <c r="I126" s="100">
        <v>0</v>
      </c>
    </row>
    <row r="127" spans="1:9">
      <c r="A127" s="19">
        <v>33027</v>
      </c>
      <c r="B127" s="92" t="s">
        <v>136</v>
      </c>
      <c r="C127" s="99">
        <v>3.6850000000000001E-4</v>
      </c>
      <c r="D127" s="99"/>
      <c r="E127" s="100">
        <v>0</v>
      </c>
      <c r="F127" s="100">
        <v>0</v>
      </c>
      <c r="G127" s="100">
        <v>0</v>
      </c>
      <c r="H127" s="100">
        <v>0</v>
      </c>
      <c r="I127" s="100">
        <v>0</v>
      </c>
    </row>
    <row r="128" spans="1:9">
      <c r="A128" s="19">
        <v>33100</v>
      </c>
      <c r="B128" s="92" t="s">
        <v>137</v>
      </c>
      <c r="C128" s="99">
        <v>3.2517000000000002E-3</v>
      </c>
      <c r="D128" s="99"/>
      <c r="E128" s="100">
        <v>0</v>
      </c>
      <c r="F128" s="100">
        <v>0</v>
      </c>
      <c r="G128" s="100">
        <v>0</v>
      </c>
      <c r="H128" s="100">
        <v>0</v>
      </c>
      <c r="I128" s="100">
        <v>0</v>
      </c>
    </row>
    <row r="129" spans="1:9">
      <c r="A129" s="19">
        <v>33105</v>
      </c>
      <c r="B129" s="92" t="s">
        <v>138</v>
      </c>
      <c r="C129" s="99">
        <v>4.773E-4</v>
      </c>
      <c r="D129" s="99"/>
      <c r="E129" s="100">
        <v>0</v>
      </c>
      <c r="F129" s="100">
        <v>0</v>
      </c>
      <c r="G129" s="100">
        <v>0</v>
      </c>
      <c r="H129" s="100">
        <v>0</v>
      </c>
      <c r="I129" s="100">
        <v>0</v>
      </c>
    </row>
    <row r="130" spans="1:9">
      <c r="A130" s="19">
        <v>33200</v>
      </c>
      <c r="B130" s="92" t="s">
        <v>139</v>
      </c>
      <c r="C130" s="99">
        <v>1.4699800000000001E-2</v>
      </c>
      <c r="D130" s="99"/>
      <c r="E130" s="100">
        <v>0</v>
      </c>
      <c r="F130" s="100">
        <v>0</v>
      </c>
      <c r="G130" s="100">
        <v>0</v>
      </c>
      <c r="H130" s="100">
        <v>0</v>
      </c>
      <c r="I130" s="100">
        <v>0</v>
      </c>
    </row>
    <row r="131" spans="1:9">
      <c r="A131" s="19">
        <v>33202</v>
      </c>
      <c r="B131" s="92" t="s">
        <v>140</v>
      </c>
      <c r="C131" s="99">
        <v>2.7549999999999997E-4</v>
      </c>
      <c r="D131" s="99"/>
      <c r="E131" s="100">
        <v>0</v>
      </c>
      <c r="F131" s="100">
        <v>0</v>
      </c>
      <c r="G131" s="100">
        <v>0</v>
      </c>
      <c r="H131" s="100">
        <v>0</v>
      </c>
      <c r="I131" s="100">
        <v>0</v>
      </c>
    </row>
    <row r="132" spans="1:9">
      <c r="A132" s="19">
        <v>33203</v>
      </c>
      <c r="B132" s="92" t="s">
        <v>389</v>
      </c>
      <c r="C132" s="99">
        <v>4.06E-4</v>
      </c>
      <c r="D132" s="99"/>
      <c r="E132" s="100">
        <v>0</v>
      </c>
      <c r="F132" s="100">
        <v>0</v>
      </c>
      <c r="G132" s="100">
        <v>0</v>
      </c>
      <c r="H132" s="100">
        <v>0</v>
      </c>
      <c r="I132" s="100">
        <v>0</v>
      </c>
    </row>
    <row r="133" spans="1:9">
      <c r="A133" s="19">
        <v>33204</v>
      </c>
      <c r="B133" s="92" t="s">
        <v>141</v>
      </c>
      <c r="C133" s="99">
        <v>5.017E-4</v>
      </c>
      <c r="D133" s="99"/>
      <c r="E133" s="100">
        <v>0</v>
      </c>
      <c r="F133" s="100">
        <v>0</v>
      </c>
      <c r="G133" s="100">
        <v>0</v>
      </c>
      <c r="H133" s="100">
        <v>0</v>
      </c>
      <c r="I133" s="100">
        <v>0</v>
      </c>
    </row>
    <row r="134" spans="1:9">
      <c r="A134" s="19">
        <v>33205</v>
      </c>
      <c r="B134" s="92" t="s">
        <v>142</v>
      </c>
      <c r="C134" s="99">
        <v>1.4235999999999999E-3</v>
      </c>
      <c r="D134" s="99"/>
      <c r="E134" s="100">
        <v>0</v>
      </c>
      <c r="F134" s="100">
        <v>0</v>
      </c>
      <c r="G134" s="100">
        <v>0</v>
      </c>
      <c r="H134" s="100">
        <v>0</v>
      </c>
      <c r="I134" s="100">
        <v>0</v>
      </c>
    </row>
    <row r="135" spans="1:9">
      <c r="A135" s="19">
        <v>33206</v>
      </c>
      <c r="B135" s="92" t="s">
        <v>143</v>
      </c>
      <c r="C135" s="99">
        <v>1.2449999999999999E-4</v>
      </c>
      <c r="D135" s="99"/>
      <c r="E135" s="100">
        <v>0</v>
      </c>
      <c r="F135" s="100">
        <v>0</v>
      </c>
      <c r="G135" s="100">
        <v>0</v>
      </c>
      <c r="H135" s="100">
        <v>0</v>
      </c>
      <c r="I135" s="100">
        <v>0</v>
      </c>
    </row>
    <row r="136" spans="1:9">
      <c r="A136" s="19">
        <v>33207</v>
      </c>
      <c r="B136" s="92" t="s">
        <v>144</v>
      </c>
      <c r="C136" s="99">
        <v>4.9600000000000002E-4</v>
      </c>
      <c r="D136" s="99"/>
      <c r="E136" s="100">
        <v>0</v>
      </c>
      <c r="F136" s="100">
        <v>0</v>
      </c>
      <c r="G136" s="100">
        <v>0</v>
      </c>
      <c r="H136" s="100">
        <v>0</v>
      </c>
      <c r="I136" s="100">
        <v>0</v>
      </c>
    </row>
    <row r="137" spans="1:9">
      <c r="A137" s="19">
        <v>33209</v>
      </c>
      <c r="B137" s="92" t="s">
        <v>145</v>
      </c>
      <c r="C137" s="99">
        <v>0</v>
      </c>
      <c r="D137" s="99"/>
      <c r="E137" s="100">
        <v>0</v>
      </c>
      <c r="F137" s="100">
        <v>0</v>
      </c>
      <c r="G137" s="100">
        <v>0</v>
      </c>
      <c r="H137" s="100">
        <v>0</v>
      </c>
      <c r="I137" s="100">
        <v>0</v>
      </c>
    </row>
    <row r="138" spans="1:9">
      <c r="A138" s="19">
        <v>33300</v>
      </c>
      <c r="B138" s="92" t="s">
        <v>146</v>
      </c>
      <c r="C138" s="99">
        <v>2.6836999999999998E-3</v>
      </c>
      <c r="D138" s="99"/>
      <c r="E138" s="100">
        <v>0</v>
      </c>
      <c r="F138" s="100">
        <v>0</v>
      </c>
      <c r="G138" s="100">
        <v>0</v>
      </c>
      <c r="H138" s="100">
        <v>0</v>
      </c>
      <c r="I138" s="100">
        <v>0</v>
      </c>
    </row>
    <row r="139" spans="1:9">
      <c r="A139" s="19">
        <v>33305</v>
      </c>
      <c r="B139" s="92" t="s">
        <v>147</v>
      </c>
      <c r="C139" s="99">
        <v>4.8559999999999999E-4</v>
      </c>
      <c r="D139" s="99"/>
      <c r="E139" s="100">
        <v>0</v>
      </c>
      <c r="F139" s="100">
        <v>0</v>
      </c>
      <c r="G139" s="100">
        <v>0</v>
      </c>
      <c r="H139" s="100">
        <v>0</v>
      </c>
      <c r="I139" s="100">
        <v>0</v>
      </c>
    </row>
    <row r="140" spans="1:9">
      <c r="A140" s="19">
        <v>33400</v>
      </c>
      <c r="B140" s="92" t="s">
        <v>148</v>
      </c>
      <c r="C140" s="99">
        <v>2.0856E-2</v>
      </c>
      <c r="D140" s="99"/>
      <c r="E140" s="100">
        <v>0</v>
      </c>
      <c r="F140" s="100">
        <v>0</v>
      </c>
      <c r="G140" s="100">
        <v>0</v>
      </c>
      <c r="H140" s="100">
        <v>0</v>
      </c>
      <c r="I140" s="100">
        <v>0</v>
      </c>
    </row>
    <row r="141" spans="1:9">
      <c r="A141" s="19">
        <v>33402</v>
      </c>
      <c r="B141" s="92" t="s">
        <v>149</v>
      </c>
      <c r="C141" s="99">
        <v>2.1800000000000001E-4</v>
      </c>
      <c r="D141" s="99"/>
      <c r="E141" s="100">
        <v>0</v>
      </c>
      <c r="F141" s="100">
        <v>0</v>
      </c>
      <c r="G141" s="100">
        <v>0</v>
      </c>
      <c r="H141" s="100">
        <v>0</v>
      </c>
      <c r="I141" s="100">
        <v>0</v>
      </c>
    </row>
    <row r="142" spans="1:9">
      <c r="A142" s="19">
        <v>33405</v>
      </c>
      <c r="B142" s="92" t="s">
        <v>150</v>
      </c>
      <c r="C142" s="99">
        <v>2.1664000000000002E-3</v>
      </c>
      <c r="D142" s="99"/>
      <c r="E142" s="100">
        <v>0</v>
      </c>
      <c r="F142" s="100">
        <v>0</v>
      </c>
      <c r="G142" s="100">
        <v>0</v>
      </c>
      <c r="H142" s="100">
        <v>0</v>
      </c>
      <c r="I142" s="100">
        <v>0</v>
      </c>
    </row>
    <row r="143" spans="1:9">
      <c r="A143" s="19">
        <v>33500</v>
      </c>
      <c r="B143" s="92" t="s">
        <v>151</v>
      </c>
      <c r="C143" s="99">
        <v>2.8863000000000001E-3</v>
      </c>
      <c r="D143" s="99"/>
      <c r="E143" s="100">
        <v>0</v>
      </c>
      <c r="F143" s="100">
        <v>0</v>
      </c>
      <c r="G143" s="100">
        <v>0</v>
      </c>
      <c r="H143" s="100">
        <v>0</v>
      </c>
      <c r="I143" s="100">
        <v>0</v>
      </c>
    </row>
    <row r="144" spans="1:9">
      <c r="A144" s="19">
        <v>33501</v>
      </c>
      <c r="B144" s="92" t="s">
        <v>152</v>
      </c>
      <c r="C144" s="99">
        <v>1.3210000000000001E-4</v>
      </c>
      <c r="D144" s="99"/>
      <c r="E144" s="100">
        <v>0</v>
      </c>
      <c r="F144" s="100">
        <v>0</v>
      </c>
      <c r="G144" s="100">
        <v>0</v>
      </c>
      <c r="H144" s="100">
        <v>0</v>
      </c>
      <c r="I144" s="100">
        <v>0</v>
      </c>
    </row>
    <row r="145" spans="1:9">
      <c r="A145" s="19">
        <v>33600</v>
      </c>
      <c r="B145" s="92" t="s">
        <v>153</v>
      </c>
      <c r="C145" s="99">
        <v>1.01187E-2</v>
      </c>
      <c r="D145" s="99"/>
      <c r="E145" s="100">
        <v>0</v>
      </c>
      <c r="F145" s="100">
        <v>0</v>
      </c>
      <c r="G145" s="100">
        <v>0</v>
      </c>
      <c r="H145" s="100">
        <v>0</v>
      </c>
      <c r="I145" s="100">
        <v>0</v>
      </c>
    </row>
    <row r="146" spans="1:9">
      <c r="A146" s="19">
        <v>33605</v>
      </c>
      <c r="B146" s="92" t="s">
        <v>154</v>
      </c>
      <c r="C146" s="99">
        <v>1.3603000000000001E-3</v>
      </c>
      <c r="D146" s="99"/>
      <c r="E146" s="100">
        <v>0</v>
      </c>
      <c r="F146" s="100">
        <v>0</v>
      </c>
      <c r="G146" s="100">
        <v>0</v>
      </c>
      <c r="H146" s="100">
        <v>0</v>
      </c>
      <c r="I146" s="100">
        <v>0</v>
      </c>
    </row>
    <row r="147" spans="1:9">
      <c r="A147" s="19">
        <v>33700</v>
      </c>
      <c r="B147" s="92" t="s">
        <v>155</v>
      </c>
      <c r="C147" s="99">
        <v>6.4550000000000002E-4</v>
      </c>
      <c r="D147" s="99"/>
      <c r="E147" s="100">
        <v>0</v>
      </c>
      <c r="F147" s="100">
        <v>0</v>
      </c>
      <c r="G147" s="100">
        <v>0</v>
      </c>
      <c r="H147" s="100">
        <v>0</v>
      </c>
      <c r="I147" s="100">
        <v>0</v>
      </c>
    </row>
    <row r="148" spans="1:9">
      <c r="A148" s="19">
        <v>33800</v>
      </c>
      <c r="B148" s="92" t="s">
        <v>156</v>
      </c>
      <c r="C148" s="99">
        <v>5.5750000000000005E-4</v>
      </c>
      <c r="D148" s="99"/>
      <c r="E148" s="100">
        <v>0</v>
      </c>
      <c r="F148" s="100">
        <v>0</v>
      </c>
      <c r="G148" s="100">
        <v>0</v>
      </c>
      <c r="H148" s="100">
        <v>0</v>
      </c>
      <c r="I148" s="100">
        <v>0</v>
      </c>
    </row>
    <row r="149" spans="1:9">
      <c r="A149" s="19">
        <v>33900</v>
      </c>
      <c r="B149" s="92" t="s">
        <v>358</v>
      </c>
      <c r="C149" s="99">
        <v>2.2131E-3</v>
      </c>
      <c r="D149" s="99"/>
      <c r="E149" s="100">
        <v>0</v>
      </c>
      <c r="F149" s="100">
        <v>0</v>
      </c>
      <c r="G149" s="100">
        <v>0</v>
      </c>
      <c r="H149" s="100">
        <v>0</v>
      </c>
      <c r="I149" s="100">
        <v>0</v>
      </c>
    </row>
    <row r="150" spans="1:9">
      <c r="A150" s="19">
        <v>34000</v>
      </c>
      <c r="B150" s="92" t="s">
        <v>157</v>
      </c>
      <c r="C150" s="99">
        <v>1.2712000000000001E-3</v>
      </c>
      <c r="D150" s="99"/>
      <c r="E150" s="100">
        <v>0</v>
      </c>
      <c r="F150" s="100">
        <v>0</v>
      </c>
      <c r="G150" s="100">
        <v>0</v>
      </c>
      <c r="H150" s="100">
        <v>0</v>
      </c>
      <c r="I150" s="100">
        <v>0</v>
      </c>
    </row>
    <row r="151" spans="1:9">
      <c r="A151" s="19">
        <v>34100</v>
      </c>
      <c r="B151" s="92" t="s">
        <v>158</v>
      </c>
      <c r="C151" s="99">
        <v>2.69451E-2</v>
      </c>
      <c r="D151" s="99"/>
      <c r="E151" s="100">
        <v>0</v>
      </c>
      <c r="F151" s="100">
        <v>0</v>
      </c>
      <c r="G151" s="100">
        <v>0</v>
      </c>
      <c r="H151" s="100">
        <v>0</v>
      </c>
      <c r="I151" s="100">
        <v>0</v>
      </c>
    </row>
    <row r="152" spans="1:9">
      <c r="A152" s="19">
        <v>34105</v>
      </c>
      <c r="B152" s="92" t="s">
        <v>159</v>
      </c>
      <c r="C152" s="99">
        <v>2.3506999999999998E-3</v>
      </c>
      <c r="D152" s="99"/>
      <c r="E152" s="100">
        <v>0</v>
      </c>
      <c r="F152" s="100">
        <v>0</v>
      </c>
      <c r="G152" s="100">
        <v>0</v>
      </c>
      <c r="H152" s="100">
        <v>0</v>
      </c>
      <c r="I152" s="100">
        <v>0</v>
      </c>
    </row>
    <row r="153" spans="1:9">
      <c r="A153" s="19">
        <v>34200</v>
      </c>
      <c r="B153" s="92" t="s">
        <v>160</v>
      </c>
      <c r="C153" s="99">
        <v>7.1190000000000001E-4</v>
      </c>
      <c r="D153" s="99"/>
      <c r="E153" s="100">
        <v>0</v>
      </c>
      <c r="F153" s="100">
        <v>0</v>
      </c>
      <c r="G153" s="100">
        <v>0</v>
      </c>
      <c r="H153" s="100">
        <v>0</v>
      </c>
      <c r="I153" s="100">
        <v>0</v>
      </c>
    </row>
    <row r="154" spans="1:9">
      <c r="A154" s="19">
        <v>34205</v>
      </c>
      <c r="B154" s="92" t="s">
        <v>161</v>
      </c>
      <c r="C154" s="99">
        <v>3.2719999999999998E-4</v>
      </c>
      <c r="D154" s="99"/>
      <c r="E154" s="100">
        <v>0</v>
      </c>
      <c r="F154" s="100">
        <v>0</v>
      </c>
      <c r="G154" s="100">
        <v>0</v>
      </c>
      <c r="H154" s="100">
        <v>0</v>
      </c>
      <c r="I154" s="100">
        <v>0</v>
      </c>
    </row>
    <row r="155" spans="1:9">
      <c r="A155" s="19">
        <v>34220</v>
      </c>
      <c r="B155" s="92" t="s">
        <v>162</v>
      </c>
      <c r="C155" s="99">
        <v>1.0012E-3</v>
      </c>
      <c r="D155" s="99"/>
      <c r="E155" s="100">
        <v>0</v>
      </c>
      <c r="F155" s="100">
        <v>0</v>
      </c>
      <c r="G155" s="100">
        <v>0</v>
      </c>
      <c r="H155" s="100">
        <v>0</v>
      </c>
      <c r="I155" s="100">
        <v>0</v>
      </c>
    </row>
    <row r="156" spans="1:9">
      <c r="A156" s="19">
        <v>34230</v>
      </c>
      <c r="B156" s="92" t="s">
        <v>163</v>
      </c>
      <c r="C156" s="99">
        <v>3.3839999999999999E-4</v>
      </c>
      <c r="D156" s="99"/>
      <c r="E156" s="100">
        <v>0</v>
      </c>
      <c r="F156" s="100">
        <v>0</v>
      </c>
      <c r="G156" s="100">
        <v>0</v>
      </c>
      <c r="H156" s="100">
        <v>0</v>
      </c>
      <c r="I156" s="100">
        <v>0</v>
      </c>
    </row>
    <row r="157" spans="1:9">
      <c r="A157" s="19">
        <v>34300</v>
      </c>
      <c r="B157" s="92" t="s">
        <v>164</v>
      </c>
      <c r="C157" s="99">
        <v>6.3616999999999996E-3</v>
      </c>
      <c r="D157" s="99"/>
      <c r="E157" s="100">
        <v>0</v>
      </c>
      <c r="F157" s="100">
        <v>0</v>
      </c>
      <c r="G157" s="100">
        <v>0</v>
      </c>
      <c r="H157" s="100">
        <v>0</v>
      </c>
      <c r="I157" s="100">
        <v>0</v>
      </c>
    </row>
    <row r="158" spans="1:9">
      <c r="A158" s="19">
        <v>34400</v>
      </c>
      <c r="B158" s="92" t="s">
        <v>165</v>
      </c>
      <c r="C158" s="99">
        <v>2.5035000000000001E-3</v>
      </c>
      <c r="D158" s="99"/>
      <c r="E158" s="100">
        <v>0</v>
      </c>
      <c r="F158" s="100">
        <v>0</v>
      </c>
      <c r="G158" s="100">
        <v>0</v>
      </c>
      <c r="H158" s="100">
        <v>0</v>
      </c>
      <c r="I158" s="100">
        <v>0</v>
      </c>
    </row>
    <row r="159" spans="1:9">
      <c r="A159" s="19">
        <v>34405</v>
      </c>
      <c r="B159" s="92" t="s">
        <v>166</v>
      </c>
      <c r="C159" s="99">
        <v>4.6089999999999998E-4</v>
      </c>
      <c r="D159" s="99"/>
      <c r="E159" s="100">
        <v>0</v>
      </c>
      <c r="F159" s="100">
        <v>0</v>
      </c>
      <c r="G159" s="100">
        <v>0</v>
      </c>
      <c r="H159" s="100">
        <v>0</v>
      </c>
      <c r="I159" s="100">
        <v>0</v>
      </c>
    </row>
    <row r="160" spans="1:9">
      <c r="A160" s="19">
        <v>34500</v>
      </c>
      <c r="B160" s="92" t="s">
        <v>167</v>
      </c>
      <c r="C160" s="99">
        <v>4.9242000000000001E-3</v>
      </c>
      <c r="D160" s="99"/>
      <c r="E160" s="100">
        <v>0</v>
      </c>
      <c r="F160" s="100">
        <v>0</v>
      </c>
      <c r="G160" s="100">
        <v>0</v>
      </c>
      <c r="H160" s="100">
        <v>0</v>
      </c>
      <c r="I160" s="100">
        <v>0</v>
      </c>
    </row>
    <row r="161" spans="1:9">
      <c r="A161" s="19">
        <v>34501</v>
      </c>
      <c r="B161" s="92" t="s">
        <v>168</v>
      </c>
      <c r="C161" s="99">
        <v>6.9800000000000003E-5</v>
      </c>
      <c r="D161" s="99"/>
      <c r="E161" s="100">
        <v>0</v>
      </c>
      <c r="F161" s="100">
        <v>0</v>
      </c>
      <c r="G161" s="100">
        <v>0</v>
      </c>
      <c r="H161" s="100">
        <v>0</v>
      </c>
      <c r="I161" s="100">
        <v>0</v>
      </c>
    </row>
    <row r="162" spans="1:9">
      <c r="A162" s="19">
        <v>34505</v>
      </c>
      <c r="B162" s="92" t="s">
        <v>169</v>
      </c>
      <c r="C162" s="99">
        <v>7.852E-4</v>
      </c>
      <c r="D162" s="99"/>
      <c r="E162" s="100">
        <v>0</v>
      </c>
      <c r="F162" s="100">
        <v>0</v>
      </c>
      <c r="G162" s="100">
        <v>0</v>
      </c>
      <c r="H162" s="100">
        <v>0</v>
      </c>
      <c r="I162" s="100">
        <v>0</v>
      </c>
    </row>
    <row r="163" spans="1:9">
      <c r="A163" s="19">
        <v>34600</v>
      </c>
      <c r="B163" s="92" t="s">
        <v>170</v>
      </c>
      <c r="C163" s="99">
        <v>9.2800000000000001E-4</v>
      </c>
      <c r="D163" s="99"/>
      <c r="E163" s="100">
        <v>0</v>
      </c>
      <c r="F163" s="100">
        <v>0</v>
      </c>
      <c r="G163" s="100">
        <v>0</v>
      </c>
      <c r="H163" s="100">
        <v>0</v>
      </c>
      <c r="I163" s="100">
        <v>0</v>
      </c>
    </row>
    <row r="164" spans="1:9">
      <c r="A164" s="19">
        <v>34605</v>
      </c>
      <c r="B164" s="92" t="s">
        <v>171</v>
      </c>
      <c r="C164" s="99">
        <v>2.129E-4</v>
      </c>
      <c r="D164" s="99"/>
      <c r="E164" s="100">
        <v>0</v>
      </c>
      <c r="F164" s="100">
        <v>0</v>
      </c>
      <c r="G164" s="100">
        <v>0</v>
      </c>
      <c r="H164" s="100">
        <v>0</v>
      </c>
      <c r="I164" s="100">
        <v>0</v>
      </c>
    </row>
    <row r="165" spans="1:9">
      <c r="A165" s="19">
        <v>34700</v>
      </c>
      <c r="B165" s="92" t="s">
        <v>172</v>
      </c>
      <c r="C165" s="99">
        <v>3.1762000000000001E-3</v>
      </c>
      <c r="D165" s="99"/>
      <c r="E165" s="100">
        <v>0</v>
      </c>
      <c r="F165" s="100">
        <v>0</v>
      </c>
      <c r="G165" s="100">
        <v>0</v>
      </c>
      <c r="H165" s="100">
        <v>0</v>
      </c>
      <c r="I165" s="100">
        <v>0</v>
      </c>
    </row>
    <row r="166" spans="1:9">
      <c r="A166" s="19">
        <v>34800</v>
      </c>
      <c r="B166" s="92" t="s">
        <v>173</v>
      </c>
      <c r="C166" s="99">
        <v>2.92E-4</v>
      </c>
      <c r="D166" s="99"/>
      <c r="E166" s="100">
        <v>0</v>
      </c>
      <c r="F166" s="100">
        <v>0</v>
      </c>
      <c r="G166" s="100">
        <v>0</v>
      </c>
      <c r="H166" s="100">
        <v>0</v>
      </c>
      <c r="I166" s="100">
        <v>0</v>
      </c>
    </row>
    <row r="167" spans="1:9">
      <c r="A167" s="19">
        <v>34900</v>
      </c>
      <c r="B167" s="92" t="s">
        <v>359</v>
      </c>
      <c r="C167" s="99">
        <v>7.2005000000000003E-3</v>
      </c>
      <c r="D167" s="99"/>
      <c r="E167" s="100">
        <v>0</v>
      </c>
      <c r="F167" s="100">
        <v>0</v>
      </c>
      <c r="G167" s="100">
        <v>0</v>
      </c>
      <c r="H167" s="100">
        <v>0</v>
      </c>
      <c r="I167" s="100">
        <v>0</v>
      </c>
    </row>
    <row r="168" spans="1:9">
      <c r="A168" s="19">
        <v>34901</v>
      </c>
      <c r="B168" s="92" t="s">
        <v>360</v>
      </c>
      <c r="C168" s="99">
        <v>2.418E-4</v>
      </c>
      <c r="D168" s="99"/>
      <c r="E168" s="100">
        <v>0</v>
      </c>
      <c r="F168" s="100">
        <v>0</v>
      </c>
      <c r="G168" s="100">
        <v>0</v>
      </c>
      <c r="H168" s="100">
        <v>0</v>
      </c>
      <c r="I168" s="100">
        <v>0</v>
      </c>
    </row>
    <row r="169" spans="1:9">
      <c r="A169" s="19">
        <v>34903</v>
      </c>
      <c r="B169" s="92" t="s">
        <v>174</v>
      </c>
      <c r="C169" s="99">
        <v>2.3E-5</v>
      </c>
      <c r="D169" s="99"/>
      <c r="E169" s="100">
        <v>0</v>
      </c>
      <c r="F169" s="100">
        <v>0</v>
      </c>
      <c r="G169" s="100">
        <v>0</v>
      </c>
      <c r="H169" s="100">
        <v>0</v>
      </c>
      <c r="I169" s="100">
        <v>0</v>
      </c>
    </row>
    <row r="170" spans="1:9">
      <c r="A170" s="19">
        <v>34905</v>
      </c>
      <c r="B170" s="92" t="s">
        <v>175</v>
      </c>
      <c r="C170" s="99">
        <v>6.4880000000000005E-4</v>
      </c>
      <c r="D170" s="99"/>
      <c r="E170" s="100">
        <v>0</v>
      </c>
      <c r="F170" s="100">
        <v>0</v>
      </c>
      <c r="G170" s="100">
        <v>0</v>
      </c>
      <c r="H170" s="100">
        <v>0</v>
      </c>
      <c r="I170" s="100">
        <v>0</v>
      </c>
    </row>
    <row r="171" spans="1:9">
      <c r="A171" s="19">
        <v>34910</v>
      </c>
      <c r="B171" s="92" t="s">
        <v>176</v>
      </c>
      <c r="C171" s="99">
        <v>2.3444999999999998E-3</v>
      </c>
      <c r="D171" s="99"/>
      <c r="E171" s="100">
        <v>0</v>
      </c>
      <c r="F171" s="100">
        <v>0</v>
      </c>
      <c r="G171" s="100">
        <v>0</v>
      </c>
      <c r="H171" s="100">
        <v>0</v>
      </c>
      <c r="I171" s="100">
        <v>0</v>
      </c>
    </row>
    <row r="172" spans="1:9">
      <c r="A172" s="19">
        <v>35000</v>
      </c>
      <c r="B172" s="92" t="s">
        <v>177</v>
      </c>
      <c r="C172" s="99">
        <v>1.5495999999999999E-3</v>
      </c>
      <c r="D172" s="99"/>
      <c r="E172" s="100">
        <v>0</v>
      </c>
      <c r="F172" s="100">
        <v>0</v>
      </c>
      <c r="G172" s="100">
        <v>0</v>
      </c>
      <c r="H172" s="100">
        <v>0</v>
      </c>
      <c r="I172" s="100">
        <v>0</v>
      </c>
    </row>
    <row r="173" spans="1:9">
      <c r="A173" s="19">
        <v>35005</v>
      </c>
      <c r="B173" s="92" t="s">
        <v>178</v>
      </c>
      <c r="C173" s="99">
        <v>5.8069999999999997E-4</v>
      </c>
      <c r="D173" s="99"/>
      <c r="E173" s="100">
        <v>0</v>
      </c>
      <c r="F173" s="100">
        <v>0</v>
      </c>
      <c r="G173" s="100">
        <v>0</v>
      </c>
      <c r="H173" s="100">
        <v>0</v>
      </c>
      <c r="I173" s="100">
        <v>0</v>
      </c>
    </row>
    <row r="174" spans="1:9">
      <c r="A174" s="19">
        <v>35100</v>
      </c>
      <c r="B174" s="92" t="s">
        <v>179</v>
      </c>
      <c r="C174" s="99">
        <v>1.3099700000000001E-2</v>
      </c>
      <c r="D174" s="99"/>
      <c r="E174" s="100">
        <v>0</v>
      </c>
      <c r="F174" s="100">
        <v>0</v>
      </c>
      <c r="G174" s="100">
        <v>0</v>
      </c>
      <c r="H174" s="100">
        <v>0</v>
      </c>
      <c r="I174" s="100">
        <v>0</v>
      </c>
    </row>
    <row r="175" spans="1:9">
      <c r="A175" s="19">
        <v>35105</v>
      </c>
      <c r="B175" s="92" t="s">
        <v>180</v>
      </c>
      <c r="C175" s="99">
        <v>1.2344000000000001E-3</v>
      </c>
      <c r="D175" s="99"/>
      <c r="E175" s="100">
        <v>0</v>
      </c>
      <c r="F175" s="100">
        <v>0</v>
      </c>
      <c r="G175" s="100">
        <v>0</v>
      </c>
      <c r="H175" s="100">
        <v>0</v>
      </c>
      <c r="I175" s="100">
        <v>0</v>
      </c>
    </row>
    <row r="176" spans="1:9">
      <c r="A176" s="19">
        <v>35106</v>
      </c>
      <c r="B176" s="92" t="s">
        <v>181</v>
      </c>
      <c r="C176" s="99">
        <v>2.4350000000000001E-4</v>
      </c>
      <c r="D176" s="99"/>
      <c r="E176" s="100">
        <v>0</v>
      </c>
      <c r="F176" s="100">
        <v>0</v>
      </c>
      <c r="G176" s="100">
        <v>0</v>
      </c>
      <c r="H176" s="100">
        <v>0</v>
      </c>
      <c r="I176" s="100">
        <v>0</v>
      </c>
    </row>
    <row r="177" spans="1:9">
      <c r="A177" s="19">
        <v>35200</v>
      </c>
      <c r="B177" s="92" t="s">
        <v>182</v>
      </c>
      <c r="C177" s="99">
        <v>4.7580000000000002E-4</v>
      </c>
      <c r="D177" s="99"/>
      <c r="E177" s="100">
        <v>0</v>
      </c>
      <c r="F177" s="100">
        <v>0</v>
      </c>
      <c r="G177" s="100">
        <v>0</v>
      </c>
      <c r="H177" s="100">
        <v>0</v>
      </c>
      <c r="I177" s="100">
        <v>0</v>
      </c>
    </row>
    <row r="178" spans="1:9">
      <c r="A178" s="19">
        <v>35300</v>
      </c>
      <c r="B178" s="92" t="s">
        <v>361</v>
      </c>
      <c r="C178" s="99">
        <v>3.5384000000000001E-3</v>
      </c>
      <c r="D178" s="99"/>
      <c r="E178" s="100">
        <v>0</v>
      </c>
      <c r="F178" s="100">
        <v>0</v>
      </c>
      <c r="G178" s="100">
        <v>0</v>
      </c>
      <c r="H178" s="100">
        <v>0</v>
      </c>
      <c r="I178" s="100">
        <v>0</v>
      </c>
    </row>
    <row r="179" spans="1:9">
      <c r="A179" s="19">
        <v>35305</v>
      </c>
      <c r="B179" s="92" t="s">
        <v>183</v>
      </c>
      <c r="C179" s="99">
        <v>1.4153E-3</v>
      </c>
      <c r="D179" s="99"/>
      <c r="E179" s="100">
        <v>0</v>
      </c>
      <c r="F179" s="100">
        <v>0</v>
      </c>
      <c r="G179" s="100">
        <v>0</v>
      </c>
      <c r="H179" s="100">
        <v>0</v>
      </c>
      <c r="I179" s="100">
        <v>0</v>
      </c>
    </row>
    <row r="180" spans="1:9">
      <c r="A180" s="19">
        <v>35400</v>
      </c>
      <c r="B180" s="92" t="s">
        <v>184</v>
      </c>
      <c r="C180" s="99">
        <v>3.0252999999999999E-3</v>
      </c>
      <c r="D180" s="99"/>
      <c r="E180" s="100">
        <v>0</v>
      </c>
      <c r="F180" s="100">
        <v>0</v>
      </c>
      <c r="G180" s="100">
        <v>0</v>
      </c>
      <c r="H180" s="100">
        <v>0</v>
      </c>
      <c r="I180" s="100">
        <v>0</v>
      </c>
    </row>
    <row r="181" spans="1:9">
      <c r="A181" s="19">
        <v>35401</v>
      </c>
      <c r="B181" s="92" t="s">
        <v>185</v>
      </c>
      <c r="C181" s="99">
        <v>0</v>
      </c>
      <c r="D181" s="99"/>
      <c r="E181" s="100">
        <v>0</v>
      </c>
      <c r="F181" s="100">
        <v>0</v>
      </c>
      <c r="G181" s="100">
        <v>0</v>
      </c>
      <c r="H181" s="100">
        <v>0</v>
      </c>
      <c r="I181" s="100">
        <v>0</v>
      </c>
    </row>
    <row r="182" spans="1:9">
      <c r="A182" s="19">
        <v>35405</v>
      </c>
      <c r="B182" s="92" t="s">
        <v>186</v>
      </c>
      <c r="C182" s="99">
        <v>8.0139999999999996E-4</v>
      </c>
      <c r="D182" s="99"/>
      <c r="E182" s="100">
        <v>0</v>
      </c>
      <c r="F182" s="100">
        <v>0</v>
      </c>
      <c r="G182" s="100">
        <v>0</v>
      </c>
      <c r="H182" s="100">
        <v>0</v>
      </c>
      <c r="I182" s="100">
        <v>0</v>
      </c>
    </row>
    <row r="183" spans="1:9">
      <c r="A183" s="19">
        <v>35500</v>
      </c>
      <c r="B183" s="92" t="s">
        <v>187</v>
      </c>
      <c r="C183" s="99">
        <v>4.0689000000000003E-3</v>
      </c>
      <c r="D183" s="99"/>
      <c r="E183" s="100">
        <v>0</v>
      </c>
      <c r="F183" s="100">
        <v>0</v>
      </c>
      <c r="G183" s="100">
        <v>0</v>
      </c>
      <c r="H183" s="100">
        <v>0</v>
      </c>
      <c r="I183" s="100">
        <v>0</v>
      </c>
    </row>
    <row r="184" spans="1:9">
      <c r="A184" s="19">
        <v>35600</v>
      </c>
      <c r="B184" s="92" t="s">
        <v>188</v>
      </c>
      <c r="C184" s="99">
        <v>1.7385E-3</v>
      </c>
      <c r="D184" s="99"/>
      <c r="E184" s="100">
        <v>0</v>
      </c>
      <c r="F184" s="100">
        <v>0</v>
      </c>
      <c r="G184" s="100">
        <v>0</v>
      </c>
      <c r="H184" s="100">
        <v>0</v>
      </c>
      <c r="I184" s="100">
        <v>0</v>
      </c>
    </row>
    <row r="185" spans="1:9">
      <c r="A185" s="19">
        <v>35700</v>
      </c>
      <c r="B185" s="92" t="s">
        <v>189</v>
      </c>
      <c r="C185" s="99">
        <v>9.1239999999999995E-4</v>
      </c>
      <c r="D185" s="99"/>
      <c r="E185" s="100">
        <v>0</v>
      </c>
      <c r="F185" s="100">
        <v>0</v>
      </c>
      <c r="G185" s="100">
        <v>0</v>
      </c>
      <c r="H185" s="100">
        <v>0</v>
      </c>
      <c r="I185" s="100">
        <v>0</v>
      </c>
    </row>
    <row r="186" spans="1:9">
      <c r="A186" s="19">
        <v>35800</v>
      </c>
      <c r="B186" s="92" t="s">
        <v>190</v>
      </c>
      <c r="C186" s="99">
        <v>1.0549999999999999E-3</v>
      </c>
      <c r="D186" s="99"/>
      <c r="E186" s="100">
        <v>0</v>
      </c>
      <c r="F186" s="100">
        <v>0</v>
      </c>
      <c r="G186" s="100">
        <v>0</v>
      </c>
      <c r="H186" s="100">
        <v>0</v>
      </c>
      <c r="I186" s="100">
        <v>0</v>
      </c>
    </row>
    <row r="187" spans="1:9">
      <c r="A187" s="19">
        <v>35805</v>
      </c>
      <c r="B187" s="92" t="s">
        <v>191</v>
      </c>
      <c r="C187" s="99">
        <v>2.4360000000000001E-4</v>
      </c>
      <c r="D187" s="99"/>
      <c r="E187" s="100">
        <v>0</v>
      </c>
      <c r="F187" s="100">
        <v>0</v>
      </c>
      <c r="G187" s="100">
        <v>0</v>
      </c>
      <c r="H187" s="100">
        <v>0</v>
      </c>
      <c r="I187" s="100">
        <v>0</v>
      </c>
    </row>
    <row r="188" spans="1:9">
      <c r="A188" s="19">
        <v>35900</v>
      </c>
      <c r="B188" s="92" t="s">
        <v>192</v>
      </c>
      <c r="C188" s="99">
        <v>2.0834E-3</v>
      </c>
      <c r="D188" s="99"/>
      <c r="E188" s="100">
        <v>0</v>
      </c>
      <c r="F188" s="100">
        <v>0</v>
      </c>
      <c r="G188" s="100">
        <v>0</v>
      </c>
      <c r="H188" s="100">
        <v>0</v>
      </c>
      <c r="I188" s="100">
        <v>0</v>
      </c>
    </row>
    <row r="189" spans="1:9">
      <c r="A189" s="19">
        <v>35905</v>
      </c>
      <c r="B189" s="92" t="s">
        <v>193</v>
      </c>
      <c r="C189" s="99">
        <v>3.635E-4</v>
      </c>
      <c r="D189" s="99"/>
      <c r="E189" s="100">
        <v>0</v>
      </c>
      <c r="F189" s="100">
        <v>0</v>
      </c>
      <c r="G189" s="100">
        <v>0</v>
      </c>
      <c r="H189" s="100">
        <v>0</v>
      </c>
      <c r="I189" s="100">
        <v>0</v>
      </c>
    </row>
    <row r="190" spans="1:9">
      <c r="A190" s="19">
        <v>36000</v>
      </c>
      <c r="B190" s="92" t="s">
        <v>194</v>
      </c>
      <c r="C190" s="99">
        <v>5.66083E-2</v>
      </c>
      <c r="D190" s="99"/>
      <c r="E190" s="100">
        <v>0</v>
      </c>
      <c r="F190" s="100">
        <v>0</v>
      </c>
      <c r="G190" s="100">
        <v>0</v>
      </c>
      <c r="H190" s="100">
        <v>0</v>
      </c>
      <c r="I190" s="100">
        <v>0</v>
      </c>
    </row>
    <row r="191" spans="1:9">
      <c r="A191" s="19">
        <v>36003</v>
      </c>
      <c r="B191" s="92" t="s">
        <v>195</v>
      </c>
      <c r="C191" s="99">
        <v>4.3760000000000001E-4</v>
      </c>
      <c r="D191" s="99"/>
      <c r="E191" s="100">
        <v>0</v>
      </c>
      <c r="F191" s="100">
        <v>0</v>
      </c>
      <c r="G191" s="100">
        <v>0</v>
      </c>
      <c r="H191" s="100">
        <v>0</v>
      </c>
      <c r="I191" s="100">
        <v>0</v>
      </c>
    </row>
    <row r="192" spans="1:9">
      <c r="A192" s="19">
        <v>36004</v>
      </c>
      <c r="B192" s="92" t="s">
        <v>362</v>
      </c>
      <c r="C192" s="99">
        <v>4.194E-4</v>
      </c>
      <c r="D192" s="99"/>
      <c r="E192" s="100">
        <v>0</v>
      </c>
      <c r="F192" s="100">
        <v>0</v>
      </c>
      <c r="G192" s="100">
        <v>0</v>
      </c>
      <c r="H192" s="100">
        <v>0</v>
      </c>
      <c r="I192" s="100">
        <v>0</v>
      </c>
    </row>
    <row r="193" spans="1:9">
      <c r="A193" s="19">
        <v>36005</v>
      </c>
      <c r="B193" s="92" t="s">
        <v>196</v>
      </c>
      <c r="C193" s="99">
        <v>4.5506000000000001E-3</v>
      </c>
      <c r="D193" s="99"/>
      <c r="E193" s="100">
        <v>0</v>
      </c>
      <c r="F193" s="100">
        <v>0</v>
      </c>
      <c r="G193" s="100">
        <v>0</v>
      </c>
      <c r="H193" s="100">
        <v>0</v>
      </c>
      <c r="I193" s="100">
        <v>0</v>
      </c>
    </row>
    <row r="194" spans="1:9">
      <c r="A194" s="19">
        <v>36006</v>
      </c>
      <c r="B194" s="92" t="s">
        <v>197</v>
      </c>
      <c r="C194" s="99">
        <v>6.7120000000000005E-4</v>
      </c>
      <c r="D194" s="99"/>
      <c r="E194" s="100">
        <v>0</v>
      </c>
      <c r="F194" s="100">
        <v>0</v>
      </c>
      <c r="G194" s="100">
        <v>0</v>
      </c>
      <c r="H194" s="100">
        <v>0</v>
      </c>
      <c r="I194" s="100">
        <v>0</v>
      </c>
    </row>
    <row r="195" spans="1:9">
      <c r="A195" s="19">
        <v>36007</v>
      </c>
      <c r="B195" s="92" t="s">
        <v>198</v>
      </c>
      <c r="C195" s="99">
        <v>3.0870000000000002E-4</v>
      </c>
      <c r="D195" s="99"/>
      <c r="E195" s="100">
        <v>0</v>
      </c>
      <c r="F195" s="100">
        <v>0</v>
      </c>
      <c r="G195" s="100">
        <v>0</v>
      </c>
      <c r="H195" s="100">
        <v>0</v>
      </c>
      <c r="I195" s="100">
        <v>0</v>
      </c>
    </row>
    <row r="196" spans="1:9">
      <c r="A196" s="19">
        <v>36008</v>
      </c>
      <c r="B196" s="92" t="s">
        <v>199</v>
      </c>
      <c r="C196" s="99">
        <v>6.267E-4</v>
      </c>
      <c r="D196" s="99"/>
      <c r="E196" s="100">
        <v>0</v>
      </c>
      <c r="F196" s="100">
        <v>0</v>
      </c>
      <c r="G196" s="100">
        <v>0</v>
      </c>
      <c r="H196" s="100">
        <v>0</v>
      </c>
      <c r="I196" s="100">
        <v>0</v>
      </c>
    </row>
    <row r="197" spans="1:9">
      <c r="A197" s="19">
        <v>36009</v>
      </c>
      <c r="B197" s="92" t="s">
        <v>200</v>
      </c>
      <c r="C197" s="99">
        <v>4.46E-5</v>
      </c>
      <c r="D197" s="99"/>
      <c r="E197" s="100">
        <v>0</v>
      </c>
      <c r="F197" s="100">
        <v>0</v>
      </c>
      <c r="G197" s="100">
        <v>0</v>
      </c>
      <c r="H197" s="100">
        <v>0</v>
      </c>
      <c r="I197" s="100">
        <v>0</v>
      </c>
    </row>
    <row r="198" spans="1:9">
      <c r="A198" s="19">
        <v>36100</v>
      </c>
      <c r="B198" s="92" t="s">
        <v>201</v>
      </c>
      <c r="C198" s="99">
        <v>6.6799999999999997E-4</v>
      </c>
      <c r="D198" s="99"/>
      <c r="E198" s="100">
        <v>0</v>
      </c>
      <c r="F198" s="100">
        <v>0</v>
      </c>
      <c r="G198" s="100">
        <v>0</v>
      </c>
      <c r="H198" s="100">
        <v>0</v>
      </c>
      <c r="I198" s="100">
        <v>0</v>
      </c>
    </row>
    <row r="199" spans="1:9">
      <c r="A199" s="19">
        <v>36102</v>
      </c>
      <c r="B199" s="92" t="s">
        <v>202</v>
      </c>
      <c r="C199" s="99">
        <v>0</v>
      </c>
      <c r="D199" s="99"/>
      <c r="E199" s="100">
        <v>0</v>
      </c>
      <c r="F199" s="100">
        <v>0</v>
      </c>
      <c r="G199" s="100">
        <v>0</v>
      </c>
      <c r="H199" s="100">
        <v>0</v>
      </c>
      <c r="I199" s="100">
        <v>0</v>
      </c>
    </row>
    <row r="200" spans="1:9">
      <c r="A200" s="19">
        <v>36105</v>
      </c>
      <c r="B200" s="92" t="s">
        <v>203</v>
      </c>
      <c r="C200" s="99">
        <v>3.3619999999999999E-4</v>
      </c>
      <c r="D200" s="99"/>
      <c r="E200" s="100">
        <v>0</v>
      </c>
      <c r="F200" s="100">
        <v>0</v>
      </c>
      <c r="G200" s="100">
        <v>0</v>
      </c>
      <c r="H200" s="100">
        <v>0</v>
      </c>
      <c r="I200" s="100">
        <v>0</v>
      </c>
    </row>
    <row r="201" spans="1:9">
      <c r="A201" s="19">
        <v>36200</v>
      </c>
      <c r="B201" s="92" t="s">
        <v>204</v>
      </c>
      <c r="C201" s="99">
        <v>1.3977E-3</v>
      </c>
      <c r="D201" s="99"/>
      <c r="E201" s="100">
        <v>0</v>
      </c>
      <c r="F201" s="100">
        <v>0</v>
      </c>
      <c r="G201" s="100">
        <v>0</v>
      </c>
      <c r="H201" s="100">
        <v>0</v>
      </c>
      <c r="I201" s="100">
        <v>0</v>
      </c>
    </row>
    <row r="202" spans="1:9">
      <c r="A202" s="19">
        <v>36205</v>
      </c>
      <c r="B202" s="92" t="s">
        <v>205</v>
      </c>
      <c r="C202" s="99">
        <v>3.4709999999999998E-4</v>
      </c>
      <c r="D202" s="99"/>
      <c r="E202" s="100">
        <v>0</v>
      </c>
      <c r="F202" s="100">
        <v>0</v>
      </c>
      <c r="G202" s="100">
        <v>0</v>
      </c>
      <c r="H202" s="100">
        <v>0</v>
      </c>
      <c r="I202" s="100">
        <v>0</v>
      </c>
    </row>
    <row r="203" spans="1:9">
      <c r="A203" s="19">
        <v>36300</v>
      </c>
      <c r="B203" s="92" t="s">
        <v>206</v>
      </c>
      <c r="C203" s="99">
        <v>4.8031000000000003E-3</v>
      </c>
      <c r="D203" s="99"/>
      <c r="E203" s="100">
        <v>0</v>
      </c>
      <c r="F203" s="100">
        <v>0</v>
      </c>
      <c r="G203" s="100">
        <v>0</v>
      </c>
      <c r="H203" s="100">
        <v>0</v>
      </c>
      <c r="I203" s="100">
        <v>0</v>
      </c>
    </row>
    <row r="204" spans="1:9">
      <c r="A204" s="19">
        <v>36301</v>
      </c>
      <c r="B204" s="92" t="s">
        <v>207</v>
      </c>
      <c r="C204" s="99">
        <v>1.283E-4</v>
      </c>
      <c r="D204" s="99"/>
      <c r="E204" s="100">
        <v>0</v>
      </c>
      <c r="F204" s="100">
        <v>0</v>
      </c>
      <c r="G204" s="100">
        <v>0</v>
      </c>
      <c r="H204" s="100">
        <v>0</v>
      </c>
      <c r="I204" s="100">
        <v>0</v>
      </c>
    </row>
    <row r="205" spans="1:9">
      <c r="A205" s="19">
        <v>36302</v>
      </c>
      <c r="B205" s="92" t="s">
        <v>208</v>
      </c>
      <c r="C205" s="99">
        <v>2.2780000000000001E-4</v>
      </c>
      <c r="D205" s="99"/>
      <c r="E205" s="100">
        <v>0</v>
      </c>
      <c r="F205" s="100">
        <v>0</v>
      </c>
      <c r="G205" s="100">
        <v>0</v>
      </c>
      <c r="H205" s="100">
        <v>0</v>
      </c>
      <c r="I205" s="100">
        <v>0</v>
      </c>
    </row>
    <row r="206" spans="1:9">
      <c r="A206" s="19">
        <v>36303</v>
      </c>
      <c r="B206" s="92" t="s">
        <v>209</v>
      </c>
      <c r="C206" s="99">
        <v>3.2059999999999999E-4</v>
      </c>
      <c r="D206" s="99"/>
      <c r="E206" s="100">
        <v>0</v>
      </c>
      <c r="F206" s="100">
        <v>0</v>
      </c>
      <c r="G206" s="100">
        <v>0</v>
      </c>
      <c r="H206" s="100">
        <v>0</v>
      </c>
      <c r="I206" s="100">
        <v>0</v>
      </c>
    </row>
    <row r="207" spans="1:9">
      <c r="A207" s="19">
        <v>36305</v>
      </c>
      <c r="B207" s="92" t="s">
        <v>210</v>
      </c>
      <c r="C207" s="99">
        <v>1.0292999999999999E-3</v>
      </c>
      <c r="D207" s="99"/>
      <c r="E207" s="100">
        <v>0</v>
      </c>
      <c r="F207" s="100">
        <v>0</v>
      </c>
      <c r="G207" s="100">
        <v>0</v>
      </c>
      <c r="H207" s="100">
        <v>0</v>
      </c>
      <c r="I207" s="100">
        <v>0</v>
      </c>
    </row>
    <row r="208" spans="1:9">
      <c r="A208" s="19">
        <v>36400</v>
      </c>
      <c r="B208" s="92" t="s">
        <v>211</v>
      </c>
      <c r="C208" s="99">
        <v>4.4513E-3</v>
      </c>
      <c r="D208" s="99"/>
      <c r="E208" s="100">
        <v>0</v>
      </c>
      <c r="F208" s="100">
        <v>0</v>
      </c>
      <c r="G208" s="100">
        <v>0</v>
      </c>
      <c r="H208" s="100">
        <v>0</v>
      </c>
      <c r="I208" s="100">
        <v>0</v>
      </c>
    </row>
    <row r="209" spans="1:9">
      <c r="A209" s="19">
        <v>36401</v>
      </c>
      <c r="B209" s="92" t="s">
        <v>385</v>
      </c>
      <c r="C209" s="99">
        <v>9.8599999999999998E-5</v>
      </c>
      <c r="D209" s="99"/>
      <c r="E209" s="100">
        <v>0</v>
      </c>
      <c r="F209" s="100">
        <v>0</v>
      </c>
      <c r="G209" s="100">
        <v>0</v>
      </c>
      <c r="H209" s="100">
        <v>0</v>
      </c>
      <c r="I209" s="100">
        <v>0</v>
      </c>
    </row>
    <row r="210" spans="1:9">
      <c r="A210" s="19">
        <v>36405</v>
      </c>
      <c r="B210" s="92" t="s">
        <v>363</v>
      </c>
      <c r="C210" s="99">
        <v>6.8429999999999999E-4</v>
      </c>
      <c r="D210" s="99"/>
      <c r="E210" s="100">
        <v>0</v>
      </c>
      <c r="F210" s="100">
        <v>0</v>
      </c>
      <c r="G210" s="100">
        <v>0</v>
      </c>
      <c r="H210" s="100">
        <v>0</v>
      </c>
      <c r="I210" s="100">
        <v>0</v>
      </c>
    </row>
    <row r="211" spans="1:9">
      <c r="A211" s="19">
        <v>36500</v>
      </c>
      <c r="B211" s="92" t="s">
        <v>212</v>
      </c>
      <c r="C211" s="99">
        <v>1.0084299999999999E-2</v>
      </c>
      <c r="D211" s="99"/>
      <c r="E211" s="100">
        <v>0</v>
      </c>
      <c r="F211" s="100">
        <v>0</v>
      </c>
      <c r="G211" s="100">
        <v>0</v>
      </c>
      <c r="H211" s="100">
        <v>0</v>
      </c>
      <c r="I211" s="100">
        <v>0</v>
      </c>
    </row>
    <row r="212" spans="1:9">
      <c r="A212" s="19">
        <v>36501</v>
      </c>
      <c r="B212" s="92" t="s">
        <v>213</v>
      </c>
      <c r="C212" s="99">
        <v>1.405E-4</v>
      </c>
      <c r="D212" s="99"/>
      <c r="E212" s="100">
        <v>0</v>
      </c>
      <c r="F212" s="100">
        <v>0</v>
      </c>
      <c r="G212" s="100">
        <v>0</v>
      </c>
      <c r="H212" s="100">
        <v>0</v>
      </c>
      <c r="I212" s="100">
        <v>0</v>
      </c>
    </row>
    <row r="213" spans="1:9">
      <c r="A213" s="19">
        <v>36502</v>
      </c>
      <c r="B213" s="92" t="s">
        <v>214</v>
      </c>
      <c r="C213" s="99">
        <v>2.23E-5</v>
      </c>
      <c r="D213" s="99"/>
      <c r="E213" s="100">
        <v>0</v>
      </c>
      <c r="F213" s="100">
        <v>0</v>
      </c>
      <c r="G213" s="100">
        <v>0</v>
      </c>
      <c r="H213" s="100">
        <v>0</v>
      </c>
      <c r="I213" s="100">
        <v>0</v>
      </c>
    </row>
    <row r="214" spans="1:9">
      <c r="A214" s="19">
        <v>36505</v>
      </c>
      <c r="B214" s="92" t="s">
        <v>215</v>
      </c>
      <c r="C214" s="99">
        <v>2.2089000000000002E-3</v>
      </c>
      <c r="D214" s="99"/>
      <c r="E214" s="100">
        <v>0</v>
      </c>
      <c r="F214" s="100">
        <v>0</v>
      </c>
      <c r="G214" s="100">
        <v>0</v>
      </c>
      <c r="H214" s="100">
        <v>0</v>
      </c>
      <c r="I214" s="100">
        <v>0</v>
      </c>
    </row>
    <row r="215" spans="1:9">
      <c r="A215" s="19">
        <v>36600</v>
      </c>
      <c r="B215" s="92" t="s">
        <v>216</v>
      </c>
      <c r="C215" s="99">
        <v>4.9700000000000005E-4</v>
      </c>
      <c r="D215" s="99"/>
      <c r="E215" s="100">
        <v>0</v>
      </c>
      <c r="F215" s="100">
        <v>0</v>
      </c>
      <c r="G215" s="100">
        <v>0</v>
      </c>
      <c r="H215" s="100">
        <v>0</v>
      </c>
      <c r="I215" s="100">
        <v>0</v>
      </c>
    </row>
    <row r="216" spans="1:9">
      <c r="A216" s="19">
        <v>36601</v>
      </c>
      <c r="B216" s="92" t="s">
        <v>217</v>
      </c>
      <c r="C216" s="99">
        <v>0</v>
      </c>
      <c r="D216" s="99"/>
      <c r="E216" s="100">
        <v>0</v>
      </c>
      <c r="F216" s="100">
        <v>0</v>
      </c>
      <c r="G216" s="100">
        <v>0</v>
      </c>
      <c r="H216" s="100">
        <v>0</v>
      </c>
      <c r="I216" s="100">
        <v>0</v>
      </c>
    </row>
    <row r="217" spans="1:9">
      <c r="A217" s="19">
        <v>36700</v>
      </c>
      <c r="B217" s="92" t="s">
        <v>218</v>
      </c>
      <c r="C217" s="99">
        <v>1.0155300000000001E-2</v>
      </c>
      <c r="D217" s="99"/>
      <c r="E217" s="100">
        <v>0</v>
      </c>
      <c r="F217" s="100">
        <v>0</v>
      </c>
      <c r="G217" s="100">
        <v>0</v>
      </c>
      <c r="H217" s="100">
        <v>0</v>
      </c>
      <c r="I217" s="100">
        <v>0</v>
      </c>
    </row>
    <row r="218" spans="1:9">
      <c r="A218" s="19">
        <v>36701</v>
      </c>
      <c r="B218" s="92" t="s">
        <v>219</v>
      </c>
      <c r="C218" s="99">
        <v>1.9700000000000001E-5</v>
      </c>
      <c r="D218" s="99"/>
      <c r="E218" s="100">
        <v>0</v>
      </c>
      <c r="F218" s="100">
        <v>0</v>
      </c>
      <c r="G218" s="100">
        <v>0</v>
      </c>
      <c r="H218" s="100">
        <v>0</v>
      </c>
      <c r="I218" s="100">
        <v>0</v>
      </c>
    </row>
    <row r="219" spans="1:9">
      <c r="A219" s="19">
        <v>36705</v>
      </c>
      <c r="B219" s="92" t="s">
        <v>220</v>
      </c>
      <c r="C219" s="99">
        <v>8.9680000000000001E-4</v>
      </c>
      <c r="D219" s="99"/>
      <c r="E219" s="100">
        <v>0</v>
      </c>
      <c r="F219" s="100">
        <v>0</v>
      </c>
      <c r="G219" s="100">
        <v>0</v>
      </c>
      <c r="H219" s="100">
        <v>0</v>
      </c>
      <c r="I219" s="100">
        <v>0</v>
      </c>
    </row>
    <row r="220" spans="1:9">
      <c r="A220" s="19">
        <v>36800</v>
      </c>
      <c r="B220" s="92" t="s">
        <v>221</v>
      </c>
      <c r="C220" s="99">
        <v>3.2666000000000001E-3</v>
      </c>
      <c r="D220" s="99"/>
      <c r="E220" s="100">
        <v>0</v>
      </c>
      <c r="F220" s="100">
        <v>0</v>
      </c>
      <c r="G220" s="100">
        <v>0</v>
      </c>
      <c r="H220" s="100">
        <v>0</v>
      </c>
      <c r="I220" s="100">
        <v>0</v>
      </c>
    </row>
    <row r="221" spans="1:9">
      <c r="A221" s="19">
        <v>36802</v>
      </c>
      <c r="B221" s="92" t="s">
        <v>222</v>
      </c>
      <c r="C221" s="99">
        <v>2.7399999999999999E-4</v>
      </c>
      <c r="D221" s="99"/>
      <c r="E221" s="100">
        <v>0</v>
      </c>
      <c r="F221" s="100">
        <v>0</v>
      </c>
      <c r="G221" s="100">
        <v>0</v>
      </c>
      <c r="H221" s="100">
        <v>0</v>
      </c>
      <c r="I221" s="100">
        <v>0</v>
      </c>
    </row>
    <row r="222" spans="1:9">
      <c r="A222" s="19">
        <v>36810</v>
      </c>
      <c r="B222" s="92" t="s">
        <v>364</v>
      </c>
      <c r="C222" s="99">
        <v>6.3680000000000004E-3</v>
      </c>
      <c r="D222" s="99"/>
      <c r="E222" s="100">
        <v>0</v>
      </c>
      <c r="F222" s="100">
        <v>0</v>
      </c>
      <c r="G222" s="100">
        <v>0</v>
      </c>
      <c r="H222" s="100">
        <v>0</v>
      </c>
      <c r="I222" s="100">
        <v>0</v>
      </c>
    </row>
    <row r="223" spans="1:9">
      <c r="A223" s="19">
        <v>36900</v>
      </c>
      <c r="B223" s="92" t="s">
        <v>223</v>
      </c>
      <c r="C223" s="99">
        <v>6.334E-4</v>
      </c>
      <c r="D223" s="99"/>
      <c r="E223" s="100">
        <v>0</v>
      </c>
      <c r="F223" s="100">
        <v>0</v>
      </c>
      <c r="G223" s="100">
        <v>0</v>
      </c>
      <c r="H223" s="100">
        <v>0</v>
      </c>
      <c r="I223" s="100">
        <v>0</v>
      </c>
    </row>
    <row r="224" spans="1:9">
      <c r="A224" s="19">
        <v>36901</v>
      </c>
      <c r="B224" s="92" t="s">
        <v>224</v>
      </c>
      <c r="C224" s="99">
        <v>2.1359999999999999E-4</v>
      </c>
      <c r="D224" s="99"/>
      <c r="E224" s="100">
        <v>0</v>
      </c>
      <c r="F224" s="100">
        <v>0</v>
      </c>
      <c r="G224" s="100">
        <v>0</v>
      </c>
      <c r="H224" s="100">
        <v>0</v>
      </c>
      <c r="I224" s="100">
        <v>0</v>
      </c>
    </row>
    <row r="225" spans="1:9">
      <c r="A225" s="19">
        <v>36905</v>
      </c>
      <c r="B225" s="92" t="s">
        <v>225</v>
      </c>
      <c r="C225" s="99">
        <v>1.7440000000000001E-4</v>
      </c>
      <c r="D225" s="99"/>
      <c r="E225" s="100">
        <v>0</v>
      </c>
      <c r="F225" s="100">
        <v>0</v>
      </c>
      <c r="G225" s="100">
        <v>0</v>
      </c>
      <c r="H225" s="100">
        <v>0</v>
      </c>
      <c r="I225" s="100">
        <v>0</v>
      </c>
    </row>
    <row r="226" spans="1:9">
      <c r="A226" s="19">
        <v>37000</v>
      </c>
      <c r="B226" s="92" t="s">
        <v>226</v>
      </c>
      <c r="C226" s="99">
        <v>1.7932E-3</v>
      </c>
      <c r="D226" s="99"/>
      <c r="E226" s="100">
        <v>0</v>
      </c>
      <c r="F226" s="100">
        <v>0</v>
      </c>
      <c r="G226" s="100">
        <v>0</v>
      </c>
      <c r="H226" s="100">
        <v>0</v>
      </c>
      <c r="I226" s="100">
        <v>0</v>
      </c>
    </row>
    <row r="227" spans="1:9">
      <c r="A227" s="19">
        <v>37001</v>
      </c>
      <c r="B227" s="92" t="s">
        <v>227</v>
      </c>
      <c r="C227" s="99">
        <v>2.3120000000000001E-4</v>
      </c>
      <c r="D227" s="99"/>
      <c r="E227" s="100">
        <v>0</v>
      </c>
      <c r="F227" s="100">
        <v>0</v>
      </c>
      <c r="G227" s="100">
        <v>0</v>
      </c>
      <c r="H227" s="100">
        <v>0</v>
      </c>
      <c r="I227" s="100">
        <v>0</v>
      </c>
    </row>
    <row r="228" spans="1:9">
      <c r="A228" s="19">
        <v>37005</v>
      </c>
      <c r="B228" s="92" t="s">
        <v>228</v>
      </c>
      <c r="C228" s="99">
        <v>5.9440000000000003E-4</v>
      </c>
      <c r="D228" s="99"/>
      <c r="E228" s="100">
        <v>0</v>
      </c>
      <c r="F228" s="100">
        <v>0</v>
      </c>
      <c r="G228" s="100">
        <v>0</v>
      </c>
      <c r="H228" s="100">
        <v>0</v>
      </c>
      <c r="I228" s="100">
        <v>0</v>
      </c>
    </row>
    <row r="229" spans="1:9">
      <c r="A229" s="19">
        <v>37100</v>
      </c>
      <c r="B229" s="92" t="s">
        <v>229</v>
      </c>
      <c r="C229" s="99">
        <v>4.0581999999999997E-3</v>
      </c>
      <c r="D229" s="99"/>
      <c r="E229" s="100">
        <v>0</v>
      </c>
      <c r="F229" s="100">
        <v>0</v>
      </c>
      <c r="G229" s="100">
        <v>0</v>
      </c>
      <c r="H229" s="100">
        <v>0</v>
      </c>
      <c r="I229" s="100">
        <v>0</v>
      </c>
    </row>
    <row r="230" spans="1:9">
      <c r="A230" s="19">
        <v>37200</v>
      </c>
      <c r="B230" s="92" t="s">
        <v>230</v>
      </c>
      <c r="C230" s="99">
        <v>7.494E-4</v>
      </c>
      <c r="D230" s="99"/>
      <c r="E230" s="100">
        <v>0</v>
      </c>
      <c r="F230" s="100">
        <v>0</v>
      </c>
      <c r="G230" s="100">
        <v>0</v>
      </c>
      <c r="H230" s="100">
        <v>0</v>
      </c>
      <c r="I230" s="100">
        <v>0</v>
      </c>
    </row>
    <row r="231" spans="1:9">
      <c r="A231" s="19">
        <v>37300</v>
      </c>
      <c r="B231" s="92" t="s">
        <v>231</v>
      </c>
      <c r="C231" s="99">
        <v>1.6448999999999999E-3</v>
      </c>
      <c r="D231" s="99"/>
      <c r="E231" s="100">
        <v>0</v>
      </c>
      <c r="F231" s="100">
        <v>0</v>
      </c>
      <c r="G231" s="100">
        <v>0</v>
      </c>
      <c r="H231" s="100">
        <v>0</v>
      </c>
      <c r="I231" s="100">
        <v>0</v>
      </c>
    </row>
    <row r="232" spans="1:9">
      <c r="A232" s="19">
        <v>37301</v>
      </c>
      <c r="B232" s="92" t="s">
        <v>232</v>
      </c>
      <c r="C232" s="99">
        <v>2.039E-4</v>
      </c>
      <c r="D232" s="99"/>
      <c r="E232" s="100">
        <v>0</v>
      </c>
      <c r="F232" s="100">
        <v>0</v>
      </c>
      <c r="G232" s="100">
        <v>0</v>
      </c>
      <c r="H232" s="100">
        <v>0</v>
      </c>
      <c r="I232" s="100">
        <v>0</v>
      </c>
    </row>
    <row r="233" spans="1:9">
      <c r="A233" s="19">
        <v>37305</v>
      </c>
      <c r="B233" s="92" t="s">
        <v>233</v>
      </c>
      <c r="C233" s="99">
        <v>4.349E-4</v>
      </c>
      <c r="D233" s="99"/>
      <c r="E233" s="100">
        <v>0</v>
      </c>
      <c r="F233" s="100">
        <v>0</v>
      </c>
      <c r="G233" s="100">
        <v>0</v>
      </c>
      <c r="H233" s="100">
        <v>0</v>
      </c>
      <c r="I233" s="100">
        <v>0</v>
      </c>
    </row>
    <row r="234" spans="1:9">
      <c r="A234" s="19">
        <v>37400</v>
      </c>
      <c r="B234" s="92" t="s">
        <v>234</v>
      </c>
      <c r="C234" s="99">
        <v>8.9695999999999994E-3</v>
      </c>
      <c r="D234" s="99"/>
      <c r="E234" s="100">
        <v>0</v>
      </c>
      <c r="F234" s="100">
        <v>0</v>
      </c>
      <c r="G234" s="100">
        <v>0</v>
      </c>
      <c r="H234" s="100">
        <v>0</v>
      </c>
      <c r="I234" s="100">
        <v>0</v>
      </c>
    </row>
    <row r="235" spans="1:9">
      <c r="A235" s="19">
        <v>37405</v>
      </c>
      <c r="B235" s="92" t="s">
        <v>235</v>
      </c>
      <c r="C235" s="99">
        <v>1.6017E-3</v>
      </c>
      <c r="D235" s="99"/>
      <c r="E235" s="100">
        <v>0</v>
      </c>
      <c r="F235" s="100">
        <v>0</v>
      </c>
      <c r="G235" s="100">
        <v>0</v>
      </c>
      <c r="H235" s="100">
        <v>0</v>
      </c>
      <c r="I235" s="100">
        <v>0</v>
      </c>
    </row>
    <row r="236" spans="1:9">
      <c r="A236" s="19">
        <v>37500</v>
      </c>
      <c r="B236" s="92" t="s">
        <v>236</v>
      </c>
      <c r="C236" s="99">
        <v>9.9219999999999994E-4</v>
      </c>
      <c r="D236" s="99"/>
      <c r="E236" s="100">
        <v>0</v>
      </c>
      <c r="F236" s="100">
        <v>0</v>
      </c>
      <c r="G236" s="100">
        <v>0</v>
      </c>
      <c r="H236" s="100">
        <v>0</v>
      </c>
      <c r="I236" s="100">
        <v>0</v>
      </c>
    </row>
    <row r="237" spans="1:9">
      <c r="A237" s="19">
        <v>37600</v>
      </c>
      <c r="B237" s="92" t="s">
        <v>237</v>
      </c>
      <c r="C237" s="99">
        <v>5.3889000000000003E-3</v>
      </c>
      <c r="D237" s="99"/>
      <c r="E237" s="100">
        <v>0</v>
      </c>
      <c r="F237" s="100">
        <v>0</v>
      </c>
      <c r="G237" s="100">
        <v>0</v>
      </c>
      <c r="H237" s="100">
        <v>0</v>
      </c>
      <c r="I237" s="100">
        <v>0</v>
      </c>
    </row>
    <row r="238" spans="1:9">
      <c r="A238" s="19">
        <v>37601</v>
      </c>
      <c r="B238" s="92" t="s">
        <v>238</v>
      </c>
      <c r="C238" s="99">
        <v>5.8850000000000005E-4</v>
      </c>
      <c r="D238" s="99"/>
      <c r="E238" s="100">
        <v>0</v>
      </c>
      <c r="F238" s="100">
        <v>0</v>
      </c>
      <c r="G238" s="100">
        <v>0</v>
      </c>
      <c r="H238" s="100">
        <v>0</v>
      </c>
      <c r="I238" s="100">
        <v>0</v>
      </c>
    </row>
    <row r="239" spans="1:9">
      <c r="A239" s="19">
        <v>37605</v>
      </c>
      <c r="B239" s="92" t="s">
        <v>239</v>
      </c>
      <c r="C239" s="99">
        <v>7.0560000000000002E-4</v>
      </c>
      <c r="D239" s="99"/>
      <c r="E239" s="100">
        <v>0</v>
      </c>
      <c r="F239" s="100">
        <v>0</v>
      </c>
      <c r="G239" s="100">
        <v>0</v>
      </c>
      <c r="H239" s="100">
        <v>0</v>
      </c>
      <c r="I239" s="100">
        <v>0</v>
      </c>
    </row>
    <row r="240" spans="1:9">
      <c r="A240" s="19">
        <v>37610</v>
      </c>
      <c r="B240" s="92" t="s">
        <v>240</v>
      </c>
      <c r="C240" s="99">
        <v>1.6498000000000001E-3</v>
      </c>
      <c r="D240" s="99"/>
      <c r="E240" s="100">
        <v>0</v>
      </c>
      <c r="F240" s="100">
        <v>0</v>
      </c>
      <c r="G240" s="100">
        <v>0</v>
      </c>
      <c r="H240" s="100">
        <v>0</v>
      </c>
      <c r="I240" s="100">
        <v>0</v>
      </c>
    </row>
    <row r="241" spans="1:9">
      <c r="A241" s="19">
        <v>37700</v>
      </c>
      <c r="B241" s="92" t="s">
        <v>241</v>
      </c>
      <c r="C241" s="99">
        <v>2.4805999999999999E-3</v>
      </c>
      <c r="D241" s="99"/>
      <c r="E241" s="100">
        <v>0</v>
      </c>
      <c r="F241" s="100">
        <v>0</v>
      </c>
      <c r="G241" s="100">
        <v>0</v>
      </c>
      <c r="H241" s="100">
        <v>0</v>
      </c>
      <c r="I241" s="100">
        <v>0</v>
      </c>
    </row>
    <row r="242" spans="1:9">
      <c r="A242" s="19">
        <v>37705</v>
      </c>
      <c r="B242" s="92" t="s">
        <v>242</v>
      </c>
      <c r="C242" s="99">
        <v>7.1960000000000004E-4</v>
      </c>
      <c r="D242" s="99"/>
      <c r="E242" s="100">
        <v>0</v>
      </c>
      <c r="F242" s="100">
        <v>0</v>
      </c>
      <c r="G242" s="100">
        <v>0</v>
      </c>
      <c r="H242" s="100">
        <v>0</v>
      </c>
      <c r="I242" s="100">
        <v>0</v>
      </c>
    </row>
    <row r="243" spans="1:9">
      <c r="A243" s="19">
        <v>37800</v>
      </c>
      <c r="B243" s="92" t="s">
        <v>243</v>
      </c>
      <c r="C243" s="99">
        <v>7.2918999999999996E-3</v>
      </c>
      <c r="D243" s="99"/>
      <c r="E243" s="100">
        <v>0</v>
      </c>
      <c r="F243" s="100">
        <v>0</v>
      </c>
      <c r="G243" s="100">
        <v>0</v>
      </c>
      <c r="H243" s="100">
        <v>0</v>
      </c>
      <c r="I243" s="100">
        <v>0</v>
      </c>
    </row>
    <row r="244" spans="1:9">
      <c r="A244" s="19">
        <v>37801</v>
      </c>
      <c r="B244" s="92" t="s">
        <v>244</v>
      </c>
      <c r="C244" s="99">
        <v>5.7500000000000002E-5</v>
      </c>
      <c r="D244" s="99"/>
      <c r="E244" s="100">
        <v>0</v>
      </c>
      <c r="F244" s="100">
        <v>0</v>
      </c>
      <c r="G244" s="100">
        <v>0</v>
      </c>
      <c r="H244" s="100">
        <v>0</v>
      </c>
      <c r="I244" s="100">
        <v>0</v>
      </c>
    </row>
    <row r="245" spans="1:9">
      <c r="A245" s="19">
        <v>37805</v>
      </c>
      <c r="B245" s="92" t="s">
        <v>245</v>
      </c>
      <c r="C245" s="99">
        <v>6.5979999999999999E-4</v>
      </c>
      <c r="D245" s="99"/>
      <c r="E245" s="100">
        <v>0</v>
      </c>
      <c r="F245" s="100">
        <v>0</v>
      </c>
      <c r="G245" s="100">
        <v>0</v>
      </c>
      <c r="H245" s="100">
        <v>0</v>
      </c>
      <c r="I245" s="100">
        <v>0</v>
      </c>
    </row>
    <row r="246" spans="1:9">
      <c r="A246" s="19">
        <v>37900</v>
      </c>
      <c r="B246" s="92" t="s">
        <v>246</v>
      </c>
      <c r="C246" s="99">
        <v>3.9503999999999997E-3</v>
      </c>
      <c r="D246" s="99"/>
      <c r="E246" s="100">
        <v>0</v>
      </c>
      <c r="F246" s="100">
        <v>0</v>
      </c>
      <c r="G246" s="100">
        <v>0</v>
      </c>
      <c r="H246" s="100">
        <v>0</v>
      </c>
      <c r="I246" s="100">
        <v>0</v>
      </c>
    </row>
    <row r="247" spans="1:9">
      <c r="A247" s="19">
        <v>37901</v>
      </c>
      <c r="B247" s="92" t="s">
        <v>247</v>
      </c>
      <c r="C247" s="99">
        <v>1.784E-4</v>
      </c>
      <c r="D247" s="99"/>
      <c r="E247" s="100">
        <v>0</v>
      </c>
      <c r="F247" s="100">
        <v>0</v>
      </c>
      <c r="G247" s="100">
        <v>0</v>
      </c>
      <c r="H247" s="100">
        <v>0</v>
      </c>
      <c r="I247" s="100">
        <v>0</v>
      </c>
    </row>
    <row r="248" spans="1:9">
      <c r="A248" s="19">
        <v>37905</v>
      </c>
      <c r="B248" s="92" t="s">
        <v>248</v>
      </c>
      <c r="C248" s="99">
        <v>4.4769999999999999E-4</v>
      </c>
      <c r="D248" s="99"/>
      <c r="E248" s="100">
        <v>0</v>
      </c>
      <c r="F248" s="100">
        <v>0</v>
      </c>
      <c r="G248" s="100">
        <v>0</v>
      </c>
      <c r="H248" s="100">
        <v>0</v>
      </c>
      <c r="I248" s="100">
        <v>0</v>
      </c>
    </row>
    <row r="249" spans="1:9">
      <c r="A249" s="19">
        <v>38000</v>
      </c>
      <c r="B249" s="92" t="s">
        <v>249</v>
      </c>
      <c r="C249" s="99">
        <v>6.2975000000000001E-3</v>
      </c>
      <c r="D249" s="99"/>
      <c r="E249" s="100">
        <v>0</v>
      </c>
      <c r="F249" s="100">
        <v>0</v>
      </c>
      <c r="G249" s="100">
        <v>0</v>
      </c>
      <c r="H249" s="100">
        <v>0</v>
      </c>
      <c r="I249" s="100">
        <v>0</v>
      </c>
    </row>
    <row r="250" spans="1:9">
      <c r="A250" s="19">
        <v>38005</v>
      </c>
      <c r="B250" s="92" t="s">
        <v>250</v>
      </c>
      <c r="C250" s="99">
        <v>1.488E-3</v>
      </c>
      <c r="D250" s="99"/>
      <c r="E250" s="100">
        <v>0</v>
      </c>
      <c r="F250" s="100">
        <v>0</v>
      </c>
      <c r="G250" s="100">
        <v>0</v>
      </c>
      <c r="H250" s="100">
        <v>0</v>
      </c>
      <c r="I250" s="100">
        <v>0</v>
      </c>
    </row>
    <row r="251" spans="1:9">
      <c r="A251" s="19">
        <v>38100</v>
      </c>
      <c r="B251" s="92" t="s">
        <v>251</v>
      </c>
      <c r="C251" s="99">
        <v>2.7821E-3</v>
      </c>
      <c r="D251" s="99"/>
      <c r="E251" s="100">
        <v>0</v>
      </c>
      <c r="F251" s="100">
        <v>0</v>
      </c>
      <c r="G251" s="100">
        <v>0</v>
      </c>
      <c r="H251" s="100">
        <v>0</v>
      </c>
      <c r="I251" s="100">
        <v>0</v>
      </c>
    </row>
    <row r="252" spans="1:9">
      <c r="A252" s="19">
        <v>38105</v>
      </c>
      <c r="B252" s="92" t="s">
        <v>252</v>
      </c>
      <c r="C252" s="99">
        <v>5.5060000000000005E-4</v>
      </c>
      <c r="D252" s="99"/>
      <c r="E252" s="100">
        <v>0</v>
      </c>
      <c r="F252" s="100">
        <v>0</v>
      </c>
      <c r="G252" s="100">
        <v>0</v>
      </c>
      <c r="H252" s="100">
        <v>0</v>
      </c>
      <c r="I252" s="100">
        <v>0</v>
      </c>
    </row>
    <row r="253" spans="1:9">
      <c r="A253" s="19">
        <v>38200</v>
      </c>
      <c r="B253" s="92" t="s">
        <v>253</v>
      </c>
      <c r="C253" s="99">
        <v>2.8224000000000001E-3</v>
      </c>
      <c r="D253" s="99"/>
      <c r="E253" s="100">
        <v>0</v>
      </c>
      <c r="F253" s="100">
        <v>0</v>
      </c>
      <c r="G253" s="100">
        <v>0</v>
      </c>
      <c r="H253" s="100">
        <v>0</v>
      </c>
      <c r="I253" s="100">
        <v>0</v>
      </c>
    </row>
    <row r="254" spans="1:9">
      <c r="A254" s="19">
        <v>38205</v>
      </c>
      <c r="B254" s="92" t="s">
        <v>254</v>
      </c>
      <c r="C254" s="99">
        <v>4.6860000000000001E-4</v>
      </c>
      <c r="D254" s="99"/>
      <c r="E254" s="100">
        <v>0</v>
      </c>
      <c r="F254" s="100">
        <v>0</v>
      </c>
      <c r="G254" s="100">
        <v>0</v>
      </c>
      <c r="H254" s="100">
        <v>0</v>
      </c>
      <c r="I254" s="100">
        <v>0</v>
      </c>
    </row>
    <row r="255" spans="1:9">
      <c r="A255" s="19">
        <v>38210</v>
      </c>
      <c r="B255" s="92" t="s">
        <v>255</v>
      </c>
      <c r="C255" s="99">
        <v>1.0751000000000001E-3</v>
      </c>
      <c r="D255" s="99"/>
      <c r="E255" s="100">
        <v>0</v>
      </c>
      <c r="F255" s="100">
        <v>0</v>
      </c>
      <c r="G255" s="100">
        <v>0</v>
      </c>
      <c r="H255" s="100">
        <v>0</v>
      </c>
      <c r="I255" s="100">
        <v>0</v>
      </c>
    </row>
    <row r="256" spans="1:9">
      <c r="A256" s="19">
        <v>38300</v>
      </c>
      <c r="B256" s="92" t="s">
        <v>256</v>
      </c>
      <c r="C256" s="99">
        <v>2.3391000000000002E-3</v>
      </c>
      <c r="D256" s="99"/>
      <c r="E256" s="100">
        <v>0</v>
      </c>
      <c r="F256" s="100">
        <v>0</v>
      </c>
      <c r="G256" s="100">
        <v>0</v>
      </c>
      <c r="H256" s="100">
        <v>0</v>
      </c>
      <c r="I256" s="100">
        <v>0</v>
      </c>
    </row>
    <row r="257" spans="1:9">
      <c r="A257" s="19">
        <v>38400</v>
      </c>
      <c r="B257" s="92" t="s">
        <v>257</v>
      </c>
      <c r="C257" s="99">
        <v>3.0327000000000002E-3</v>
      </c>
      <c r="D257" s="99"/>
      <c r="E257" s="100">
        <v>0</v>
      </c>
      <c r="F257" s="100">
        <v>0</v>
      </c>
      <c r="G257" s="100">
        <v>0</v>
      </c>
      <c r="H257" s="100">
        <v>0</v>
      </c>
      <c r="I257" s="100">
        <v>0</v>
      </c>
    </row>
    <row r="258" spans="1:9">
      <c r="A258" s="19">
        <v>38402</v>
      </c>
      <c r="B258" s="92" t="s">
        <v>258</v>
      </c>
      <c r="C258" s="99">
        <v>1.884E-4</v>
      </c>
      <c r="D258" s="99"/>
      <c r="E258" s="100">
        <v>0</v>
      </c>
      <c r="F258" s="100">
        <v>0</v>
      </c>
      <c r="G258" s="100">
        <v>0</v>
      </c>
      <c r="H258" s="100">
        <v>0</v>
      </c>
      <c r="I258" s="100">
        <v>0</v>
      </c>
    </row>
    <row r="259" spans="1:9">
      <c r="A259" s="19">
        <v>38405</v>
      </c>
      <c r="B259" s="92" t="s">
        <v>259</v>
      </c>
      <c r="C259" s="99">
        <v>6.8990000000000002E-4</v>
      </c>
      <c r="D259" s="99"/>
      <c r="E259" s="100">
        <v>0</v>
      </c>
      <c r="F259" s="100">
        <v>0</v>
      </c>
      <c r="G259" s="100">
        <v>0</v>
      </c>
      <c r="H259" s="100">
        <v>0</v>
      </c>
      <c r="I259" s="100">
        <v>0</v>
      </c>
    </row>
    <row r="260" spans="1:9">
      <c r="A260" s="19">
        <v>38500</v>
      </c>
      <c r="B260" s="92" t="s">
        <v>260</v>
      </c>
      <c r="C260" s="99">
        <v>2.2334999999999998E-3</v>
      </c>
      <c r="D260" s="99"/>
      <c r="E260" s="100">
        <v>0</v>
      </c>
      <c r="F260" s="100">
        <v>0</v>
      </c>
      <c r="G260" s="100">
        <v>0</v>
      </c>
      <c r="H260" s="100">
        <v>0</v>
      </c>
      <c r="I260" s="100">
        <v>0</v>
      </c>
    </row>
    <row r="261" spans="1:9">
      <c r="A261" s="19">
        <v>38600</v>
      </c>
      <c r="B261" s="92" t="s">
        <v>261</v>
      </c>
      <c r="C261" s="99">
        <v>2.5113000000000002E-3</v>
      </c>
      <c r="D261" s="99"/>
      <c r="E261" s="100">
        <v>0</v>
      </c>
      <c r="F261" s="100">
        <v>0</v>
      </c>
      <c r="G261" s="100">
        <v>0</v>
      </c>
      <c r="H261" s="100">
        <v>0</v>
      </c>
      <c r="I261" s="100">
        <v>0</v>
      </c>
    </row>
    <row r="262" spans="1:9">
      <c r="A262" s="19">
        <v>38601</v>
      </c>
      <c r="B262" s="92" t="s">
        <v>262</v>
      </c>
      <c r="C262" s="99">
        <v>0</v>
      </c>
      <c r="D262" s="99"/>
      <c r="E262" s="100">
        <v>0</v>
      </c>
      <c r="F262" s="100">
        <v>0</v>
      </c>
      <c r="G262" s="100">
        <v>0</v>
      </c>
      <c r="H262" s="100">
        <v>0</v>
      </c>
      <c r="I262" s="100">
        <v>0</v>
      </c>
    </row>
    <row r="263" spans="1:9">
      <c r="A263" s="19">
        <v>38602</v>
      </c>
      <c r="B263" s="92" t="s">
        <v>263</v>
      </c>
      <c r="C263" s="99">
        <v>1.9019999999999999E-4</v>
      </c>
      <c r="D263" s="99"/>
      <c r="E263" s="100">
        <v>0</v>
      </c>
      <c r="F263" s="100">
        <v>0</v>
      </c>
      <c r="G263" s="100">
        <v>0</v>
      </c>
      <c r="H263" s="100">
        <v>0</v>
      </c>
      <c r="I263" s="100">
        <v>0</v>
      </c>
    </row>
    <row r="264" spans="1:9">
      <c r="A264" s="19">
        <v>38605</v>
      </c>
      <c r="B264" s="92" t="s">
        <v>264</v>
      </c>
      <c r="C264" s="99">
        <v>7.5969999999999998E-4</v>
      </c>
      <c r="D264" s="99"/>
      <c r="E264" s="100">
        <v>0</v>
      </c>
      <c r="F264" s="100">
        <v>0</v>
      </c>
      <c r="G264" s="100">
        <v>0</v>
      </c>
      <c r="H264" s="100">
        <v>0</v>
      </c>
      <c r="I264" s="100">
        <v>0</v>
      </c>
    </row>
    <row r="265" spans="1:9">
      <c r="A265" s="19">
        <v>38610</v>
      </c>
      <c r="B265" s="92" t="s">
        <v>265</v>
      </c>
      <c r="C265" s="99">
        <v>7.6040000000000005E-4</v>
      </c>
      <c r="D265" s="99"/>
      <c r="E265" s="100">
        <v>0</v>
      </c>
      <c r="F265" s="100">
        <v>0</v>
      </c>
      <c r="G265" s="100">
        <v>0</v>
      </c>
      <c r="H265" s="100">
        <v>0</v>
      </c>
      <c r="I265" s="100">
        <v>0</v>
      </c>
    </row>
    <row r="266" spans="1:9">
      <c r="A266" s="19">
        <v>38620</v>
      </c>
      <c r="B266" s="92" t="s">
        <v>266</v>
      </c>
      <c r="C266" s="99">
        <v>4.415E-4</v>
      </c>
      <c r="D266" s="99"/>
      <c r="E266" s="100">
        <v>0</v>
      </c>
      <c r="F266" s="100">
        <v>0</v>
      </c>
      <c r="G266" s="100">
        <v>0</v>
      </c>
      <c r="H266" s="100">
        <v>0</v>
      </c>
      <c r="I266" s="100">
        <v>0</v>
      </c>
    </row>
    <row r="267" spans="1:9">
      <c r="A267" s="19">
        <v>38700</v>
      </c>
      <c r="B267" s="92" t="s">
        <v>267</v>
      </c>
      <c r="C267" s="99">
        <v>8.1240000000000001E-4</v>
      </c>
      <c r="D267" s="99"/>
      <c r="E267" s="100">
        <v>0</v>
      </c>
      <c r="F267" s="100">
        <v>0</v>
      </c>
      <c r="G267" s="100">
        <v>0</v>
      </c>
      <c r="H267" s="100">
        <v>0</v>
      </c>
      <c r="I267" s="100">
        <v>0</v>
      </c>
    </row>
    <row r="268" spans="1:9">
      <c r="A268" s="19">
        <v>38701</v>
      </c>
      <c r="B268" s="92" t="s">
        <v>268</v>
      </c>
      <c r="C268" s="99">
        <v>8.4900000000000004E-5</v>
      </c>
      <c r="D268" s="99"/>
      <c r="E268" s="100">
        <v>0</v>
      </c>
      <c r="F268" s="100">
        <v>0</v>
      </c>
      <c r="G268" s="100">
        <v>0</v>
      </c>
      <c r="H268" s="100">
        <v>0</v>
      </c>
      <c r="I268" s="100">
        <v>0</v>
      </c>
    </row>
    <row r="269" spans="1:9">
      <c r="A269" s="19">
        <v>38800</v>
      </c>
      <c r="B269" s="92" t="s">
        <v>269</v>
      </c>
      <c r="C269" s="99">
        <v>1.4589E-3</v>
      </c>
      <c r="D269" s="99"/>
      <c r="E269" s="100">
        <v>0</v>
      </c>
      <c r="F269" s="100">
        <v>0</v>
      </c>
      <c r="G269" s="100">
        <v>0</v>
      </c>
      <c r="H269" s="100">
        <v>0</v>
      </c>
      <c r="I269" s="100">
        <v>0</v>
      </c>
    </row>
    <row r="270" spans="1:9">
      <c r="A270" s="19">
        <v>38801</v>
      </c>
      <c r="B270" s="92" t="s">
        <v>270</v>
      </c>
      <c r="C270" s="99">
        <v>1.6249999999999999E-4</v>
      </c>
      <c r="D270" s="99"/>
      <c r="E270" s="100">
        <v>0</v>
      </c>
      <c r="F270" s="100">
        <v>0</v>
      </c>
      <c r="G270" s="100">
        <v>0</v>
      </c>
      <c r="H270" s="100">
        <v>0</v>
      </c>
      <c r="I270" s="100">
        <v>0</v>
      </c>
    </row>
    <row r="271" spans="1:9">
      <c r="A271" s="19">
        <v>38900</v>
      </c>
      <c r="B271" s="92" t="s">
        <v>271</v>
      </c>
      <c r="C271" s="99">
        <v>2.8860000000000002E-4</v>
      </c>
      <c r="D271" s="99"/>
      <c r="E271" s="100">
        <v>0</v>
      </c>
      <c r="F271" s="100">
        <v>0</v>
      </c>
      <c r="G271" s="100">
        <v>0</v>
      </c>
      <c r="H271" s="100">
        <v>0</v>
      </c>
      <c r="I271" s="100">
        <v>0</v>
      </c>
    </row>
    <row r="272" spans="1:9">
      <c r="A272" s="19">
        <v>39000</v>
      </c>
      <c r="B272" s="92" t="s">
        <v>272</v>
      </c>
      <c r="C272" s="99">
        <v>1.4360700000000001E-2</v>
      </c>
      <c r="D272" s="99"/>
      <c r="E272" s="100">
        <v>0</v>
      </c>
      <c r="F272" s="100">
        <v>0</v>
      </c>
      <c r="G272" s="100">
        <v>0</v>
      </c>
      <c r="H272" s="100">
        <v>0</v>
      </c>
      <c r="I272" s="100">
        <v>0</v>
      </c>
    </row>
    <row r="273" spans="1:9">
      <c r="A273" s="19">
        <v>39100</v>
      </c>
      <c r="B273" s="92" t="s">
        <v>273</v>
      </c>
      <c r="C273" s="99">
        <v>1.8016E-3</v>
      </c>
      <c r="D273" s="99"/>
      <c r="E273" s="100">
        <v>0</v>
      </c>
      <c r="F273" s="100">
        <v>0</v>
      </c>
      <c r="G273" s="100">
        <v>0</v>
      </c>
      <c r="H273" s="100">
        <v>0</v>
      </c>
      <c r="I273" s="100">
        <v>0</v>
      </c>
    </row>
    <row r="274" spans="1:9">
      <c r="A274" s="19">
        <v>39101</v>
      </c>
      <c r="B274" s="92" t="s">
        <v>274</v>
      </c>
      <c r="C274" s="99">
        <v>2.945E-4</v>
      </c>
      <c r="D274" s="99"/>
      <c r="E274" s="100">
        <v>0</v>
      </c>
      <c r="F274" s="100">
        <v>0</v>
      </c>
      <c r="G274" s="100">
        <v>0</v>
      </c>
      <c r="H274" s="100">
        <v>0</v>
      </c>
      <c r="I274" s="100">
        <v>0</v>
      </c>
    </row>
    <row r="275" spans="1:9">
      <c r="A275" s="19">
        <v>39105</v>
      </c>
      <c r="B275" s="92" t="s">
        <v>275</v>
      </c>
      <c r="C275" s="99">
        <v>7.2119999999999997E-4</v>
      </c>
      <c r="D275" s="99"/>
      <c r="E275" s="100">
        <v>0</v>
      </c>
      <c r="F275" s="100">
        <v>0</v>
      </c>
      <c r="G275" s="100">
        <v>0</v>
      </c>
      <c r="H275" s="100">
        <v>0</v>
      </c>
      <c r="I275" s="100">
        <v>0</v>
      </c>
    </row>
    <row r="276" spans="1:9">
      <c r="A276" s="19">
        <v>39200</v>
      </c>
      <c r="B276" s="92" t="s">
        <v>365</v>
      </c>
      <c r="C276" s="99">
        <v>6.7106499999999999E-2</v>
      </c>
      <c r="D276" s="99"/>
      <c r="E276" s="100">
        <v>0</v>
      </c>
      <c r="F276" s="100">
        <v>0</v>
      </c>
      <c r="G276" s="100">
        <v>0</v>
      </c>
      <c r="H276" s="100">
        <v>0</v>
      </c>
      <c r="I276" s="100">
        <v>0</v>
      </c>
    </row>
    <row r="277" spans="1:9">
      <c r="A277" s="19">
        <v>39201</v>
      </c>
      <c r="B277" s="92" t="s">
        <v>276</v>
      </c>
      <c r="C277" s="99">
        <v>2.7320000000000003E-4</v>
      </c>
      <c r="D277" s="99"/>
      <c r="E277" s="100">
        <v>0</v>
      </c>
      <c r="F277" s="100">
        <v>0</v>
      </c>
      <c r="G277" s="100">
        <v>0</v>
      </c>
      <c r="H277" s="100">
        <v>0</v>
      </c>
      <c r="I277" s="100">
        <v>0</v>
      </c>
    </row>
    <row r="278" spans="1:9">
      <c r="A278" s="19">
        <v>39204</v>
      </c>
      <c r="B278" s="92" t="s">
        <v>277</v>
      </c>
      <c r="C278" s="99">
        <v>1.7229999999999999E-4</v>
      </c>
      <c r="D278" s="99"/>
      <c r="E278" s="100">
        <v>0</v>
      </c>
      <c r="F278" s="100">
        <v>0</v>
      </c>
      <c r="G278" s="100">
        <v>0</v>
      </c>
      <c r="H278" s="100">
        <v>0</v>
      </c>
      <c r="I278" s="100">
        <v>0</v>
      </c>
    </row>
    <row r="279" spans="1:9">
      <c r="A279" s="19">
        <v>39205</v>
      </c>
      <c r="B279" s="92" t="s">
        <v>278</v>
      </c>
      <c r="C279" s="99">
        <v>6.1460999999999998E-3</v>
      </c>
      <c r="D279" s="99"/>
      <c r="E279" s="100">
        <v>0</v>
      </c>
      <c r="F279" s="100">
        <v>0</v>
      </c>
      <c r="G279" s="100">
        <v>0</v>
      </c>
      <c r="H279" s="100">
        <v>0</v>
      </c>
      <c r="I279" s="100">
        <v>0</v>
      </c>
    </row>
    <row r="280" spans="1:9">
      <c r="A280" s="19">
        <v>39208</v>
      </c>
      <c r="B280" s="92" t="s">
        <v>366</v>
      </c>
      <c r="C280" s="99">
        <v>4.2989999999999999E-4</v>
      </c>
      <c r="D280" s="99"/>
      <c r="E280" s="100">
        <v>0</v>
      </c>
      <c r="F280" s="100">
        <v>0</v>
      </c>
      <c r="G280" s="100">
        <v>0</v>
      </c>
      <c r="H280" s="100">
        <v>0</v>
      </c>
      <c r="I280" s="100">
        <v>0</v>
      </c>
    </row>
    <row r="281" spans="1:9">
      <c r="A281" s="19">
        <v>39209</v>
      </c>
      <c r="B281" s="92" t="s">
        <v>279</v>
      </c>
      <c r="C281" s="99">
        <v>0</v>
      </c>
      <c r="D281" s="99"/>
      <c r="E281" s="100">
        <v>0</v>
      </c>
      <c r="F281" s="100">
        <v>0</v>
      </c>
      <c r="G281" s="100">
        <v>0</v>
      </c>
      <c r="H281" s="100">
        <v>0</v>
      </c>
      <c r="I281" s="100">
        <v>0</v>
      </c>
    </row>
    <row r="282" spans="1:9">
      <c r="A282" s="19">
        <v>39220</v>
      </c>
      <c r="B282" s="92" t="s">
        <v>342</v>
      </c>
      <c r="C282" s="99">
        <v>0</v>
      </c>
      <c r="D282" s="99"/>
      <c r="E282" s="100">
        <v>0</v>
      </c>
      <c r="F282" s="100">
        <v>0</v>
      </c>
      <c r="G282" s="100">
        <v>0</v>
      </c>
      <c r="H282" s="100">
        <v>0</v>
      </c>
      <c r="I282" s="100">
        <v>0</v>
      </c>
    </row>
    <row r="283" spans="1:9">
      <c r="A283" s="19">
        <v>39300</v>
      </c>
      <c r="B283" s="92" t="s">
        <v>280</v>
      </c>
      <c r="C283" s="99">
        <v>7.4629999999999998E-4</v>
      </c>
      <c r="D283" s="99"/>
      <c r="E283" s="100">
        <v>0</v>
      </c>
      <c r="F283" s="100">
        <v>0</v>
      </c>
      <c r="G283" s="100">
        <v>0</v>
      </c>
      <c r="H283" s="100">
        <v>0</v>
      </c>
      <c r="I283" s="100">
        <v>0</v>
      </c>
    </row>
    <row r="284" spans="1:9">
      <c r="A284" s="19">
        <v>39301</v>
      </c>
      <c r="B284" s="92" t="s">
        <v>281</v>
      </c>
      <c r="C284" s="99">
        <v>5.0099999999999998E-5</v>
      </c>
      <c r="D284" s="99"/>
      <c r="E284" s="100">
        <v>0</v>
      </c>
      <c r="F284" s="100">
        <v>0</v>
      </c>
      <c r="G284" s="100">
        <v>0</v>
      </c>
      <c r="H284" s="100">
        <v>0</v>
      </c>
      <c r="I284" s="100">
        <v>0</v>
      </c>
    </row>
    <row r="285" spans="1:9">
      <c r="A285" s="19">
        <v>39400</v>
      </c>
      <c r="B285" s="92" t="s">
        <v>282</v>
      </c>
      <c r="C285" s="99">
        <v>4.0880000000000002E-4</v>
      </c>
      <c r="D285" s="99"/>
      <c r="E285" s="100">
        <v>0</v>
      </c>
      <c r="F285" s="100">
        <v>0</v>
      </c>
      <c r="G285" s="100">
        <v>0</v>
      </c>
      <c r="H285" s="100">
        <v>0</v>
      </c>
      <c r="I285" s="100">
        <v>0</v>
      </c>
    </row>
    <row r="286" spans="1:9">
      <c r="A286" s="19">
        <v>39401</v>
      </c>
      <c r="B286" s="92" t="s">
        <v>283</v>
      </c>
      <c r="C286" s="99">
        <v>5.8460000000000001E-4</v>
      </c>
      <c r="D286" s="99"/>
      <c r="E286" s="100">
        <v>0</v>
      </c>
      <c r="F286" s="100">
        <v>0</v>
      </c>
      <c r="G286" s="100">
        <v>0</v>
      </c>
      <c r="H286" s="100">
        <v>0</v>
      </c>
      <c r="I286" s="100">
        <v>0</v>
      </c>
    </row>
    <row r="287" spans="1:9">
      <c r="A287" s="19">
        <v>39500</v>
      </c>
      <c r="B287" s="92" t="s">
        <v>284</v>
      </c>
      <c r="C287" s="99">
        <v>2.0525000000000001E-3</v>
      </c>
      <c r="D287" s="99"/>
      <c r="E287" s="100">
        <v>0</v>
      </c>
      <c r="F287" s="100">
        <v>0</v>
      </c>
      <c r="G287" s="100">
        <v>0</v>
      </c>
      <c r="H287" s="100">
        <v>0</v>
      </c>
      <c r="I287" s="100">
        <v>0</v>
      </c>
    </row>
    <row r="288" spans="1:9">
      <c r="A288" s="19">
        <v>39501</v>
      </c>
      <c r="B288" s="92" t="s">
        <v>285</v>
      </c>
      <c r="C288" s="99">
        <v>6.2799999999999995E-5</v>
      </c>
      <c r="D288" s="99"/>
      <c r="E288" s="100">
        <v>0</v>
      </c>
      <c r="F288" s="100">
        <v>0</v>
      </c>
      <c r="G288" s="100">
        <v>0</v>
      </c>
      <c r="H288" s="100">
        <v>0</v>
      </c>
      <c r="I288" s="100">
        <v>0</v>
      </c>
    </row>
    <row r="289" spans="1:9">
      <c r="A289" s="19">
        <v>39600</v>
      </c>
      <c r="B289" s="92" t="s">
        <v>286</v>
      </c>
      <c r="C289" s="99">
        <v>5.5100000000000001E-3</v>
      </c>
      <c r="D289" s="99"/>
      <c r="E289" s="100">
        <v>0</v>
      </c>
      <c r="F289" s="100">
        <v>0</v>
      </c>
      <c r="G289" s="100">
        <v>0</v>
      </c>
      <c r="H289" s="100">
        <v>0</v>
      </c>
      <c r="I289" s="100">
        <v>0</v>
      </c>
    </row>
    <row r="290" spans="1:9">
      <c r="A290" s="19">
        <v>39605</v>
      </c>
      <c r="B290" s="92" t="s">
        <v>287</v>
      </c>
      <c r="C290" s="99">
        <v>8.1680000000000001E-4</v>
      </c>
      <c r="D290" s="99"/>
      <c r="E290" s="100">
        <v>0</v>
      </c>
      <c r="F290" s="100">
        <v>0</v>
      </c>
      <c r="G290" s="100">
        <v>0</v>
      </c>
      <c r="H290" s="100">
        <v>0</v>
      </c>
      <c r="I290" s="100">
        <v>0</v>
      </c>
    </row>
    <row r="291" spans="1:9">
      <c r="A291" s="19">
        <v>39700</v>
      </c>
      <c r="B291" s="92" t="s">
        <v>288</v>
      </c>
      <c r="C291" s="99">
        <v>3.2805999999999998E-3</v>
      </c>
      <c r="D291" s="99"/>
      <c r="E291" s="100">
        <v>0</v>
      </c>
      <c r="F291" s="100">
        <v>0</v>
      </c>
      <c r="G291" s="100">
        <v>0</v>
      </c>
      <c r="H291" s="100">
        <v>0</v>
      </c>
      <c r="I291" s="100">
        <v>0</v>
      </c>
    </row>
    <row r="292" spans="1:9">
      <c r="A292" s="19">
        <v>39703</v>
      </c>
      <c r="B292" s="92" t="s">
        <v>289</v>
      </c>
      <c r="C292" s="99">
        <v>2.652E-4</v>
      </c>
      <c r="D292" s="99"/>
      <c r="E292" s="100">
        <v>0</v>
      </c>
      <c r="F292" s="100">
        <v>0</v>
      </c>
      <c r="G292" s="100">
        <v>0</v>
      </c>
      <c r="H292" s="100">
        <v>0</v>
      </c>
      <c r="I292" s="100">
        <v>0</v>
      </c>
    </row>
    <row r="293" spans="1:9">
      <c r="A293" s="19">
        <v>39705</v>
      </c>
      <c r="B293" s="92" t="s">
        <v>290</v>
      </c>
      <c r="C293" s="99">
        <v>8.7870000000000005E-4</v>
      </c>
      <c r="D293" s="99"/>
      <c r="E293" s="100">
        <v>0</v>
      </c>
      <c r="F293" s="100">
        <v>0</v>
      </c>
      <c r="G293" s="100">
        <v>0</v>
      </c>
      <c r="H293" s="100">
        <v>0</v>
      </c>
      <c r="I293" s="100">
        <v>0</v>
      </c>
    </row>
    <row r="294" spans="1:9">
      <c r="A294" s="19">
        <v>39800</v>
      </c>
      <c r="B294" s="92" t="s">
        <v>291</v>
      </c>
      <c r="C294" s="99">
        <v>3.6775000000000002E-3</v>
      </c>
      <c r="D294" s="99"/>
      <c r="E294" s="100">
        <v>0</v>
      </c>
      <c r="F294" s="100">
        <v>0</v>
      </c>
      <c r="G294" s="100">
        <v>0</v>
      </c>
      <c r="H294" s="100">
        <v>0</v>
      </c>
      <c r="I294" s="100">
        <v>0</v>
      </c>
    </row>
    <row r="295" spans="1:9">
      <c r="A295" s="19">
        <v>39805</v>
      </c>
      <c r="B295" s="92" t="s">
        <v>292</v>
      </c>
      <c r="C295" s="99">
        <v>4.3449999999999999E-4</v>
      </c>
      <c r="D295" s="99"/>
      <c r="E295" s="100">
        <v>0</v>
      </c>
      <c r="F295" s="100">
        <v>0</v>
      </c>
      <c r="G295" s="100">
        <v>0</v>
      </c>
      <c r="H295" s="100">
        <v>0</v>
      </c>
      <c r="I295" s="100">
        <v>0</v>
      </c>
    </row>
    <row r="296" spans="1:9">
      <c r="A296" s="19">
        <v>39900</v>
      </c>
      <c r="B296" s="92" t="s">
        <v>293</v>
      </c>
      <c r="C296" s="99">
        <v>1.9384000000000001E-3</v>
      </c>
      <c r="D296" s="99"/>
      <c r="E296" s="100">
        <v>0</v>
      </c>
      <c r="F296" s="100">
        <v>0</v>
      </c>
      <c r="G296" s="100">
        <v>0</v>
      </c>
      <c r="H296" s="100">
        <v>0</v>
      </c>
      <c r="I296" s="100">
        <v>0</v>
      </c>
    </row>
    <row r="297" spans="1:9">
      <c r="A297" s="19">
        <v>51000</v>
      </c>
      <c r="B297" s="92" t="s">
        <v>294</v>
      </c>
      <c r="C297" s="99">
        <v>3.1460700000000001E-2</v>
      </c>
      <c r="D297" s="99"/>
      <c r="E297" s="100">
        <v>0</v>
      </c>
      <c r="F297" s="100">
        <v>0</v>
      </c>
      <c r="G297" s="100">
        <v>0</v>
      </c>
      <c r="H297" s="100">
        <v>0</v>
      </c>
      <c r="I297" s="100">
        <v>0</v>
      </c>
    </row>
    <row r="298" spans="1:9">
      <c r="A298" s="19">
        <v>51000.2</v>
      </c>
      <c r="B298" s="92" t="s">
        <v>295</v>
      </c>
      <c r="C298" s="99">
        <v>5.1799999999999999E-5</v>
      </c>
      <c r="D298" s="99"/>
      <c r="E298" s="100">
        <v>0</v>
      </c>
      <c r="F298" s="100">
        <v>0</v>
      </c>
      <c r="G298" s="100">
        <v>0</v>
      </c>
      <c r="H298" s="100">
        <v>0</v>
      </c>
      <c r="I298" s="100">
        <v>0</v>
      </c>
    </row>
    <row r="299" spans="1:9">
      <c r="A299" s="19">
        <v>51000.3</v>
      </c>
      <c r="B299" s="92" t="s">
        <v>296</v>
      </c>
      <c r="C299" s="99">
        <v>1.0487000000000001E-3</v>
      </c>
      <c r="D299" s="99"/>
      <c r="E299" s="100">
        <v>0</v>
      </c>
      <c r="F299" s="100">
        <v>0</v>
      </c>
      <c r="G299" s="100">
        <v>0</v>
      </c>
      <c r="H299" s="100">
        <v>0</v>
      </c>
      <c r="I299" s="100">
        <v>0</v>
      </c>
    </row>
    <row r="300" spans="1:9">
      <c r="D300" s="99"/>
      <c r="E300" s="103"/>
      <c r="F300" s="103"/>
      <c r="G300" s="103"/>
      <c r="H300" s="103"/>
      <c r="I300" s="103"/>
    </row>
    <row r="301" spans="1:9">
      <c r="C301" s="99">
        <v>1</v>
      </c>
      <c r="D301" s="99"/>
      <c r="E301" s="103">
        <v>0</v>
      </c>
      <c r="F301" s="103">
        <v>0</v>
      </c>
      <c r="G301" s="103">
        <v>0</v>
      </c>
      <c r="H301" s="103">
        <v>0</v>
      </c>
      <c r="I301" s="103">
        <v>0</v>
      </c>
    </row>
  </sheetData>
  <mergeCells count="1">
    <mergeCell ref="B1:D1"/>
  </mergeCells>
  <pageMargins left="0.7" right="0.7" top="0.75" bottom="0.75" header="0.3" footer="0.3"/>
  <pageSetup scale="57" fitToHeight="0" orientation="landscape" r:id="rId1"/>
  <rowBreaks count="5" manualBreakCount="5">
    <brk id="58" max="16383" man="1"/>
    <brk id="112" max="16383" man="1"/>
    <brk id="166" max="16383" man="1"/>
    <brk id="220" max="16383" man="1"/>
    <brk id="274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I301"/>
  <sheetViews>
    <sheetView view="pageBreakPreview" topLeftCell="A220" zoomScale="60" zoomScaleNormal="100" workbookViewId="0">
      <selection activeCell="M69" sqref="M69"/>
    </sheetView>
  </sheetViews>
  <sheetFormatPr defaultColWidth="8.625" defaultRowHeight="14.25"/>
  <cols>
    <col min="1" max="1" width="10.625" style="3" customWidth="1"/>
    <col min="2" max="2" width="65.25" customWidth="1"/>
    <col min="3" max="3" width="14.625" customWidth="1"/>
    <col min="4" max="4" width="1.625" customWidth="1"/>
    <col min="5" max="9" width="20.625" customWidth="1"/>
    <col min="10" max="10" width="17.75" customWidth="1"/>
    <col min="11" max="11" width="15.25" customWidth="1"/>
    <col min="13" max="13" width="15.875" customWidth="1"/>
    <col min="15" max="15" width="18.5" customWidth="1"/>
    <col min="16" max="16" width="15.625" customWidth="1"/>
    <col min="18" max="18" width="12.625" customWidth="1"/>
    <col min="20" max="20" width="11.875" customWidth="1"/>
  </cols>
  <sheetData>
    <row r="1" spans="1:9">
      <c r="B1" s="116"/>
      <c r="C1" s="116"/>
      <c r="D1" s="116"/>
    </row>
    <row r="3" spans="1:9" s="20" customFormat="1" ht="15">
      <c r="A3" s="101"/>
      <c r="B3" s="102"/>
      <c r="C3" s="102"/>
      <c r="D3" s="102"/>
      <c r="E3" s="101">
        <v>2026</v>
      </c>
      <c r="F3" s="101">
        <v>2027</v>
      </c>
      <c r="G3" s="101">
        <v>2028</v>
      </c>
      <c r="H3" s="101">
        <v>2029</v>
      </c>
      <c r="I3" s="101">
        <v>2030</v>
      </c>
    </row>
    <row r="4" spans="1:9" s="20" customFormat="1" ht="45">
      <c r="A4" s="89" t="s">
        <v>12</v>
      </c>
      <c r="B4" s="89" t="s">
        <v>15</v>
      </c>
      <c r="C4" s="89" t="s">
        <v>16</v>
      </c>
      <c r="D4" s="89"/>
      <c r="E4" s="89" t="s">
        <v>376</v>
      </c>
      <c r="F4" s="89" t="s">
        <v>376</v>
      </c>
      <c r="G4" s="89" t="s">
        <v>376</v>
      </c>
      <c r="H4" s="89" t="s">
        <v>376</v>
      </c>
      <c r="I4" s="89" t="s">
        <v>376</v>
      </c>
    </row>
    <row r="5" spans="1:9">
      <c r="A5" s="19">
        <v>10200</v>
      </c>
      <c r="B5" s="92" t="s">
        <v>27</v>
      </c>
      <c r="C5" s="99">
        <v>1.421E-3</v>
      </c>
      <c r="D5" s="99"/>
      <c r="E5" s="24">
        <v>796189.71337268245</v>
      </c>
      <c r="F5" s="24">
        <v>325915.58108993759</v>
      </c>
      <c r="G5" s="24">
        <v>0</v>
      </c>
      <c r="H5" s="24">
        <v>0</v>
      </c>
      <c r="I5" s="24">
        <v>0</v>
      </c>
    </row>
    <row r="6" spans="1:9">
      <c r="A6" s="19">
        <v>10400</v>
      </c>
      <c r="B6" s="92" t="s">
        <v>28</v>
      </c>
      <c r="C6" s="99">
        <v>3.5360000000000001E-3</v>
      </c>
      <c r="D6" s="99"/>
      <c r="E6" s="6">
        <v>380555.54750300822</v>
      </c>
      <c r="F6" s="6">
        <v>333559.9696832546</v>
      </c>
      <c r="G6" s="6">
        <v>0</v>
      </c>
      <c r="H6" s="6">
        <v>0</v>
      </c>
      <c r="I6" s="6">
        <v>0</v>
      </c>
    </row>
    <row r="7" spans="1:9">
      <c r="A7" s="19">
        <v>10500</v>
      </c>
      <c r="B7" s="92" t="s">
        <v>29</v>
      </c>
      <c r="C7" s="99">
        <v>7.6349999999999996E-4</v>
      </c>
      <c r="D7" s="99"/>
      <c r="E7" s="6">
        <v>0</v>
      </c>
      <c r="F7" s="6">
        <v>0</v>
      </c>
      <c r="G7" s="6">
        <v>0</v>
      </c>
      <c r="H7" s="6">
        <v>0</v>
      </c>
      <c r="I7" s="6">
        <v>0</v>
      </c>
    </row>
    <row r="8" spans="1:9">
      <c r="A8" s="19">
        <v>10700</v>
      </c>
      <c r="B8" s="92" t="s">
        <v>349</v>
      </c>
      <c r="C8" s="99">
        <v>5.7295000000000002E-3</v>
      </c>
      <c r="D8" s="99"/>
      <c r="E8" s="6">
        <v>2390842.3616443537</v>
      </c>
      <c r="F8" s="6">
        <v>1642302.8737092672</v>
      </c>
      <c r="G8" s="6">
        <v>0</v>
      </c>
      <c r="H8" s="6">
        <v>0</v>
      </c>
      <c r="I8" s="6">
        <v>0</v>
      </c>
    </row>
    <row r="9" spans="1:9">
      <c r="A9" s="19">
        <v>10800</v>
      </c>
      <c r="B9" s="92" t="s">
        <v>30</v>
      </c>
      <c r="C9" s="99">
        <v>2.3956700000000001E-2</v>
      </c>
      <c r="D9" s="99"/>
      <c r="E9" s="6">
        <v>13210123.621401526</v>
      </c>
      <c r="F9" s="6">
        <v>5720002.1474803928</v>
      </c>
      <c r="G9" s="6">
        <v>0</v>
      </c>
      <c r="H9" s="6">
        <v>0</v>
      </c>
      <c r="I9" s="6">
        <v>0</v>
      </c>
    </row>
    <row r="10" spans="1:9">
      <c r="A10" s="19">
        <v>10850</v>
      </c>
      <c r="B10" s="92" t="s">
        <v>31</v>
      </c>
      <c r="C10" s="99">
        <v>2.05E-4</v>
      </c>
      <c r="D10" s="99"/>
      <c r="E10" s="6">
        <v>255648.69712687953</v>
      </c>
      <c r="F10" s="6">
        <v>48719.672286850007</v>
      </c>
      <c r="G10" s="6">
        <v>0</v>
      </c>
      <c r="H10" s="6">
        <v>0</v>
      </c>
      <c r="I10" s="6">
        <v>0</v>
      </c>
    </row>
    <row r="11" spans="1:9">
      <c r="A11" s="19">
        <v>10900</v>
      </c>
      <c r="B11" s="92" t="s">
        <v>32</v>
      </c>
      <c r="C11" s="99">
        <v>1.9235999999999999E-3</v>
      </c>
      <c r="D11" s="99"/>
      <c r="E11" s="6">
        <v>1477549.2125010013</v>
      </c>
      <c r="F11" s="6">
        <v>445910.81167182652</v>
      </c>
      <c r="G11" s="6">
        <v>0</v>
      </c>
      <c r="H11" s="6">
        <v>0</v>
      </c>
      <c r="I11" s="6">
        <v>0</v>
      </c>
    </row>
    <row r="12" spans="1:9">
      <c r="A12" s="19">
        <v>10910</v>
      </c>
      <c r="B12" s="92" t="s">
        <v>33</v>
      </c>
      <c r="C12" s="99">
        <v>6.514E-4</v>
      </c>
      <c r="D12" s="99"/>
      <c r="E12" s="6">
        <v>253549.2939644017</v>
      </c>
      <c r="F12" s="6">
        <v>0</v>
      </c>
      <c r="G12" s="6">
        <v>0</v>
      </c>
      <c r="H12" s="6">
        <v>0</v>
      </c>
      <c r="I12" s="6">
        <v>0</v>
      </c>
    </row>
    <row r="13" spans="1:9">
      <c r="A13" s="19">
        <v>10930</v>
      </c>
      <c r="B13" s="92" t="s">
        <v>34</v>
      </c>
      <c r="C13" s="99">
        <v>6.0292000000000002E-3</v>
      </c>
      <c r="D13" s="99"/>
      <c r="E13" s="6">
        <v>4042322.5465428438</v>
      </c>
      <c r="F13" s="6">
        <v>1257669.4318952626</v>
      </c>
      <c r="G13" s="6">
        <v>0</v>
      </c>
      <c r="H13" s="6">
        <v>0</v>
      </c>
      <c r="I13" s="6">
        <v>0</v>
      </c>
    </row>
    <row r="14" spans="1:9">
      <c r="A14" s="19">
        <v>10940</v>
      </c>
      <c r="B14" s="92" t="s">
        <v>35</v>
      </c>
      <c r="C14" s="99">
        <v>8.4559999999999995E-4</v>
      </c>
      <c r="D14" s="99"/>
      <c r="E14" s="6">
        <v>657204.96234824718</v>
      </c>
      <c r="F14" s="6">
        <v>172049.81587633246</v>
      </c>
      <c r="G14" s="6">
        <v>0</v>
      </c>
      <c r="H14" s="6">
        <v>0</v>
      </c>
      <c r="I14" s="6">
        <v>0</v>
      </c>
    </row>
    <row r="15" spans="1:9">
      <c r="A15" s="19">
        <v>10950</v>
      </c>
      <c r="B15" s="92" t="s">
        <v>36</v>
      </c>
      <c r="C15" s="99">
        <v>1.0288999999999999E-3</v>
      </c>
      <c r="D15" s="99"/>
      <c r="E15" s="6">
        <v>906461.13533202978</v>
      </c>
      <c r="F15" s="6">
        <v>0</v>
      </c>
      <c r="G15" s="6">
        <v>0</v>
      </c>
      <c r="H15" s="6">
        <v>0</v>
      </c>
      <c r="I15" s="6">
        <v>0</v>
      </c>
    </row>
    <row r="16" spans="1:9">
      <c r="A16" s="19">
        <v>11000</v>
      </c>
      <c r="B16" s="92" t="s">
        <v>386</v>
      </c>
      <c r="C16" s="99">
        <v>1.9589E-3</v>
      </c>
      <c r="D16" s="99"/>
      <c r="E16" s="6">
        <v>7449685.0379217835</v>
      </c>
      <c r="F16" s="6">
        <v>7009529.1679217834</v>
      </c>
      <c r="G16" s="6">
        <v>0</v>
      </c>
      <c r="H16" s="6">
        <v>0</v>
      </c>
      <c r="I16" s="6">
        <v>0</v>
      </c>
    </row>
    <row r="17" spans="1:9">
      <c r="A17" s="19">
        <v>11050</v>
      </c>
      <c r="B17" s="92" t="s">
        <v>301</v>
      </c>
      <c r="C17" s="99">
        <v>3.101E-4</v>
      </c>
      <c r="D17" s="99"/>
      <c r="E17" s="6">
        <v>290586.41903476277</v>
      </c>
      <c r="F17" s="6">
        <v>84178.219584646838</v>
      </c>
      <c r="G17" s="6">
        <v>0</v>
      </c>
      <c r="H17" s="6">
        <v>0</v>
      </c>
      <c r="I17" s="6">
        <v>0</v>
      </c>
    </row>
    <row r="18" spans="1:9">
      <c r="A18" s="19">
        <v>11300</v>
      </c>
      <c r="B18" s="92" t="s">
        <v>350</v>
      </c>
      <c r="C18" s="99">
        <v>5.6065999999999998E-3</v>
      </c>
      <c r="D18" s="99"/>
      <c r="E18" s="6">
        <v>4651991.8388848752</v>
      </c>
      <c r="F18" s="6">
        <v>1651403.9369346737</v>
      </c>
      <c r="G18" s="6">
        <v>0</v>
      </c>
      <c r="H18" s="6">
        <v>0</v>
      </c>
      <c r="I18" s="6">
        <v>0</v>
      </c>
    </row>
    <row r="19" spans="1:9">
      <c r="A19" s="19">
        <v>11310</v>
      </c>
      <c r="B19" s="92" t="s">
        <v>37</v>
      </c>
      <c r="C19" s="99">
        <v>6.0099999999999997E-4</v>
      </c>
      <c r="D19" s="99"/>
      <c r="E19" s="6">
        <v>254006.9941587596</v>
      </c>
      <c r="F19" s="6">
        <v>92078.584160737228</v>
      </c>
      <c r="G19" s="6">
        <v>0</v>
      </c>
      <c r="H19" s="6">
        <v>0</v>
      </c>
      <c r="I19" s="6">
        <v>0</v>
      </c>
    </row>
    <row r="20" spans="1:9">
      <c r="A20" s="19">
        <v>11600</v>
      </c>
      <c r="B20" s="92" t="s">
        <v>38</v>
      </c>
      <c r="C20" s="99">
        <v>2.5211000000000001E-3</v>
      </c>
      <c r="D20" s="99"/>
      <c r="E20" s="6">
        <v>336152.71150305093</v>
      </c>
      <c r="F20" s="6">
        <v>336152.71150305093</v>
      </c>
      <c r="G20" s="6">
        <v>0</v>
      </c>
      <c r="H20" s="6">
        <v>0</v>
      </c>
      <c r="I20" s="6">
        <v>0</v>
      </c>
    </row>
    <row r="21" spans="1:9">
      <c r="A21" s="19">
        <v>11900</v>
      </c>
      <c r="B21" s="92" t="s">
        <v>39</v>
      </c>
      <c r="C21" s="99">
        <v>3.4709999999999998E-4</v>
      </c>
      <c r="D21" s="99"/>
      <c r="E21" s="6">
        <v>56257.152157303994</v>
      </c>
      <c r="F21" s="6">
        <v>56257.152157303994</v>
      </c>
      <c r="G21" s="6">
        <v>0</v>
      </c>
      <c r="H21" s="6">
        <v>0</v>
      </c>
      <c r="I21" s="6">
        <v>0</v>
      </c>
    </row>
    <row r="22" spans="1:9">
      <c r="A22" s="19">
        <v>12100</v>
      </c>
      <c r="B22" s="92" t="s">
        <v>40</v>
      </c>
      <c r="C22" s="99">
        <v>3.0430000000000002E-4</v>
      </c>
      <c r="D22" s="99"/>
      <c r="E22" s="6">
        <v>112404.21892131204</v>
      </c>
      <c r="F22" s="6">
        <v>2713.3824954547163</v>
      </c>
      <c r="G22" s="6">
        <v>0</v>
      </c>
      <c r="H22" s="6">
        <v>0</v>
      </c>
      <c r="I22" s="6">
        <v>0</v>
      </c>
    </row>
    <row r="23" spans="1:9">
      <c r="A23" s="19">
        <v>12150</v>
      </c>
      <c r="B23" s="92" t="s">
        <v>41</v>
      </c>
      <c r="C23" s="99">
        <v>2.7800000000000001E-5</v>
      </c>
      <c r="D23" s="99"/>
      <c r="E23" s="6">
        <v>21164.45704977983</v>
      </c>
      <c r="F23" s="6">
        <v>0</v>
      </c>
      <c r="G23" s="6">
        <v>0</v>
      </c>
      <c r="H23" s="6">
        <v>0</v>
      </c>
      <c r="I23" s="6">
        <v>0</v>
      </c>
    </row>
    <row r="24" spans="1:9">
      <c r="A24" s="19">
        <v>12160</v>
      </c>
      <c r="B24" s="92" t="s">
        <v>42</v>
      </c>
      <c r="C24" s="99">
        <v>2.0482999999999999E-3</v>
      </c>
      <c r="D24" s="99"/>
      <c r="E24" s="6">
        <v>826703.44266781141</v>
      </c>
      <c r="F24" s="6">
        <v>482248.45188703516</v>
      </c>
      <c r="G24" s="6">
        <v>0</v>
      </c>
      <c r="H24" s="6">
        <v>0</v>
      </c>
      <c r="I24" s="6">
        <v>0</v>
      </c>
    </row>
    <row r="25" spans="1:9">
      <c r="A25" s="19">
        <v>12220</v>
      </c>
      <c r="B25" s="92" t="s">
        <v>351</v>
      </c>
      <c r="C25" s="99">
        <v>4.51755E-2</v>
      </c>
      <c r="D25" s="99"/>
      <c r="E25" s="6">
        <v>6439334.146544477</v>
      </c>
      <c r="F25" s="6">
        <v>2629577.0567221581</v>
      </c>
      <c r="G25" s="6">
        <v>0</v>
      </c>
      <c r="H25" s="6">
        <v>0</v>
      </c>
      <c r="I25" s="6">
        <v>0</v>
      </c>
    </row>
    <row r="26" spans="1:9">
      <c r="A26" s="19">
        <v>12510</v>
      </c>
      <c r="B26" s="92" t="s">
        <v>43</v>
      </c>
      <c r="C26" s="99">
        <v>4.3226000000000002E-3</v>
      </c>
      <c r="D26" s="99"/>
      <c r="E26" s="6">
        <v>1196993.2097675304</v>
      </c>
      <c r="F26" s="6">
        <v>909453.25049552484</v>
      </c>
      <c r="G26" s="6">
        <v>0</v>
      </c>
      <c r="H26" s="6">
        <v>0</v>
      </c>
      <c r="I26" s="6">
        <v>0</v>
      </c>
    </row>
    <row r="27" spans="1:9">
      <c r="A27" s="19">
        <v>12600</v>
      </c>
      <c r="B27" s="92" t="s">
        <v>44</v>
      </c>
      <c r="C27" s="99">
        <v>2.0720999999999999E-3</v>
      </c>
      <c r="D27" s="99"/>
      <c r="E27" s="6">
        <v>1314943.9885879504</v>
      </c>
      <c r="F27" s="6">
        <v>557929.97676135483</v>
      </c>
      <c r="G27" s="6">
        <v>0</v>
      </c>
      <c r="H27" s="6">
        <v>0</v>
      </c>
      <c r="I27" s="6">
        <v>0</v>
      </c>
    </row>
    <row r="28" spans="1:9">
      <c r="A28" s="19">
        <v>12700</v>
      </c>
      <c r="B28" s="92" t="s">
        <v>45</v>
      </c>
      <c r="C28" s="99">
        <v>1.1031999999999999E-3</v>
      </c>
      <c r="D28" s="99"/>
      <c r="E28" s="6">
        <v>665391.56697679125</v>
      </c>
      <c r="F28" s="6">
        <v>356261.14451057086</v>
      </c>
      <c r="G28" s="6">
        <v>0</v>
      </c>
      <c r="H28" s="6">
        <v>0</v>
      </c>
      <c r="I28" s="6">
        <v>0</v>
      </c>
    </row>
    <row r="29" spans="1:9">
      <c r="A29" s="19">
        <v>13500</v>
      </c>
      <c r="B29" s="92" t="s">
        <v>46</v>
      </c>
      <c r="C29" s="99">
        <v>4.5100000000000001E-3</v>
      </c>
      <c r="D29" s="99"/>
      <c r="E29" s="6">
        <v>1268617.3731350058</v>
      </c>
      <c r="F29" s="6">
        <v>841450.13346220111</v>
      </c>
      <c r="G29" s="6">
        <v>0</v>
      </c>
      <c r="H29" s="6">
        <v>0</v>
      </c>
      <c r="I29" s="6">
        <v>0</v>
      </c>
    </row>
    <row r="30" spans="1:9">
      <c r="A30" s="19">
        <v>13700</v>
      </c>
      <c r="B30" s="92" t="s">
        <v>47</v>
      </c>
      <c r="C30" s="99">
        <v>5.2510000000000002E-4</v>
      </c>
      <c r="D30" s="99"/>
      <c r="E30" s="6">
        <v>430190.11920312257</v>
      </c>
      <c r="F30" s="6">
        <v>99661.453724830542</v>
      </c>
      <c r="G30" s="6">
        <v>0</v>
      </c>
      <c r="H30" s="6">
        <v>0</v>
      </c>
      <c r="I30" s="6">
        <v>0</v>
      </c>
    </row>
    <row r="31" spans="1:9">
      <c r="A31" s="19">
        <v>14300</v>
      </c>
      <c r="B31" s="92" t="s">
        <v>48</v>
      </c>
      <c r="C31" s="99">
        <v>1.6161000000000001E-3</v>
      </c>
      <c r="D31" s="99"/>
      <c r="E31" s="6">
        <v>590430.19139951013</v>
      </c>
      <c r="F31" s="6">
        <v>128684.5655806677</v>
      </c>
      <c r="G31" s="6">
        <v>0</v>
      </c>
      <c r="H31" s="6">
        <v>0</v>
      </c>
      <c r="I31" s="6">
        <v>0</v>
      </c>
    </row>
    <row r="32" spans="1:9">
      <c r="A32" s="19">
        <v>14300.2</v>
      </c>
      <c r="B32" s="92" t="s">
        <v>49</v>
      </c>
      <c r="C32" s="99">
        <v>1.806E-4</v>
      </c>
      <c r="D32" s="99"/>
      <c r="E32" s="6">
        <v>58714.163219282185</v>
      </c>
      <c r="F32" s="6">
        <v>58714.163219282185</v>
      </c>
      <c r="G32" s="6">
        <v>0</v>
      </c>
      <c r="H32" s="6">
        <v>0</v>
      </c>
      <c r="I32" s="6">
        <v>0</v>
      </c>
    </row>
    <row r="33" spans="1:9">
      <c r="A33" s="19">
        <v>18400</v>
      </c>
      <c r="B33" s="92" t="s">
        <v>50</v>
      </c>
      <c r="C33" s="99">
        <v>5.2639000000000002E-3</v>
      </c>
      <c r="D33" s="99"/>
      <c r="E33" s="6">
        <v>804125.03016073792</v>
      </c>
      <c r="F33" s="6">
        <v>574130.84407893987</v>
      </c>
      <c r="G33" s="6">
        <v>0</v>
      </c>
      <c r="H33" s="6">
        <v>0</v>
      </c>
      <c r="I33" s="6">
        <v>0</v>
      </c>
    </row>
    <row r="34" spans="1:9">
      <c r="A34" s="19">
        <v>18600</v>
      </c>
      <c r="B34" s="92" t="s">
        <v>51</v>
      </c>
      <c r="C34" s="99">
        <v>1.29E-5</v>
      </c>
      <c r="D34" s="99"/>
      <c r="E34" s="6">
        <v>9347.8622749813221</v>
      </c>
      <c r="F34" s="6">
        <v>0</v>
      </c>
      <c r="G34" s="6">
        <v>0</v>
      </c>
      <c r="H34" s="6">
        <v>0</v>
      </c>
      <c r="I34" s="6">
        <v>0</v>
      </c>
    </row>
    <row r="35" spans="1:9">
      <c r="A35" s="19">
        <v>18640</v>
      </c>
      <c r="B35" s="92" t="s">
        <v>52</v>
      </c>
      <c r="C35" s="99">
        <v>1.9E-6</v>
      </c>
      <c r="D35" s="99"/>
      <c r="E35" s="6">
        <v>130.27651302099946</v>
      </c>
      <c r="F35" s="6">
        <v>0</v>
      </c>
      <c r="G35" s="6">
        <v>0</v>
      </c>
      <c r="H35" s="6">
        <v>0</v>
      </c>
      <c r="I35" s="6">
        <v>0</v>
      </c>
    </row>
    <row r="36" spans="1:9">
      <c r="A36" s="19">
        <v>18740</v>
      </c>
      <c r="B36" s="92" t="s">
        <v>53</v>
      </c>
      <c r="C36" s="99">
        <v>4.7999999999999998E-6</v>
      </c>
      <c r="D36" s="99"/>
      <c r="E36" s="6">
        <v>5141.3721565448286</v>
      </c>
      <c r="F36" s="6">
        <v>2775.8363012560026</v>
      </c>
      <c r="G36" s="6">
        <v>0</v>
      </c>
      <c r="H36" s="6">
        <v>0</v>
      </c>
      <c r="I36" s="6">
        <v>0</v>
      </c>
    </row>
    <row r="37" spans="1:9">
      <c r="A37" s="19">
        <v>18780</v>
      </c>
      <c r="B37" s="92" t="s">
        <v>352</v>
      </c>
      <c r="C37" s="99">
        <v>2.69E-5</v>
      </c>
      <c r="D37" s="99"/>
      <c r="E37" s="6">
        <v>10090.14422069976</v>
      </c>
      <c r="F37" s="6">
        <v>8048.1238746430026</v>
      </c>
      <c r="G37" s="6">
        <v>0</v>
      </c>
      <c r="H37" s="6">
        <v>0</v>
      </c>
      <c r="I37" s="6">
        <v>0</v>
      </c>
    </row>
    <row r="38" spans="1:9">
      <c r="A38" s="19">
        <v>19005</v>
      </c>
      <c r="B38" s="92" t="s">
        <v>54</v>
      </c>
      <c r="C38" s="99">
        <v>1.0556999999999999E-3</v>
      </c>
      <c r="D38" s="99"/>
      <c r="E38" s="6">
        <v>1100660.4901733408</v>
      </c>
      <c r="F38" s="6">
        <v>232506.98658301338</v>
      </c>
      <c r="G38" s="6">
        <v>0</v>
      </c>
      <c r="H38" s="6">
        <v>0</v>
      </c>
      <c r="I38" s="6">
        <v>0</v>
      </c>
    </row>
    <row r="39" spans="1:9">
      <c r="A39" s="19">
        <v>19100</v>
      </c>
      <c r="B39" s="92" t="s">
        <v>55</v>
      </c>
      <c r="C39" s="99">
        <v>2.0398699999999999E-2</v>
      </c>
      <c r="D39" s="99"/>
      <c r="E39" s="6">
        <v>1713726.109522162</v>
      </c>
      <c r="F39" s="6">
        <v>0</v>
      </c>
      <c r="G39" s="6">
        <v>0</v>
      </c>
      <c r="H39" s="6">
        <v>0</v>
      </c>
      <c r="I39" s="6">
        <v>0</v>
      </c>
    </row>
    <row r="40" spans="1:9">
      <c r="A40" s="19">
        <v>19120</v>
      </c>
      <c r="B40" s="92" t="s">
        <v>381</v>
      </c>
      <c r="C40" s="99">
        <v>5.36955E-2</v>
      </c>
      <c r="D40" s="99"/>
      <c r="E40" s="6">
        <v>114833327.27819079</v>
      </c>
      <c r="F40" s="6">
        <v>11372966.423921678</v>
      </c>
      <c r="G40" s="6">
        <v>0</v>
      </c>
      <c r="H40" s="6">
        <v>0</v>
      </c>
      <c r="I40" s="6">
        <v>0</v>
      </c>
    </row>
    <row r="41" spans="1:9">
      <c r="A41" s="19">
        <v>20100</v>
      </c>
      <c r="B41" s="92" t="s">
        <v>56</v>
      </c>
      <c r="C41" s="99">
        <v>8.4156000000000005E-3</v>
      </c>
      <c r="D41" s="99"/>
      <c r="E41" s="6">
        <v>4667877.5739375493</v>
      </c>
      <c r="F41" s="6">
        <v>1127957.3290490068</v>
      </c>
      <c r="G41" s="6">
        <v>0</v>
      </c>
      <c r="H41" s="6">
        <v>0</v>
      </c>
      <c r="I41" s="6">
        <v>0</v>
      </c>
    </row>
    <row r="42" spans="1:9">
      <c r="A42" s="19">
        <v>20200</v>
      </c>
      <c r="B42" s="92" t="s">
        <v>57</v>
      </c>
      <c r="C42" s="99">
        <v>1.1192000000000001E-3</v>
      </c>
      <c r="D42" s="99"/>
      <c r="E42" s="6">
        <v>600878.97255130718</v>
      </c>
      <c r="F42" s="6">
        <v>335238.8253929253</v>
      </c>
      <c r="G42" s="6">
        <v>0</v>
      </c>
      <c r="H42" s="6">
        <v>0</v>
      </c>
      <c r="I42" s="6">
        <v>0</v>
      </c>
    </row>
    <row r="43" spans="1:9">
      <c r="A43" s="19">
        <v>20300</v>
      </c>
      <c r="B43" s="92" t="s">
        <v>58</v>
      </c>
      <c r="C43" s="99">
        <v>1.32135E-2</v>
      </c>
      <c r="D43" s="99"/>
      <c r="E43" s="6">
        <v>2820929.3972167703</v>
      </c>
      <c r="F43" s="6">
        <v>0</v>
      </c>
      <c r="G43" s="6">
        <v>0</v>
      </c>
      <c r="H43" s="6">
        <v>0</v>
      </c>
      <c r="I43" s="6">
        <v>0</v>
      </c>
    </row>
    <row r="44" spans="1:9">
      <c r="A44" s="19">
        <v>20400</v>
      </c>
      <c r="B44" s="92" t="s">
        <v>59</v>
      </c>
      <c r="C44" s="99">
        <v>1.158E-3</v>
      </c>
      <c r="D44" s="99"/>
      <c r="E44" s="6">
        <v>459443.49277550698</v>
      </c>
      <c r="F44" s="6">
        <v>18658.947423092632</v>
      </c>
      <c r="G44" s="6">
        <v>0</v>
      </c>
      <c r="H44" s="6">
        <v>0</v>
      </c>
      <c r="I44" s="6">
        <v>0</v>
      </c>
    </row>
    <row r="45" spans="1:9">
      <c r="A45" s="19">
        <v>20600</v>
      </c>
      <c r="B45" s="92" t="s">
        <v>60</v>
      </c>
      <c r="C45" s="99">
        <v>2.5389000000000002E-3</v>
      </c>
      <c r="D45" s="99"/>
      <c r="E45" s="6">
        <v>2031579.4554046099</v>
      </c>
      <c r="F45" s="6">
        <v>411125.71731688397</v>
      </c>
      <c r="G45" s="6">
        <v>0</v>
      </c>
      <c r="H45" s="6">
        <v>0</v>
      </c>
      <c r="I45" s="6">
        <v>0</v>
      </c>
    </row>
    <row r="46" spans="1:9">
      <c r="A46" s="19">
        <v>20700</v>
      </c>
      <c r="B46" s="92" t="s">
        <v>61</v>
      </c>
      <c r="C46" s="99">
        <v>4.8126999999999996E-3</v>
      </c>
      <c r="D46" s="99"/>
      <c r="E46" s="6">
        <v>3595882.023631284</v>
      </c>
      <c r="F46" s="6">
        <v>2172744.0548611367</v>
      </c>
      <c r="G46" s="6">
        <v>0</v>
      </c>
      <c r="H46" s="6">
        <v>0</v>
      </c>
      <c r="I46" s="6">
        <v>0</v>
      </c>
    </row>
    <row r="47" spans="1:9">
      <c r="A47" s="19">
        <v>20800</v>
      </c>
      <c r="B47" s="92" t="s">
        <v>62</v>
      </c>
      <c r="C47" s="99">
        <v>3.4358000000000001E-3</v>
      </c>
      <c r="D47" s="99"/>
      <c r="E47" s="6">
        <v>1544536.2503735679</v>
      </c>
      <c r="F47" s="6">
        <v>1062711.3982753269</v>
      </c>
      <c r="G47" s="6">
        <v>0</v>
      </c>
      <c r="H47" s="6">
        <v>0</v>
      </c>
      <c r="I47" s="6">
        <v>0</v>
      </c>
    </row>
    <row r="48" spans="1:9">
      <c r="A48" s="19">
        <v>20900</v>
      </c>
      <c r="B48" s="92" t="s">
        <v>63</v>
      </c>
      <c r="C48" s="99">
        <v>4.9378E-3</v>
      </c>
      <c r="D48" s="99"/>
      <c r="E48" s="6">
        <v>347533.9916648342</v>
      </c>
      <c r="F48" s="6">
        <v>347533.9916648342</v>
      </c>
      <c r="G48" s="6">
        <v>0</v>
      </c>
      <c r="H48" s="6">
        <v>0</v>
      </c>
      <c r="I48" s="6">
        <v>0</v>
      </c>
    </row>
    <row r="49" spans="1:9">
      <c r="A49" s="19">
        <v>21200</v>
      </c>
      <c r="B49" s="92" t="s">
        <v>64</v>
      </c>
      <c r="C49" s="99">
        <v>2.0904000000000001E-3</v>
      </c>
      <c r="D49" s="99"/>
      <c r="E49" s="6">
        <v>662036.04663402506</v>
      </c>
      <c r="F49" s="6">
        <v>234870.1299683892</v>
      </c>
      <c r="G49" s="6">
        <v>0</v>
      </c>
      <c r="H49" s="6">
        <v>0</v>
      </c>
      <c r="I49" s="6">
        <v>0</v>
      </c>
    </row>
    <row r="50" spans="1:9">
      <c r="A50" s="19">
        <v>21300</v>
      </c>
      <c r="B50" s="92" t="s">
        <v>65</v>
      </c>
      <c r="C50" s="99">
        <v>2.3134200000000001E-2</v>
      </c>
      <c r="D50" s="99"/>
      <c r="E50" s="6">
        <v>7025363.0421869671</v>
      </c>
      <c r="F50" s="6">
        <v>622786.65699794574</v>
      </c>
      <c r="G50" s="6">
        <v>0</v>
      </c>
      <c r="H50" s="6">
        <v>0</v>
      </c>
      <c r="I50" s="6">
        <v>0</v>
      </c>
    </row>
    <row r="51" spans="1:9">
      <c r="A51" s="19">
        <v>21520</v>
      </c>
      <c r="B51" s="92" t="s">
        <v>353</v>
      </c>
      <c r="C51" s="99">
        <v>3.6095500000000003E-2</v>
      </c>
      <c r="D51" s="99"/>
      <c r="E51" s="6">
        <v>15631109.545503126</v>
      </c>
      <c r="F51" s="6">
        <v>5423415.2200050466</v>
      </c>
      <c r="G51" s="6">
        <v>0</v>
      </c>
      <c r="H51" s="6">
        <v>0</v>
      </c>
      <c r="I51" s="6">
        <v>0</v>
      </c>
    </row>
    <row r="52" spans="1:9">
      <c r="A52" s="19">
        <v>21525</v>
      </c>
      <c r="B52" s="92" t="s">
        <v>66</v>
      </c>
      <c r="C52" s="99">
        <v>1.3951E-3</v>
      </c>
      <c r="D52" s="99"/>
      <c r="E52" s="6">
        <v>1070048.4724117895</v>
      </c>
      <c r="F52" s="6">
        <v>362898.63215169765</v>
      </c>
      <c r="G52" s="6">
        <v>0</v>
      </c>
      <c r="H52" s="6">
        <v>0</v>
      </c>
      <c r="I52" s="6">
        <v>0</v>
      </c>
    </row>
    <row r="53" spans="1:9">
      <c r="A53" s="19">
        <v>21525.200000000001</v>
      </c>
      <c r="B53" s="92" t="s">
        <v>67</v>
      </c>
      <c r="C53" s="99">
        <v>2.1130000000000001E-4</v>
      </c>
      <c r="D53" s="99"/>
      <c r="E53" s="6">
        <v>282214.78871039255</v>
      </c>
      <c r="F53" s="6">
        <v>112816.76949927773</v>
      </c>
      <c r="G53" s="6">
        <v>0</v>
      </c>
      <c r="H53" s="6">
        <v>0</v>
      </c>
      <c r="I53" s="6">
        <v>0</v>
      </c>
    </row>
    <row r="54" spans="1:9">
      <c r="A54" s="19">
        <v>21550</v>
      </c>
      <c r="B54" s="92" t="s">
        <v>68</v>
      </c>
      <c r="C54" s="99">
        <v>3.8199400000000001E-2</v>
      </c>
      <c r="D54" s="99"/>
      <c r="E54" s="6">
        <v>178937.14491596632</v>
      </c>
      <c r="F54" s="6">
        <v>0</v>
      </c>
      <c r="G54" s="6">
        <v>0</v>
      </c>
      <c r="H54" s="6">
        <v>0</v>
      </c>
      <c r="I54" s="6">
        <v>0</v>
      </c>
    </row>
    <row r="55" spans="1:9">
      <c r="A55" s="19">
        <v>21570</v>
      </c>
      <c r="B55" s="92" t="s">
        <v>69</v>
      </c>
      <c r="C55" s="99">
        <v>1.8110000000000001E-4</v>
      </c>
      <c r="D55" s="99"/>
      <c r="E55" s="6">
        <v>64309.964865984759</v>
      </c>
      <c r="F55" s="6">
        <v>0</v>
      </c>
      <c r="G55" s="6">
        <v>0</v>
      </c>
      <c r="H55" s="6">
        <v>0</v>
      </c>
      <c r="I55" s="6">
        <v>0</v>
      </c>
    </row>
    <row r="56" spans="1:9">
      <c r="A56" s="19">
        <v>21800</v>
      </c>
      <c r="B56" s="92" t="s">
        <v>70</v>
      </c>
      <c r="C56" s="99">
        <v>3.7231999999999999E-3</v>
      </c>
      <c r="D56" s="99"/>
      <c r="E56" s="6">
        <v>998056.85857903084</v>
      </c>
      <c r="F56" s="6">
        <v>159656.67131597231</v>
      </c>
      <c r="G56" s="6">
        <v>0</v>
      </c>
      <c r="H56" s="6">
        <v>0</v>
      </c>
      <c r="I56" s="6">
        <v>0</v>
      </c>
    </row>
    <row r="57" spans="1:9">
      <c r="A57" s="19">
        <v>21900</v>
      </c>
      <c r="B57" s="92" t="s">
        <v>71</v>
      </c>
      <c r="C57" s="99">
        <v>1.7269E-3</v>
      </c>
      <c r="D57" s="99"/>
      <c r="E57" s="6">
        <v>723549.16556124878</v>
      </c>
      <c r="F57" s="6">
        <v>326468.23923061014</v>
      </c>
      <c r="G57" s="6">
        <v>0</v>
      </c>
      <c r="H57" s="6">
        <v>0</v>
      </c>
      <c r="I57" s="6">
        <v>0</v>
      </c>
    </row>
    <row r="58" spans="1:9">
      <c r="A58" s="19">
        <v>22000</v>
      </c>
      <c r="B58" s="92" t="s">
        <v>72</v>
      </c>
      <c r="C58" s="99">
        <v>3.833E-3</v>
      </c>
      <c r="D58" s="99"/>
      <c r="E58" s="6">
        <v>1828250.6044296287</v>
      </c>
      <c r="F58" s="6">
        <v>556731.55271674797</v>
      </c>
      <c r="G58" s="6">
        <v>0</v>
      </c>
      <c r="H58" s="6">
        <v>0</v>
      </c>
      <c r="I58" s="6">
        <v>0</v>
      </c>
    </row>
    <row r="59" spans="1:9">
      <c r="A59" s="19">
        <v>23000</v>
      </c>
      <c r="B59" s="92" t="s">
        <v>73</v>
      </c>
      <c r="C59" s="99">
        <v>1.2436000000000001E-3</v>
      </c>
      <c r="D59" s="99"/>
      <c r="E59" s="6">
        <v>572020.42769648135</v>
      </c>
      <c r="F59" s="6">
        <v>0</v>
      </c>
      <c r="G59" s="6">
        <v>0</v>
      </c>
      <c r="H59" s="6">
        <v>0</v>
      </c>
      <c r="I59" s="6">
        <v>0</v>
      </c>
    </row>
    <row r="60" spans="1:9">
      <c r="A60" s="19">
        <v>23100</v>
      </c>
      <c r="B60" s="92" t="s">
        <v>74</v>
      </c>
      <c r="C60" s="99">
        <v>7.8238000000000005E-3</v>
      </c>
      <c r="D60" s="99"/>
      <c r="E60" s="6">
        <v>3089159.3523722966</v>
      </c>
      <c r="F60" s="6">
        <v>466507.90479102358</v>
      </c>
      <c r="G60" s="6">
        <v>0</v>
      </c>
      <c r="H60" s="6">
        <v>0</v>
      </c>
      <c r="I60" s="6">
        <v>0</v>
      </c>
    </row>
    <row r="61" spans="1:9">
      <c r="A61" s="19">
        <v>23200</v>
      </c>
      <c r="B61" s="92" t="s">
        <v>75</v>
      </c>
      <c r="C61" s="99">
        <v>4.9788999999999996E-3</v>
      </c>
      <c r="D61" s="99"/>
      <c r="E61" s="6">
        <v>1937281.0790145942</v>
      </c>
      <c r="F61" s="6">
        <v>544714.65556308802</v>
      </c>
      <c r="G61" s="6">
        <v>0</v>
      </c>
      <c r="H61" s="6">
        <v>0</v>
      </c>
      <c r="I61" s="6">
        <v>0</v>
      </c>
    </row>
    <row r="62" spans="1:9">
      <c r="A62" s="19">
        <v>30000</v>
      </c>
      <c r="B62" s="92" t="s">
        <v>76</v>
      </c>
      <c r="C62" s="99">
        <v>8.0749999999999995E-4</v>
      </c>
      <c r="D62" s="99"/>
      <c r="E62" s="6">
        <v>95804.941378679054</v>
      </c>
      <c r="F62" s="6">
        <v>0</v>
      </c>
      <c r="G62" s="6">
        <v>0</v>
      </c>
      <c r="H62" s="6">
        <v>0</v>
      </c>
      <c r="I62" s="6">
        <v>0</v>
      </c>
    </row>
    <row r="63" spans="1:9">
      <c r="A63" s="19">
        <v>30100</v>
      </c>
      <c r="B63" s="92" t="s">
        <v>77</v>
      </c>
      <c r="C63" s="99">
        <v>7.3711000000000002E-3</v>
      </c>
      <c r="D63" s="99"/>
      <c r="E63" s="6">
        <v>0</v>
      </c>
      <c r="F63" s="6">
        <v>0</v>
      </c>
      <c r="G63" s="6">
        <v>0</v>
      </c>
      <c r="H63" s="6">
        <v>0</v>
      </c>
      <c r="I63" s="6">
        <v>0</v>
      </c>
    </row>
    <row r="64" spans="1:9">
      <c r="A64" s="19">
        <v>30102</v>
      </c>
      <c r="B64" s="92" t="s">
        <v>78</v>
      </c>
      <c r="C64" s="99">
        <v>2.5980000000000003E-4</v>
      </c>
      <c r="D64" s="99"/>
      <c r="E64" s="6">
        <v>140013.43120066266</v>
      </c>
      <c r="F64" s="6">
        <v>0</v>
      </c>
      <c r="G64" s="6">
        <v>0</v>
      </c>
      <c r="H64" s="6">
        <v>0</v>
      </c>
      <c r="I64" s="6">
        <v>0</v>
      </c>
    </row>
    <row r="65" spans="1:9">
      <c r="A65" s="19">
        <v>30103</v>
      </c>
      <c r="B65" s="92" t="s">
        <v>79</v>
      </c>
      <c r="C65" s="99">
        <v>2.386E-4</v>
      </c>
      <c r="D65" s="99"/>
      <c r="E65" s="6">
        <v>0</v>
      </c>
      <c r="F65" s="6">
        <v>0</v>
      </c>
      <c r="G65" s="6">
        <v>0</v>
      </c>
      <c r="H65" s="6">
        <v>0</v>
      </c>
      <c r="I65" s="6">
        <v>0</v>
      </c>
    </row>
    <row r="66" spans="1:9">
      <c r="A66" s="19">
        <v>30104</v>
      </c>
      <c r="B66" s="92" t="s">
        <v>80</v>
      </c>
      <c r="C66" s="99">
        <v>2.0320000000000001E-4</v>
      </c>
      <c r="D66" s="99"/>
      <c r="E66" s="6">
        <v>0</v>
      </c>
      <c r="F66" s="6">
        <v>0</v>
      </c>
      <c r="G66" s="6">
        <v>0</v>
      </c>
      <c r="H66" s="6">
        <v>0</v>
      </c>
      <c r="I66" s="6">
        <v>0</v>
      </c>
    </row>
    <row r="67" spans="1:9">
      <c r="A67" s="19">
        <v>30105</v>
      </c>
      <c r="B67" s="92" t="s">
        <v>81</v>
      </c>
      <c r="C67" s="99">
        <v>8.8789999999999995E-4</v>
      </c>
      <c r="D67" s="99"/>
      <c r="E67" s="6">
        <v>415251.550119413</v>
      </c>
      <c r="F67" s="6">
        <v>245534.39340931317</v>
      </c>
      <c r="G67" s="6">
        <v>0</v>
      </c>
      <c r="H67" s="6">
        <v>0</v>
      </c>
      <c r="I67" s="6">
        <v>0</v>
      </c>
    </row>
    <row r="68" spans="1:9">
      <c r="A68" s="19">
        <v>30200</v>
      </c>
      <c r="B68" s="92" t="s">
        <v>82</v>
      </c>
      <c r="C68" s="99">
        <v>1.6172999999999999E-3</v>
      </c>
      <c r="D68" s="99"/>
      <c r="E68" s="6">
        <v>0</v>
      </c>
      <c r="F68" s="6">
        <v>0</v>
      </c>
      <c r="G68" s="6">
        <v>0</v>
      </c>
      <c r="H68" s="6">
        <v>0</v>
      </c>
      <c r="I68" s="6">
        <v>0</v>
      </c>
    </row>
    <row r="69" spans="1:9">
      <c r="A69" s="19">
        <v>30300</v>
      </c>
      <c r="B69" s="92" t="s">
        <v>83</v>
      </c>
      <c r="C69" s="99">
        <v>6.2270000000000001E-4</v>
      </c>
      <c r="D69" s="99"/>
      <c r="E69" s="6">
        <v>97618.119708569953</v>
      </c>
      <c r="F69" s="6">
        <v>0</v>
      </c>
      <c r="G69" s="6">
        <v>0</v>
      </c>
      <c r="H69" s="6">
        <v>0</v>
      </c>
      <c r="I69" s="6">
        <v>0</v>
      </c>
    </row>
    <row r="70" spans="1:9">
      <c r="A70" s="19">
        <v>30400</v>
      </c>
      <c r="B70" s="92" t="s">
        <v>84</v>
      </c>
      <c r="C70" s="99">
        <v>1.2118000000000001E-3</v>
      </c>
      <c r="D70" s="99"/>
      <c r="E70" s="6">
        <v>292182.69502859563</v>
      </c>
      <c r="F70" s="6">
        <v>0</v>
      </c>
      <c r="G70" s="6">
        <v>0</v>
      </c>
      <c r="H70" s="6">
        <v>0</v>
      </c>
      <c r="I70" s="6">
        <v>0</v>
      </c>
    </row>
    <row r="71" spans="1:9">
      <c r="A71" s="19">
        <v>30405</v>
      </c>
      <c r="B71" s="92" t="s">
        <v>85</v>
      </c>
      <c r="C71" s="99">
        <v>7.8969999999999995E-4</v>
      </c>
      <c r="D71" s="99"/>
      <c r="E71" s="6">
        <v>221589.26779431888</v>
      </c>
      <c r="F71" s="6">
        <v>107462.06958355951</v>
      </c>
      <c r="G71" s="6">
        <v>0</v>
      </c>
      <c r="H71" s="6">
        <v>0</v>
      </c>
      <c r="I71" s="6">
        <v>0</v>
      </c>
    </row>
    <row r="72" spans="1:9">
      <c r="A72" s="19">
        <v>30500</v>
      </c>
      <c r="B72" s="92" t="s">
        <v>86</v>
      </c>
      <c r="C72" s="99">
        <v>1.1381E-3</v>
      </c>
      <c r="D72" s="99"/>
      <c r="E72" s="6">
        <v>186406.54986491229</v>
      </c>
      <c r="F72" s="6">
        <v>0</v>
      </c>
      <c r="G72" s="6">
        <v>0</v>
      </c>
      <c r="H72" s="6">
        <v>0</v>
      </c>
      <c r="I72" s="6">
        <v>0</v>
      </c>
    </row>
    <row r="73" spans="1:9">
      <c r="A73" s="19">
        <v>30600</v>
      </c>
      <c r="B73" s="92" t="s">
        <v>87</v>
      </c>
      <c r="C73" s="99">
        <v>8.8520000000000005E-4</v>
      </c>
      <c r="D73" s="99"/>
      <c r="E73" s="6">
        <v>64487.020351411862</v>
      </c>
      <c r="F73" s="6">
        <v>0</v>
      </c>
      <c r="G73" s="6">
        <v>0</v>
      </c>
      <c r="H73" s="6">
        <v>0</v>
      </c>
      <c r="I73" s="6">
        <v>0</v>
      </c>
    </row>
    <row r="74" spans="1:9">
      <c r="A74" s="19">
        <v>30601</v>
      </c>
      <c r="B74" s="92" t="s">
        <v>88</v>
      </c>
      <c r="C74" s="99">
        <v>0</v>
      </c>
      <c r="D74" s="99"/>
      <c r="E74" s="6">
        <v>0</v>
      </c>
      <c r="F74" s="6">
        <v>0</v>
      </c>
      <c r="G74" s="6">
        <v>0</v>
      </c>
      <c r="H74" s="6">
        <v>0</v>
      </c>
      <c r="I74" s="6">
        <v>0</v>
      </c>
    </row>
    <row r="75" spans="1:9">
      <c r="A75" s="19">
        <v>30700</v>
      </c>
      <c r="B75" s="92" t="s">
        <v>89</v>
      </c>
      <c r="C75" s="99">
        <v>2.2382999999999999E-3</v>
      </c>
      <c r="D75" s="99"/>
      <c r="E75" s="6">
        <v>0</v>
      </c>
      <c r="F75" s="6">
        <v>0</v>
      </c>
      <c r="G75" s="6">
        <v>0</v>
      </c>
      <c r="H75" s="6">
        <v>0</v>
      </c>
      <c r="I75" s="6">
        <v>0</v>
      </c>
    </row>
    <row r="76" spans="1:9">
      <c r="A76" s="19">
        <v>30705</v>
      </c>
      <c r="B76" s="92" t="s">
        <v>90</v>
      </c>
      <c r="C76" s="99">
        <v>5.4770000000000003E-4</v>
      </c>
      <c r="D76" s="99"/>
      <c r="E76" s="6">
        <v>197581.83135614288</v>
      </c>
      <c r="F76" s="6">
        <v>63751.709384719667</v>
      </c>
      <c r="G76" s="6">
        <v>0</v>
      </c>
      <c r="H76" s="6">
        <v>0</v>
      </c>
      <c r="I76" s="6">
        <v>0</v>
      </c>
    </row>
    <row r="77" spans="1:9">
      <c r="A77" s="19">
        <v>30800</v>
      </c>
      <c r="B77" s="92" t="s">
        <v>91</v>
      </c>
      <c r="C77" s="99">
        <v>6.6859999999999999E-4</v>
      </c>
      <c r="D77" s="99"/>
      <c r="E77" s="6">
        <v>146380.35158797805</v>
      </c>
      <c r="F77" s="6">
        <v>0</v>
      </c>
      <c r="G77" s="6">
        <v>0</v>
      </c>
      <c r="H77" s="6">
        <v>0</v>
      </c>
      <c r="I77" s="6">
        <v>0</v>
      </c>
    </row>
    <row r="78" spans="1:9">
      <c r="A78" s="19">
        <v>30900</v>
      </c>
      <c r="B78" s="92" t="s">
        <v>92</v>
      </c>
      <c r="C78" s="99">
        <v>1.6396E-3</v>
      </c>
      <c r="D78" s="99"/>
      <c r="E78" s="6">
        <v>673859.81268629641</v>
      </c>
      <c r="F78" s="6">
        <v>0</v>
      </c>
      <c r="G78" s="6">
        <v>0</v>
      </c>
      <c r="H78" s="6">
        <v>0</v>
      </c>
      <c r="I78" s="6">
        <v>0</v>
      </c>
    </row>
    <row r="79" spans="1:9">
      <c r="A79" s="19">
        <v>30905</v>
      </c>
      <c r="B79" s="92" t="s">
        <v>93</v>
      </c>
      <c r="C79" s="99">
        <v>2.9849999999999999E-4</v>
      </c>
      <c r="D79" s="99"/>
      <c r="E79" s="6">
        <v>152515.35899665501</v>
      </c>
      <c r="F79" s="6">
        <v>0</v>
      </c>
      <c r="G79" s="6">
        <v>0</v>
      </c>
      <c r="H79" s="6">
        <v>0</v>
      </c>
      <c r="I79" s="6">
        <v>0</v>
      </c>
    </row>
    <row r="80" spans="1:9">
      <c r="A80" s="19">
        <v>31000</v>
      </c>
      <c r="B80" s="92" t="s">
        <v>94</v>
      </c>
      <c r="C80" s="99">
        <v>5.2817000000000003E-3</v>
      </c>
      <c r="D80" s="99"/>
      <c r="E80" s="6">
        <v>1085496.2913096007</v>
      </c>
      <c r="F80" s="6">
        <v>730097.68949836586</v>
      </c>
      <c r="G80" s="6">
        <v>0</v>
      </c>
      <c r="H80" s="6">
        <v>0</v>
      </c>
      <c r="I80" s="6">
        <v>0</v>
      </c>
    </row>
    <row r="81" spans="1:9">
      <c r="A81" s="19">
        <v>31005</v>
      </c>
      <c r="B81" s="92" t="s">
        <v>95</v>
      </c>
      <c r="C81" s="99">
        <v>5.3890000000000003E-4</v>
      </c>
      <c r="D81" s="99"/>
      <c r="E81" s="6">
        <v>360745.88199240551</v>
      </c>
      <c r="F81" s="6">
        <v>190504.19276418356</v>
      </c>
      <c r="G81" s="6">
        <v>0</v>
      </c>
      <c r="H81" s="6">
        <v>0</v>
      </c>
      <c r="I81" s="6">
        <v>0</v>
      </c>
    </row>
    <row r="82" spans="1:9">
      <c r="A82" s="19">
        <v>31100</v>
      </c>
      <c r="B82" s="92" t="s">
        <v>96</v>
      </c>
      <c r="C82" s="99">
        <v>9.3694E-3</v>
      </c>
      <c r="D82" s="99"/>
      <c r="E82" s="6">
        <v>240478.68977333466</v>
      </c>
      <c r="F82" s="6">
        <v>0</v>
      </c>
      <c r="G82" s="6">
        <v>0</v>
      </c>
      <c r="H82" s="6">
        <v>0</v>
      </c>
      <c r="I82" s="6">
        <v>0</v>
      </c>
    </row>
    <row r="83" spans="1:9">
      <c r="A83" s="19">
        <v>31101</v>
      </c>
      <c r="B83" s="92" t="s">
        <v>97</v>
      </c>
      <c r="C83" s="99">
        <v>6.1600000000000007E-5</v>
      </c>
      <c r="D83" s="99"/>
      <c r="E83" s="6">
        <v>21485.233672964572</v>
      </c>
      <c r="F83" s="6">
        <v>9672.3080303520765</v>
      </c>
      <c r="G83" s="6">
        <v>0</v>
      </c>
      <c r="H83" s="6">
        <v>0</v>
      </c>
      <c r="I83" s="6">
        <v>0</v>
      </c>
    </row>
    <row r="84" spans="1:9">
      <c r="A84" s="19">
        <v>31102</v>
      </c>
      <c r="B84" s="92" t="s">
        <v>98</v>
      </c>
      <c r="C84" s="99">
        <v>1.8780000000000001E-4</v>
      </c>
      <c r="D84" s="99"/>
      <c r="E84" s="6">
        <v>14444.179760032865</v>
      </c>
      <c r="F84" s="6">
        <v>14444.179760032865</v>
      </c>
      <c r="G84" s="6">
        <v>0</v>
      </c>
      <c r="H84" s="6">
        <v>0</v>
      </c>
      <c r="I84" s="6">
        <v>0</v>
      </c>
    </row>
    <row r="85" spans="1:9">
      <c r="A85" s="19">
        <v>31105</v>
      </c>
      <c r="B85" s="92" t="s">
        <v>99</v>
      </c>
      <c r="C85" s="99">
        <v>1.4875000000000001E-3</v>
      </c>
      <c r="D85" s="99"/>
      <c r="E85" s="6">
        <v>223159.08178451998</v>
      </c>
      <c r="F85" s="6">
        <v>0</v>
      </c>
      <c r="G85" s="6">
        <v>0</v>
      </c>
      <c r="H85" s="6">
        <v>0</v>
      </c>
      <c r="I85" s="6">
        <v>0</v>
      </c>
    </row>
    <row r="86" spans="1:9">
      <c r="A86" s="19">
        <v>31110</v>
      </c>
      <c r="B86" s="92" t="s">
        <v>100</v>
      </c>
      <c r="C86" s="99">
        <v>2.1718000000000002E-3</v>
      </c>
      <c r="D86" s="99"/>
      <c r="E86" s="6">
        <v>0</v>
      </c>
      <c r="F86" s="6">
        <v>0</v>
      </c>
      <c r="G86" s="6">
        <v>0</v>
      </c>
      <c r="H86" s="6">
        <v>0</v>
      </c>
      <c r="I86" s="6">
        <v>0</v>
      </c>
    </row>
    <row r="87" spans="1:9">
      <c r="A87" s="19">
        <v>31200</v>
      </c>
      <c r="B87" s="92" t="s">
        <v>101</v>
      </c>
      <c r="C87" s="99">
        <v>4.2075000000000003E-3</v>
      </c>
      <c r="D87" s="99"/>
      <c r="E87" s="6">
        <v>144215.71151002677</v>
      </c>
      <c r="F87" s="6">
        <v>131040.24178196157</v>
      </c>
      <c r="G87" s="6">
        <v>0</v>
      </c>
      <c r="H87" s="6">
        <v>0</v>
      </c>
      <c r="I87" s="6">
        <v>0</v>
      </c>
    </row>
    <row r="88" spans="1:9">
      <c r="A88" s="19">
        <v>31205</v>
      </c>
      <c r="B88" s="92" t="s">
        <v>102</v>
      </c>
      <c r="C88" s="99">
        <v>4.6749999999999998E-4</v>
      </c>
      <c r="D88" s="99"/>
      <c r="E88" s="6">
        <v>173265.55088617376</v>
      </c>
      <c r="F88" s="6">
        <v>154153.92949709194</v>
      </c>
      <c r="G88" s="6">
        <v>0</v>
      </c>
      <c r="H88" s="6">
        <v>0</v>
      </c>
      <c r="I88" s="6">
        <v>0</v>
      </c>
    </row>
    <row r="89" spans="1:9">
      <c r="A89" s="19">
        <v>31300</v>
      </c>
      <c r="B89" s="92" t="s">
        <v>103</v>
      </c>
      <c r="C89" s="99">
        <v>1.27388E-2</v>
      </c>
      <c r="D89" s="99"/>
      <c r="E89" s="6">
        <v>291806.17530877888</v>
      </c>
      <c r="F89" s="6">
        <v>291806.17530877888</v>
      </c>
      <c r="G89" s="6">
        <v>0</v>
      </c>
      <c r="H89" s="6">
        <v>0</v>
      </c>
      <c r="I89" s="6">
        <v>0</v>
      </c>
    </row>
    <row r="90" spans="1:9">
      <c r="A90" s="19">
        <v>31301</v>
      </c>
      <c r="B90" s="92" t="s">
        <v>104</v>
      </c>
      <c r="C90" s="99">
        <v>2.1709999999999999E-4</v>
      </c>
      <c r="D90" s="99"/>
      <c r="E90" s="6">
        <v>880.63581330695888</v>
      </c>
      <c r="F90" s="6">
        <v>0</v>
      </c>
      <c r="G90" s="6">
        <v>0</v>
      </c>
      <c r="H90" s="6">
        <v>0</v>
      </c>
      <c r="I90" s="6">
        <v>0</v>
      </c>
    </row>
    <row r="91" spans="1:9">
      <c r="A91" s="19">
        <v>31320</v>
      </c>
      <c r="B91" s="92" t="s">
        <v>105</v>
      </c>
      <c r="C91" s="99">
        <v>2.0163999999999998E-3</v>
      </c>
      <c r="D91" s="99"/>
      <c r="E91" s="6">
        <v>103445.12246950943</v>
      </c>
      <c r="F91" s="6">
        <v>0</v>
      </c>
      <c r="G91" s="6">
        <v>0</v>
      </c>
      <c r="H91" s="6">
        <v>0</v>
      </c>
      <c r="I91" s="6">
        <v>0</v>
      </c>
    </row>
    <row r="92" spans="1:9">
      <c r="A92" s="19">
        <v>31400</v>
      </c>
      <c r="B92" s="92" t="s">
        <v>106</v>
      </c>
      <c r="C92" s="99">
        <v>3.8733999999999999E-3</v>
      </c>
      <c r="D92" s="99"/>
      <c r="E92" s="6">
        <v>104986.70979633478</v>
      </c>
      <c r="F92" s="6">
        <v>0</v>
      </c>
      <c r="G92" s="6">
        <v>0</v>
      </c>
      <c r="H92" s="6">
        <v>0</v>
      </c>
      <c r="I92" s="6">
        <v>0</v>
      </c>
    </row>
    <row r="93" spans="1:9">
      <c r="A93" s="19">
        <v>31405</v>
      </c>
      <c r="B93" s="92" t="s">
        <v>107</v>
      </c>
      <c r="C93" s="99">
        <v>9.9989999999999996E-4</v>
      </c>
      <c r="D93" s="99"/>
      <c r="E93" s="6">
        <v>476925.31201198843</v>
      </c>
      <c r="F93" s="6">
        <v>136561.01122338726</v>
      </c>
      <c r="G93" s="6">
        <v>0</v>
      </c>
      <c r="H93" s="6">
        <v>0</v>
      </c>
      <c r="I93" s="6">
        <v>0</v>
      </c>
    </row>
    <row r="94" spans="1:9">
      <c r="A94" s="19">
        <v>31500</v>
      </c>
      <c r="B94" s="92" t="s">
        <v>108</v>
      </c>
      <c r="C94" s="99">
        <v>7.8410000000000003E-4</v>
      </c>
      <c r="D94" s="99"/>
      <c r="E94" s="6">
        <v>116202.23450094009</v>
      </c>
      <c r="F94" s="6">
        <v>64958.880648660881</v>
      </c>
      <c r="G94" s="6">
        <v>0</v>
      </c>
      <c r="H94" s="6">
        <v>0</v>
      </c>
      <c r="I94" s="6">
        <v>0</v>
      </c>
    </row>
    <row r="95" spans="1:9">
      <c r="A95" s="19">
        <v>31600</v>
      </c>
      <c r="B95" s="92" t="s">
        <v>109</v>
      </c>
      <c r="C95" s="99">
        <v>2.9802000000000001E-3</v>
      </c>
      <c r="D95" s="99"/>
      <c r="E95" s="6">
        <v>0</v>
      </c>
      <c r="F95" s="6">
        <v>0</v>
      </c>
      <c r="G95" s="6">
        <v>0</v>
      </c>
      <c r="H95" s="6">
        <v>0</v>
      </c>
      <c r="I95" s="6">
        <v>0</v>
      </c>
    </row>
    <row r="96" spans="1:9">
      <c r="A96" s="19">
        <v>31605</v>
      </c>
      <c r="B96" s="92" t="s">
        <v>110</v>
      </c>
      <c r="C96" s="99">
        <v>5.3850000000000002E-4</v>
      </c>
      <c r="D96" s="99"/>
      <c r="E96" s="6">
        <v>227086.80558395523</v>
      </c>
      <c r="F96" s="6">
        <v>87200.996409861633</v>
      </c>
      <c r="G96" s="6">
        <v>0</v>
      </c>
      <c r="H96" s="6">
        <v>0</v>
      </c>
      <c r="I96" s="6">
        <v>0</v>
      </c>
    </row>
    <row r="97" spans="1:9">
      <c r="A97" s="19">
        <v>31700</v>
      </c>
      <c r="B97" s="92" t="s">
        <v>111</v>
      </c>
      <c r="C97" s="99">
        <v>8.1289999999999997E-4</v>
      </c>
      <c r="D97" s="99"/>
      <c r="E97" s="6">
        <v>118776.65620980586</v>
      </c>
      <c r="F97" s="6">
        <v>4374.9770988636292</v>
      </c>
      <c r="G97" s="6">
        <v>0</v>
      </c>
      <c r="H97" s="6">
        <v>0</v>
      </c>
      <c r="I97" s="6">
        <v>0</v>
      </c>
    </row>
    <row r="98" spans="1:9">
      <c r="A98" s="19">
        <v>31800</v>
      </c>
      <c r="B98" s="92" t="s">
        <v>112</v>
      </c>
      <c r="C98" s="99">
        <v>5.4624000000000001E-3</v>
      </c>
      <c r="D98" s="99"/>
      <c r="E98" s="6">
        <v>0</v>
      </c>
      <c r="F98" s="6">
        <v>0</v>
      </c>
      <c r="G98" s="6">
        <v>0</v>
      </c>
      <c r="H98" s="6">
        <v>0</v>
      </c>
      <c r="I98" s="6">
        <v>0</v>
      </c>
    </row>
    <row r="99" spans="1:9">
      <c r="A99" s="19">
        <v>31805</v>
      </c>
      <c r="B99" s="92" t="s">
        <v>113</v>
      </c>
      <c r="C99" s="99">
        <v>1.0865E-3</v>
      </c>
      <c r="D99" s="99"/>
      <c r="E99" s="6">
        <v>84897.954527291222</v>
      </c>
      <c r="F99" s="6">
        <v>11094.930599289117</v>
      </c>
      <c r="G99" s="6">
        <v>0</v>
      </c>
      <c r="H99" s="6">
        <v>0</v>
      </c>
      <c r="I99" s="6">
        <v>0</v>
      </c>
    </row>
    <row r="100" spans="1:9">
      <c r="A100" s="19">
        <v>31810</v>
      </c>
      <c r="B100" s="92" t="s">
        <v>114</v>
      </c>
      <c r="C100" s="99">
        <v>1.2857000000000001E-3</v>
      </c>
      <c r="D100" s="99"/>
      <c r="E100" s="6">
        <v>0</v>
      </c>
      <c r="F100" s="6">
        <v>0</v>
      </c>
      <c r="G100" s="6">
        <v>0</v>
      </c>
      <c r="H100" s="6">
        <v>0</v>
      </c>
      <c r="I100" s="6">
        <v>0</v>
      </c>
    </row>
    <row r="101" spans="1:9">
      <c r="A101" s="19">
        <v>31820</v>
      </c>
      <c r="B101" s="92" t="s">
        <v>115</v>
      </c>
      <c r="C101" s="99">
        <v>1.0104000000000001E-3</v>
      </c>
      <c r="D101" s="99"/>
      <c r="E101" s="6">
        <v>0</v>
      </c>
      <c r="F101" s="6">
        <v>0</v>
      </c>
      <c r="G101" s="6">
        <v>0</v>
      </c>
      <c r="H101" s="6">
        <v>0</v>
      </c>
      <c r="I101" s="6">
        <v>0</v>
      </c>
    </row>
    <row r="102" spans="1:9">
      <c r="A102" s="19">
        <v>31900</v>
      </c>
      <c r="B102" s="92" t="s">
        <v>116</v>
      </c>
      <c r="C102" s="99">
        <v>3.7921000000000001E-3</v>
      </c>
      <c r="D102" s="99"/>
      <c r="E102" s="6">
        <v>369375.56678802229</v>
      </c>
      <c r="F102" s="6">
        <v>369375.56678802229</v>
      </c>
      <c r="G102" s="6">
        <v>0</v>
      </c>
      <c r="H102" s="6">
        <v>0</v>
      </c>
      <c r="I102" s="6">
        <v>0</v>
      </c>
    </row>
    <row r="103" spans="1:9">
      <c r="A103" s="19">
        <v>32000</v>
      </c>
      <c r="B103" s="92" t="s">
        <v>117</v>
      </c>
      <c r="C103" s="99">
        <v>1.2800000000000001E-3</v>
      </c>
      <c r="D103" s="99"/>
      <c r="E103" s="6">
        <v>40477.024558177131</v>
      </c>
      <c r="F103" s="6">
        <v>0</v>
      </c>
      <c r="G103" s="6">
        <v>0</v>
      </c>
      <c r="H103" s="6">
        <v>0</v>
      </c>
      <c r="I103" s="6">
        <v>0</v>
      </c>
    </row>
    <row r="104" spans="1:9">
      <c r="A104" s="19">
        <v>32005</v>
      </c>
      <c r="B104" s="92" t="s">
        <v>118</v>
      </c>
      <c r="C104" s="99">
        <v>3.3819999999999998E-4</v>
      </c>
      <c r="D104" s="99"/>
      <c r="E104" s="6">
        <v>0</v>
      </c>
      <c r="F104" s="6">
        <v>0</v>
      </c>
      <c r="G104" s="6">
        <v>0</v>
      </c>
      <c r="H104" s="6">
        <v>0</v>
      </c>
      <c r="I104" s="6">
        <v>0</v>
      </c>
    </row>
    <row r="105" spans="1:9">
      <c r="A105" s="19">
        <v>32100</v>
      </c>
      <c r="B105" s="92" t="s">
        <v>119</v>
      </c>
      <c r="C105" s="99">
        <v>7.0819999999999998E-4</v>
      </c>
      <c r="D105" s="99"/>
      <c r="E105" s="6">
        <v>82764.611661673523</v>
      </c>
      <c r="F105" s="6">
        <v>0</v>
      </c>
      <c r="G105" s="6">
        <v>0</v>
      </c>
      <c r="H105" s="6">
        <v>0</v>
      </c>
      <c r="I105" s="6">
        <v>0</v>
      </c>
    </row>
    <row r="106" spans="1:9">
      <c r="A106" s="19">
        <v>32200</v>
      </c>
      <c r="B106" s="92" t="s">
        <v>120</v>
      </c>
      <c r="C106" s="99">
        <v>5.9949999999999999E-4</v>
      </c>
      <c r="D106" s="99"/>
      <c r="E106" s="6">
        <v>83129.696502047707</v>
      </c>
      <c r="F106" s="6">
        <v>0</v>
      </c>
      <c r="G106" s="6">
        <v>0</v>
      </c>
      <c r="H106" s="6">
        <v>0</v>
      </c>
      <c r="I106" s="6">
        <v>0</v>
      </c>
    </row>
    <row r="107" spans="1:9">
      <c r="A107" s="19">
        <v>32300</v>
      </c>
      <c r="B107" s="92" t="s">
        <v>121</v>
      </c>
      <c r="C107" s="99">
        <v>5.2957000000000004E-3</v>
      </c>
      <c r="D107" s="99"/>
      <c r="E107" s="6">
        <v>0</v>
      </c>
      <c r="F107" s="6">
        <v>0</v>
      </c>
      <c r="G107" s="6">
        <v>0</v>
      </c>
      <c r="H107" s="6">
        <v>0</v>
      </c>
      <c r="I107" s="6">
        <v>0</v>
      </c>
    </row>
    <row r="108" spans="1:9">
      <c r="A108" s="19">
        <v>32305</v>
      </c>
      <c r="B108" s="92" t="s">
        <v>354</v>
      </c>
      <c r="C108" s="99">
        <v>7.5869999999999996E-4</v>
      </c>
      <c r="D108" s="99"/>
      <c r="E108" s="6">
        <v>377810.29204329662</v>
      </c>
      <c r="F108" s="6">
        <v>154032.52094278956</v>
      </c>
      <c r="G108" s="6">
        <v>0</v>
      </c>
      <c r="H108" s="6">
        <v>0</v>
      </c>
      <c r="I108" s="6">
        <v>0</v>
      </c>
    </row>
    <row r="109" spans="1:9">
      <c r="A109" s="19">
        <v>32400</v>
      </c>
      <c r="B109" s="92" t="s">
        <v>122</v>
      </c>
      <c r="C109" s="99">
        <v>1.9835999999999999E-3</v>
      </c>
      <c r="D109" s="99"/>
      <c r="E109" s="6">
        <v>94978.990353780217</v>
      </c>
      <c r="F109" s="6">
        <v>0</v>
      </c>
      <c r="G109" s="6">
        <v>0</v>
      </c>
      <c r="H109" s="6">
        <v>0</v>
      </c>
      <c r="I109" s="6">
        <v>0</v>
      </c>
    </row>
    <row r="110" spans="1:9">
      <c r="A110" s="19">
        <v>32405</v>
      </c>
      <c r="B110" s="92" t="s">
        <v>123</v>
      </c>
      <c r="C110" s="99">
        <v>4.9010000000000004E-4</v>
      </c>
      <c r="D110" s="99"/>
      <c r="E110" s="6">
        <v>77145.266763703956</v>
      </c>
      <c r="F110" s="6">
        <v>0</v>
      </c>
      <c r="G110" s="6">
        <v>0</v>
      </c>
      <c r="H110" s="6">
        <v>0</v>
      </c>
      <c r="I110" s="6">
        <v>0</v>
      </c>
    </row>
    <row r="111" spans="1:9">
      <c r="A111" s="19">
        <v>32410</v>
      </c>
      <c r="B111" s="92" t="s">
        <v>124</v>
      </c>
      <c r="C111" s="99">
        <v>8.1510000000000003E-4</v>
      </c>
      <c r="D111" s="99"/>
      <c r="E111" s="6">
        <v>0</v>
      </c>
      <c r="F111" s="6">
        <v>0</v>
      </c>
      <c r="G111" s="6">
        <v>0</v>
      </c>
      <c r="H111" s="6">
        <v>0</v>
      </c>
      <c r="I111" s="6">
        <v>0</v>
      </c>
    </row>
    <row r="112" spans="1:9">
      <c r="A112" s="19">
        <v>32500</v>
      </c>
      <c r="B112" s="92" t="s">
        <v>355</v>
      </c>
      <c r="C112" s="99">
        <v>4.5989999999999998E-3</v>
      </c>
      <c r="D112" s="99"/>
      <c r="E112" s="6">
        <v>0</v>
      </c>
      <c r="F112" s="6">
        <v>0</v>
      </c>
      <c r="G112" s="6">
        <v>0</v>
      </c>
      <c r="H112" s="6">
        <v>0</v>
      </c>
      <c r="I112" s="6">
        <v>0</v>
      </c>
    </row>
    <row r="113" spans="1:9">
      <c r="A113" s="19">
        <v>32505</v>
      </c>
      <c r="B113" s="92" t="s">
        <v>125</v>
      </c>
      <c r="C113" s="99">
        <v>8.3639999999999995E-4</v>
      </c>
      <c r="D113" s="99"/>
      <c r="E113" s="6">
        <v>314315.51847869565</v>
      </c>
      <c r="F113" s="6">
        <v>186267.44769714179</v>
      </c>
      <c r="G113" s="6">
        <v>0</v>
      </c>
      <c r="H113" s="6">
        <v>0</v>
      </c>
      <c r="I113" s="6">
        <v>0</v>
      </c>
    </row>
    <row r="114" spans="1:9">
      <c r="A114" s="19">
        <v>32600</v>
      </c>
      <c r="B114" s="92" t="s">
        <v>126</v>
      </c>
      <c r="C114" s="99">
        <v>1.6289499999999998E-2</v>
      </c>
      <c r="D114" s="99"/>
      <c r="E114" s="6">
        <v>0</v>
      </c>
      <c r="F114" s="6">
        <v>0</v>
      </c>
      <c r="G114" s="6">
        <v>0</v>
      </c>
      <c r="H114" s="6">
        <v>0</v>
      </c>
      <c r="I114" s="6">
        <v>0</v>
      </c>
    </row>
    <row r="115" spans="1:9">
      <c r="A115" s="19">
        <v>32605</v>
      </c>
      <c r="B115" s="92" t="s">
        <v>127</v>
      </c>
      <c r="C115" s="99">
        <v>2.9372999999999999E-3</v>
      </c>
      <c r="D115" s="99"/>
      <c r="E115" s="6">
        <v>815101.11603460461</v>
      </c>
      <c r="F115" s="6">
        <v>191268.71747109847</v>
      </c>
      <c r="G115" s="6">
        <v>0</v>
      </c>
      <c r="H115" s="6">
        <v>0</v>
      </c>
      <c r="I115" s="6">
        <v>0</v>
      </c>
    </row>
    <row r="116" spans="1:9">
      <c r="A116" s="19">
        <v>32700</v>
      </c>
      <c r="B116" s="92" t="s">
        <v>128</v>
      </c>
      <c r="C116" s="99">
        <v>1.7750999999999999E-3</v>
      </c>
      <c r="D116" s="99"/>
      <c r="E116" s="6">
        <v>85211.229340938182</v>
      </c>
      <c r="F116" s="6">
        <v>0</v>
      </c>
      <c r="G116" s="6">
        <v>0</v>
      </c>
      <c r="H116" s="6">
        <v>0</v>
      </c>
      <c r="I116" s="6">
        <v>0</v>
      </c>
    </row>
    <row r="117" spans="1:9">
      <c r="A117" s="19">
        <v>32800</v>
      </c>
      <c r="B117" s="92" t="s">
        <v>129</v>
      </c>
      <c r="C117" s="99">
        <v>2.4034999999999998E-3</v>
      </c>
      <c r="D117" s="99"/>
      <c r="E117" s="6">
        <v>0</v>
      </c>
      <c r="F117" s="6">
        <v>0</v>
      </c>
      <c r="G117" s="6">
        <v>0</v>
      </c>
      <c r="H117" s="6">
        <v>0</v>
      </c>
      <c r="I117" s="6">
        <v>0</v>
      </c>
    </row>
    <row r="118" spans="1:9">
      <c r="A118" s="19">
        <v>32900</v>
      </c>
      <c r="B118" s="92" t="s">
        <v>130</v>
      </c>
      <c r="C118" s="99">
        <v>5.9236999999999996E-3</v>
      </c>
      <c r="D118" s="99"/>
      <c r="E118" s="6">
        <v>0</v>
      </c>
      <c r="F118" s="6">
        <v>0</v>
      </c>
      <c r="G118" s="6">
        <v>0</v>
      </c>
      <c r="H118" s="6">
        <v>0</v>
      </c>
      <c r="I118" s="6">
        <v>0</v>
      </c>
    </row>
    <row r="119" spans="1:9">
      <c r="A119" s="19">
        <v>32901</v>
      </c>
      <c r="B119" s="92" t="s">
        <v>356</v>
      </c>
      <c r="C119" s="99">
        <v>0</v>
      </c>
      <c r="D119" s="99"/>
      <c r="E119" s="6">
        <v>0</v>
      </c>
      <c r="F119" s="6">
        <v>0</v>
      </c>
      <c r="G119" s="6">
        <v>0</v>
      </c>
      <c r="H119" s="6">
        <v>0</v>
      </c>
      <c r="I119" s="6">
        <v>0</v>
      </c>
    </row>
    <row r="120" spans="1:9">
      <c r="A120" s="19">
        <v>32904</v>
      </c>
      <c r="B120" s="92" t="s">
        <v>344</v>
      </c>
      <c r="C120" s="99">
        <v>1.3880000000000001E-4</v>
      </c>
      <c r="D120" s="99"/>
      <c r="E120" s="6">
        <v>159997.87120173516</v>
      </c>
      <c r="F120" s="6">
        <v>73572.430770202802</v>
      </c>
      <c r="G120" s="6">
        <v>0</v>
      </c>
      <c r="H120" s="6">
        <v>0</v>
      </c>
      <c r="I120" s="6">
        <v>0</v>
      </c>
    </row>
    <row r="121" spans="1:9">
      <c r="A121" s="19">
        <v>32905</v>
      </c>
      <c r="B121" s="92" t="s">
        <v>131</v>
      </c>
      <c r="C121" s="99">
        <v>9.7260000000000001E-4</v>
      </c>
      <c r="D121" s="99"/>
      <c r="E121" s="6">
        <v>461282.61578769551</v>
      </c>
      <c r="F121" s="6">
        <v>348726.94574398967</v>
      </c>
      <c r="G121" s="6">
        <v>0</v>
      </c>
      <c r="H121" s="6">
        <v>0</v>
      </c>
      <c r="I121" s="6">
        <v>0</v>
      </c>
    </row>
    <row r="122" spans="1:9">
      <c r="A122" s="19">
        <v>32910</v>
      </c>
      <c r="B122" s="92" t="s">
        <v>132</v>
      </c>
      <c r="C122" s="99">
        <v>1.2106E-3</v>
      </c>
      <c r="D122" s="99"/>
      <c r="E122" s="6">
        <v>281322.46325608308</v>
      </c>
      <c r="F122" s="6">
        <v>281322.46325608308</v>
      </c>
      <c r="G122" s="6">
        <v>0</v>
      </c>
      <c r="H122" s="6">
        <v>0</v>
      </c>
      <c r="I122" s="6">
        <v>0</v>
      </c>
    </row>
    <row r="123" spans="1:9">
      <c r="A123" s="19">
        <v>32915</v>
      </c>
      <c r="B123" s="92" t="s">
        <v>357</v>
      </c>
      <c r="C123" s="99">
        <v>2.0340000000000001E-4</v>
      </c>
      <c r="D123" s="99"/>
      <c r="E123" s="6">
        <v>228921.09188795055</v>
      </c>
      <c r="F123" s="6">
        <v>156053.87772713159</v>
      </c>
      <c r="G123" s="6">
        <v>0</v>
      </c>
      <c r="H123" s="6">
        <v>0</v>
      </c>
      <c r="I123" s="6">
        <v>0</v>
      </c>
    </row>
    <row r="124" spans="1:9">
      <c r="A124" s="19">
        <v>32920</v>
      </c>
      <c r="B124" s="92" t="s">
        <v>133</v>
      </c>
      <c r="C124" s="99">
        <v>8.6819999999999996E-4</v>
      </c>
      <c r="D124" s="99"/>
      <c r="E124" s="6">
        <v>195676.68657335438</v>
      </c>
      <c r="F124" s="6">
        <v>195676.68657335438</v>
      </c>
      <c r="G124" s="6">
        <v>0</v>
      </c>
      <c r="H124" s="6">
        <v>0</v>
      </c>
      <c r="I124" s="6">
        <v>0</v>
      </c>
    </row>
    <row r="125" spans="1:9">
      <c r="A125" s="19">
        <v>33000</v>
      </c>
      <c r="B125" s="92" t="s">
        <v>134</v>
      </c>
      <c r="C125" s="99">
        <v>2.2680000000000001E-3</v>
      </c>
      <c r="D125" s="99"/>
      <c r="E125" s="6">
        <v>80313.641991085839</v>
      </c>
      <c r="F125" s="6">
        <v>0</v>
      </c>
      <c r="G125" s="6">
        <v>0</v>
      </c>
      <c r="H125" s="6">
        <v>0</v>
      </c>
      <c r="I125" s="6">
        <v>0</v>
      </c>
    </row>
    <row r="126" spans="1:9">
      <c r="A126" s="19">
        <v>33001</v>
      </c>
      <c r="B126" s="92" t="s">
        <v>135</v>
      </c>
      <c r="C126" s="99">
        <v>4.3399999999999998E-5</v>
      </c>
      <c r="D126" s="99"/>
      <c r="E126" s="6">
        <v>55449.833116064692</v>
      </c>
      <c r="F126" s="6">
        <v>55449.833116064692</v>
      </c>
      <c r="G126" s="6">
        <v>0</v>
      </c>
      <c r="H126" s="6">
        <v>0</v>
      </c>
      <c r="I126" s="6">
        <v>0</v>
      </c>
    </row>
    <row r="127" spans="1:9">
      <c r="A127" s="19">
        <v>33027</v>
      </c>
      <c r="B127" s="92" t="s">
        <v>136</v>
      </c>
      <c r="C127" s="99">
        <v>3.6850000000000001E-4</v>
      </c>
      <c r="D127" s="99"/>
      <c r="E127" s="6">
        <v>0</v>
      </c>
      <c r="F127" s="6">
        <v>0</v>
      </c>
      <c r="G127" s="6">
        <v>0</v>
      </c>
      <c r="H127" s="6">
        <v>0</v>
      </c>
      <c r="I127" s="6">
        <v>0</v>
      </c>
    </row>
    <row r="128" spans="1:9">
      <c r="A128" s="19">
        <v>33100</v>
      </c>
      <c r="B128" s="92" t="s">
        <v>137</v>
      </c>
      <c r="C128" s="99">
        <v>3.2517000000000002E-3</v>
      </c>
      <c r="D128" s="99"/>
      <c r="E128" s="6">
        <v>248922.22094097393</v>
      </c>
      <c r="F128" s="6">
        <v>24996.267669067405</v>
      </c>
      <c r="G128" s="6">
        <v>0</v>
      </c>
      <c r="H128" s="6">
        <v>0</v>
      </c>
      <c r="I128" s="6">
        <v>0</v>
      </c>
    </row>
    <row r="129" spans="1:9">
      <c r="A129" s="19">
        <v>33105</v>
      </c>
      <c r="B129" s="92" t="s">
        <v>138</v>
      </c>
      <c r="C129" s="99">
        <v>4.773E-4</v>
      </c>
      <c r="D129" s="99"/>
      <c r="E129" s="6">
        <v>380329.58695360098</v>
      </c>
      <c r="F129" s="6">
        <v>316678.71821716463</v>
      </c>
      <c r="G129" s="6">
        <v>0</v>
      </c>
      <c r="H129" s="6">
        <v>0</v>
      </c>
      <c r="I129" s="6">
        <v>0</v>
      </c>
    </row>
    <row r="130" spans="1:9">
      <c r="A130" s="19">
        <v>33200</v>
      </c>
      <c r="B130" s="92" t="s">
        <v>139</v>
      </c>
      <c r="C130" s="99">
        <v>1.4699800000000001E-2</v>
      </c>
      <c r="D130" s="99"/>
      <c r="E130" s="6">
        <v>0</v>
      </c>
      <c r="F130" s="6">
        <v>0</v>
      </c>
      <c r="G130" s="6">
        <v>0</v>
      </c>
      <c r="H130" s="6">
        <v>0</v>
      </c>
      <c r="I130" s="6">
        <v>0</v>
      </c>
    </row>
    <row r="131" spans="1:9">
      <c r="A131" s="19">
        <v>33202</v>
      </c>
      <c r="B131" s="92" t="s">
        <v>140</v>
      </c>
      <c r="C131" s="99">
        <v>2.7549999999999997E-4</v>
      </c>
      <c r="D131" s="99"/>
      <c r="E131" s="6">
        <v>0</v>
      </c>
      <c r="F131" s="6">
        <v>0</v>
      </c>
      <c r="G131" s="6">
        <v>0</v>
      </c>
      <c r="H131" s="6">
        <v>0</v>
      </c>
      <c r="I131" s="6">
        <v>0</v>
      </c>
    </row>
    <row r="132" spans="1:9">
      <c r="A132" s="19">
        <v>33203</v>
      </c>
      <c r="B132" s="92" t="s">
        <v>389</v>
      </c>
      <c r="C132" s="99">
        <v>4.06E-4</v>
      </c>
      <c r="D132" s="99"/>
      <c r="E132" s="6">
        <v>383718.13490237267</v>
      </c>
      <c r="F132" s="6">
        <v>239635.34256415372</v>
      </c>
      <c r="G132" s="6">
        <v>0</v>
      </c>
      <c r="H132" s="6">
        <v>0</v>
      </c>
      <c r="I132" s="6">
        <v>0</v>
      </c>
    </row>
    <row r="133" spans="1:9">
      <c r="A133" s="19">
        <v>33204</v>
      </c>
      <c r="B133" s="92" t="s">
        <v>141</v>
      </c>
      <c r="C133" s="99">
        <v>5.017E-4</v>
      </c>
      <c r="D133" s="99"/>
      <c r="E133" s="6">
        <v>28450.765146092963</v>
      </c>
      <c r="F133" s="6">
        <v>0</v>
      </c>
      <c r="G133" s="6">
        <v>0</v>
      </c>
      <c r="H133" s="6">
        <v>0</v>
      </c>
      <c r="I133" s="6">
        <v>0</v>
      </c>
    </row>
    <row r="134" spans="1:9">
      <c r="A134" s="19">
        <v>33205</v>
      </c>
      <c r="B134" s="92" t="s">
        <v>142</v>
      </c>
      <c r="C134" s="99">
        <v>1.4235999999999999E-3</v>
      </c>
      <c r="D134" s="99"/>
      <c r="E134" s="6">
        <v>488510.51918019832</v>
      </c>
      <c r="F134" s="6">
        <v>116373.93265242668</v>
      </c>
      <c r="G134" s="6">
        <v>0</v>
      </c>
      <c r="H134" s="6">
        <v>0</v>
      </c>
      <c r="I134" s="6">
        <v>0</v>
      </c>
    </row>
    <row r="135" spans="1:9">
      <c r="A135" s="19">
        <v>33206</v>
      </c>
      <c r="B135" s="92" t="s">
        <v>143</v>
      </c>
      <c r="C135" s="99">
        <v>1.2449999999999999E-4</v>
      </c>
      <c r="D135" s="99"/>
      <c r="E135" s="6">
        <v>31599.311671662319</v>
      </c>
      <c r="F135" s="6">
        <v>0</v>
      </c>
      <c r="G135" s="6">
        <v>0</v>
      </c>
      <c r="H135" s="6">
        <v>0</v>
      </c>
      <c r="I135" s="6">
        <v>0</v>
      </c>
    </row>
    <row r="136" spans="1:9">
      <c r="A136" s="19">
        <v>33207</v>
      </c>
      <c r="B136" s="92" t="s">
        <v>144</v>
      </c>
      <c r="C136" s="99">
        <v>4.9600000000000002E-4</v>
      </c>
      <c r="D136" s="99"/>
      <c r="E136" s="6">
        <v>0</v>
      </c>
      <c r="F136" s="6">
        <v>0</v>
      </c>
      <c r="G136" s="6">
        <v>0</v>
      </c>
      <c r="H136" s="6">
        <v>0</v>
      </c>
      <c r="I136" s="6">
        <v>0</v>
      </c>
    </row>
    <row r="137" spans="1:9">
      <c r="A137" s="19">
        <v>33209</v>
      </c>
      <c r="B137" s="92" t="s">
        <v>145</v>
      </c>
      <c r="C137" s="99">
        <v>0</v>
      </c>
      <c r="D137" s="99"/>
      <c r="E137" s="6">
        <v>0</v>
      </c>
      <c r="F137" s="6">
        <v>0</v>
      </c>
      <c r="G137" s="6">
        <v>0</v>
      </c>
      <c r="H137" s="6">
        <v>0</v>
      </c>
      <c r="I137" s="6">
        <v>0</v>
      </c>
    </row>
    <row r="138" spans="1:9">
      <c r="A138" s="19">
        <v>33300</v>
      </c>
      <c r="B138" s="92" t="s">
        <v>146</v>
      </c>
      <c r="C138" s="99">
        <v>2.6836999999999998E-3</v>
      </c>
      <c r="D138" s="99"/>
      <c r="E138" s="6">
        <v>1592573.1018027405</v>
      </c>
      <c r="F138" s="6">
        <v>1592573.1018027405</v>
      </c>
      <c r="G138" s="6">
        <v>0</v>
      </c>
      <c r="H138" s="6">
        <v>0</v>
      </c>
      <c r="I138" s="6">
        <v>0</v>
      </c>
    </row>
    <row r="139" spans="1:9">
      <c r="A139" s="19">
        <v>33305</v>
      </c>
      <c r="B139" s="92" t="s">
        <v>147</v>
      </c>
      <c r="C139" s="99">
        <v>4.8559999999999999E-4</v>
      </c>
      <c r="D139" s="99"/>
      <c r="E139" s="6">
        <v>234534.87901882044</v>
      </c>
      <c r="F139" s="6">
        <v>87398.030175632186</v>
      </c>
      <c r="G139" s="6">
        <v>0</v>
      </c>
      <c r="H139" s="6">
        <v>0</v>
      </c>
      <c r="I139" s="6">
        <v>0</v>
      </c>
    </row>
    <row r="140" spans="1:9">
      <c r="A140" s="19">
        <v>33400</v>
      </c>
      <c r="B140" s="92" t="s">
        <v>148</v>
      </c>
      <c r="C140" s="99">
        <v>2.0856E-2</v>
      </c>
      <c r="D140" s="99"/>
      <c r="E140" s="6">
        <v>808184.35853402084</v>
      </c>
      <c r="F140" s="6">
        <v>0</v>
      </c>
      <c r="G140" s="6">
        <v>0</v>
      </c>
      <c r="H140" s="6">
        <v>0</v>
      </c>
      <c r="I140" s="6">
        <v>0</v>
      </c>
    </row>
    <row r="141" spans="1:9">
      <c r="A141" s="19">
        <v>33402</v>
      </c>
      <c r="B141" s="92" t="s">
        <v>149</v>
      </c>
      <c r="C141" s="99">
        <v>2.1800000000000001E-4</v>
      </c>
      <c r="D141" s="99"/>
      <c r="E141" s="6">
        <v>41299.740427093537</v>
      </c>
      <c r="F141" s="6">
        <v>41299.740427093537</v>
      </c>
      <c r="G141" s="6">
        <v>0</v>
      </c>
      <c r="H141" s="6">
        <v>0</v>
      </c>
      <c r="I141" s="6">
        <v>0</v>
      </c>
    </row>
    <row r="142" spans="1:9">
      <c r="A142" s="19">
        <v>33405</v>
      </c>
      <c r="B142" s="92" t="s">
        <v>150</v>
      </c>
      <c r="C142" s="99">
        <v>2.1664000000000002E-3</v>
      </c>
      <c r="D142" s="99"/>
      <c r="E142" s="6">
        <v>1030228.1527728392</v>
      </c>
      <c r="F142" s="6">
        <v>356761.72945071134</v>
      </c>
      <c r="G142" s="6">
        <v>0</v>
      </c>
      <c r="H142" s="6">
        <v>0</v>
      </c>
      <c r="I142" s="6">
        <v>0</v>
      </c>
    </row>
    <row r="143" spans="1:9">
      <c r="A143" s="19">
        <v>33500</v>
      </c>
      <c r="B143" s="92" t="s">
        <v>151</v>
      </c>
      <c r="C143" s="99">
        <v>2.8863000000000001E-3</v>
      </c>
      <c r="D143" s="99"/>
      <c r="E143" s="6">
        <v>20077.390116616152</v>
      </c>
      <c r="F143" s="6">
        <v>0</v>
      </c>
      <c r="G143" s="6">
        <v>0</v>
      </c>
      <c r="H143" s="6">
        <v>0</v>
      </c>
      <c r="I143" s="6">
        <v>0</v>
      </c>
    </row>
    <row r="144" spans="1:9">
      <c r="A144" s="19">
        <v>33501</v>
      </c>
      <c r="B144" s="92" t="s">
        <v>152</v>
      </c>
      <c r="C144" s="99">
        <v>1.3210000000000001E-4</v>
      </c>
      <c r="D144" s="99"/>
      <c r="E144" s="6">
        <v>46546.090668997873</v>
      </c>
      <c r="F144" s="6">
        <v>20059.393794387091</v>
      </c>
      <c r="G144" s="6">
        <v>0</v>
      </c>
      <c r="H144" s="6">
        <v>0</v>
      </c>
      <c r="I144" s="6">
        <v>0</v>
      </c>
    </row>
    <row r="145" spans="1:9">
      <c r="A145" s="19">
        <v>33600</v>
      </c>
      <c r="B145" s="92" t="s">
        <v>153</v>
      </c>
      <c r="C145" s="99">
        <v>1.01187E-2</v>
      </c>
      <c r="D145" s="99"/>
      <c r="E145" s="6">
        <v>0</v>
      </c>
      <c r="F145" s="6">
        <v>0</v>
      </c>
      <c r="G145" s="6">
        <v>0</v>
      </c>
      <c r="H145" s="6">
        <v>0</v>
      </c>
      <c r="I145" s="6">
        <v>0</v>
      </c>
    </row>
    <row r="146" spans="1:9">
      <c r="A146" s="19">
        <v>33605</v>
      </c>
      <c r="B146" s="92" t="s">
        <v>154</v>
      </c>
      <c r="C146" s="99">
        <v>1.3603000000000001E-3</v>
      </c>
      <c r="D146" s="99"/>
      <c r="E146" s="6">
        <v>752638.96075955755</v>
      </c>
      <c r="F146" s="6">
        <v>186787.97949287551</v>
      </c>
      <c r="G146" s="6">
        <v>0</v>
      </c>
      <c r="H146" s="6">
        <v>0</v>
      </c>
      <c r="I146" s="6">
        <v>0</v>
      </c>
    </row>
    <row r="147" spans="1:9">
      <c r="A147" s="19">
        <v>33700</v>
      </c>
      <c r="B147" s="92" t="s">
        <v>155</v>
      </c>
      <c r="C147" s="99">
        <v>6.4550000000000002E-4</v>
      </c>
      <c r="D147" s="99"/>
      <c r="E147" s="6">
        <v>0</v>
      </c>
      <c r="F147" s="6">
        <v>0</v>
      </c>
      <c r="G147" s="6">
        <v>0</v>
      </c>
      <c r="H147" s="6">
        <v>0</v>
      </c>
      <c r="I147" s="6">
        <v>0</v>
      </c>
    </row>
    <row r="148" spans="1:9">
      <c r="A148" s="19">
        <v>33800</v>
      </c>
      <c r="B148" s="92" t="s">
        <v>156</v>
      </c>
      <c r="C148" s="99">
        <v>5.5750000000000005E-4</v>
      </c>
      <c r="D148" s="99"/>
      <c r="E148" s="6">
        <v>87353.508985674969</v>
      </c>
      <c r="F148" s="6">
        <v>12139.692826925566</v>
      </c>
      <c r="G148" s="6">
        <v>0</v>
      </c>
      <c r="H148" s="6">
        <v>0</v>
      </c>
      <c r="I148" s="6">
        <v>0</v>
      </c>
    </row>
    <row r="149" spans="1:9">
      <c r="A149" s="19">
        <v>33900</v>
      </c>
      <c r="B149" s="92" t="s">
        <v>358</v>
      </c>
      <c r="C149" s="99">
        <v>2.2131E-3</v>
      </c>
      <c r="D149" s="99"/>
      <c r="E149" s="6">
        <v>119528.66280295397</v>
      </c>
      <c r="F149" s="6">
        <v>0</v>
      </c>
      <c r="G149" s="6">
        <v>0</v>
      </c>
      <c r="H149" s="6">
        <v>0</v>
      </c>
      <c r="I149" s="6">
        <v>0</v>
      </c>
    </row>
    <row r="150" spans="1:9">
      <c r="A150" s="19">
        <v>34000</v>
      </c>
      <c r="B150" s="92" t="s">
        <v>157</v>
      </c>
      <c r="C150" s="99">
        <v>1.2712000000000001E-3</v>
      </c>
      <c r="D150" s="99"/>
      <c r="E150" s="6">
        <v>230985.60778054036</v>
      </c>
      <c r="F150" s="6">
        <v>0</v>
      </c>
      <c r="G150" s="6">
        <v>0</v>
      </c>
      <c r="H150" s="6">
        <v>0</v>
      </c>
      <c r="I150" s="6">
        <v>0</v>
      </c>
    </row>
    <row r="151" spans="1:9">
      <c r="A151" s="19">
        <v>34100</v>
      </c>
      <c r="B151" s="92" t="s">
        <v>158</v>
      </c>
      <c r="C151" s="99">
        <v>2.69451E-2</v>
      </c>
      <c r="D151" s="99"/>
      <c r="E151" s="6">
        <v>0</v>
      </c>
      <c r="F151" s="6">
        <v>0</v>
      </c>
      <c r="G151" s="6">
        <v>0</v>
      </c>
      <c r="H151" s="6">
        <v>0</v>
      </c>
      <c r="I151" s="6">
        <v>0</v>
      </c>
    </row>
    <row r="152" spans="1:9">
      <c r="A152" s="19">
        <v>34105</v>
      </c>
      <c r="B152" s="92" t="s">
        <v>159</v>
      </c>
      <c r="C152" s="99">
        <v>2.3506999999999998E-3</v>
      </c>
      <c r="D152" s="99"/>
      <c r="E152" s="6">
        <v>1523913.2894488068</v>
      </c>
      <c r="F152" s="6">
        <v>881336.44875749503</v>
      </c>
      <c r="G152" s="6">
        <v>0</v>
      </c>
      <c r="H152" s="6">
        <v>0</v>
      </c>
      <c r="I152" s="6">
        <v>0</v>
      </c>
    </row>
    <row r="153" spans="1:9">
      <c r="A153" s="19">
        <v>34200</v>
      </c>
      <c r="B153" s="92" t="s">
        <v>160</v>
      </c>
      <c r="C153" s="99">
        <v>7.1190000000000001E-4</v>
      </c>
      <c r="D153" s="99"/>
      <c r="E153" s="6">
        <v>4369.4219728929311</v>
      </c>
      <c r="F153" s="6">
        <v>4369.4219728929311</v>
      </c>
      <c r="G153" s="6">
        <v>0</v>
      </c>
      <c r="H153" s="6">
        <v>0</v>
      </c>
      <c r="I153" s="6">
        <v>0</v>
      </c>
    </row>
    <row r="154" spans="1:9">
      <c r="A154" s="19">
        <v>34205</v>
      </c>
      <c r="B154" s="92" t="s">
        <v>161</v>
      </c>
      <c r="C154" s="99">
        <v>3.2719999999999998E-4</v>
      </c>
      <c r="D154" s="99"/>
      <c r="E154" s="6">
        <v>158061.33776961733</v>
      </c>
      <c r="F154" s="6">
        <v>158061.33776961733</v>
      </c>
      <c r="G154" s="6">
        <v>0</v>
      </c>
      <c r="H154" s="6">
        <v>0</v>
      </c>
      <c r="I154" s="6">
        <v>0</v>
      </c>
    </row>
    <row r="155" spans="1:9">
      <c r="A155" s="19">
        <v>34220</v>
      </c>
      <c r="B155" s="92" t="s">
        <v>162</v>
      </c>
      <c r="C155" s="99">
        <v>1.0012E-3</v>
      </c>
      <c r="D155" s="99"/>
      <c r="E155" s="6">
        <v>152384.78733298651</v>
      </c>
      <c r="F155" s="6">
        <v>0</v>
      </c>
      <c r="G155" s="6">
        <v>0</v>
      </c>
      <c r="H155" s="6">
        <v>0</v>
      </c>
      <c r="I155" s="6">
        <v>0</v>
      </c>
    </row>
    <row r="156" spans="1:9">
      <c r="A156" s="19">
        <v>34230</v>
      </c>
      <c r="B156" s="92" t="s">
        <v>163</v>
      </c>
      <c r="C156" s="99">
        <v>3.3839999999999999E-4</v>
      </c>
      <c r="D156" s="99"/>
      <c r="E156" s="6">
        <v>179196.75961185046</v>
      </c>
      <c r="F156" s="6">
        <v>0</v>
      </c>
      <c r="G156" s="6">
        <v>0</v>
      </c>
      <c r="H156" s="6">
        <v>0</v>
      </c>
      <c r="I156" s="6">
        <v>0</v>
      </c>
    </row>
    <row r="157" spans="1:9">
      <c r="A157" s="19">
        <v>34300</v>
      </c>
      <c r="B157" s="92" t="s">
        <v>164</v>
      </c>
      <c r="C157" s="99">
        <v>6.3616999999999996E-3</v>
      </c>
      <c r="D157" s="99"/>
      <c r="E157" s="6">
        <v>0</v>
      </c>
      <c r="F157" s="6">
        <v>0</v>
      </c>
      <c r="G157" s="6">
        <v>0</v>
      </c>
      <c r="H157" s="6">
        <v>0</v>
      </c>
      <c r="I157" s="6">
        <v>0</v>
      </c>
    </row>
    <row r="158" spans="1:9">
      <c r="A158" s="19">
        <v>34400</v>
      </c>
      <c r="B158" s="92" t="s">
        <v>165</v>
      </c>
      <c r="C158" s="99">
        <v>2.5035000000000001E-3</v>
      </c>
      <c r="D158" s="99"/>
      <c r="E158" s="6">
        <v>0</v>
      </c>
      <c r="F158" s="6">
        <v>0</v>
      </c>
      <c r="G158" s="6">
        <v>0</v>
      </c>
      <c r="H158" s="6">
        <v>0</v>
      </c>
      <c r="I158" s="6">
        <v>0</v>
      </c>
    </row>
    <row r="159" spans="1:9">
      <c r="A159" s="19">
        <v>34405</v>
      </c>
      <c r="B159" s="92" t="s">
        <v>166</v>
      </c>
      <c r="C159" s="99">
        <v>4.6089999999999998E-4</v>
      </c>
      <c r="D159" s="99"/>
      <c r="E159" s="6">
        <v>37338.830693656608</v>
      </c>
      <c r="F159" s="6">
        <v>37338.830693656608</v>
      </c>
      <c r="G159" s="6">
        <v>0</v>
      </c>
      <c r="H159" s="6">
        <v>0</v>
      </c>
      <c r="I159" s="6">
        <v>0</v>
      </c>
    </row>
    <row r="160" spans="1:9">
      <c r="A160" s="19">
        <v>34500</v>
      </c>
      <c r="B160" s="92" t="s">
        <v>167</v>
      </c>
      <c r="C160" s="99">
        <v>4.9242000000000001E-3</v>
      </c>
      <c r="D160" s="99"/>
      <c r="E160" s="6">
        <v>0</v>
      </c>
      <c r="F160" s="6">
        <v>0</v>
      </c>
      <c r="G160" s="6">
        <v>0</v>
      </c>
      <c r="H160" s="6">
        <v>0</v>
      </c>
      <c r="I160" s="6">
        <v>0</v>
      </c>
    </row>
    <row r="161" spans="1:9">
      <c r="A161" s="19">
        <v>34501</v>
      </c>
      <c r="B161" s="92" t="s">
        <v>168</v>
      </c>
      <c r="C161" s="99">
        <v>6.9800000000000003E-5</v>
      </c>
      <c r="D161" s="99"/>
      <c r="E161" s="6">
        <v>1006.2570462310396</v>
      </c>
      <c r="F161" s="6">
        <v>0</v>
      </c>
      <c r="G161" s="6">
        <v>0</v>
      </c>
      <c r="H161" s="6">
        <v>0</v>
      </c>
      <c r="I161" s="6">
        <v>0</v>
      </c>
    </row>
    <row r="162" spans="1:9">
      <c r="A162" s="19">
        <v>34505</v>
      </c>
      <c r="B162" s="92" t="s">
        <v>169</v>
      </c>
      <c r="C162" s="99">
        <v>7.852E-4</v>
      </c>
      <c r="D162" s="99"/>
      <c r="E162" s="6">
        <v>174277.57611972766</v>
      </c>
      <c r="F162" s="6">
        <v>5542.8134409780614</v>
      </c>
      <c r="G162" s="6">
        <v>0</v>
      </c>
      <c r="H162" s="6">
        <v>0</v>
      </c>
      <c r="I162" s="6">
        <v>0</v>
      </c>
    </row>
    <row r="163" spans="1:9">
      <c r="A163" s="19">
        <v>34600</v>
      </c>
      <c r="B163" s="92" t="s">
        <v>170</v>
      </c>
      <c r="C163" s="99">
        <v>9.2800000000000001E-4</v>
      </c>
      <c r="D163" s="99"/>
      <c r="E163" s="6">
        <v>383612.25432701409</v>
      </c>
      <c r="F163" s="6">
        <v>0</v>
      </c>
      <c r="G163" s="6">
        <v>0</v>
      </c>
      <c r="H163" s="6">
        <v>0</v>
      </c>
      <c r="I163" s="6">
        <v>0</v>
      </c>
    </row>
    <row r="164" spans="1:9">
      <c r="A164" s="19">
        <v>34605</v>
      </c>
      <c r="B164" s="92" t="s">
        <v>171</v>
      </c>
      <c r="C164" s="99">
        <v>2.129E-4</v>
      </c>
      <c r="D164" s="99"/>
      <c r="E164" s="6">
        <v>80352.394978295342</v>
      </c>
      <c r="F164" s="6">
        <v>14405.464360096557</v>
      </c>
      <c r="G164" s="6">
        <v>0</v>
      </c>
      <c r="H164" s="6">
        <v>0</v>
      </c>
      <c r="I164" s="6">
        <v>0</v>
      </c>
    </row>
    <row r="165" spans="1:9">
      <c r="A165" s="19">
        <v>34700</v>
      </c>
      <c r="B165" s="92" t="s">
        <v>172</v>
      </c>
      <c r="C165" s="99">
        <v>3.1762000000000001E-3</v>
      </c>
      <c r="D165" s="99"/>
      <c r="E165" s="6">
        <v>0</v>
      </c>
      <c r="F165" s="6">
        <v>0</v>
      </c>
      <c r="G165" s="6">
        <v>0</v>
      </c>
      <c r="H165" s="6">
        <v>0</v>
      </c>
      <c r="I165" s="6">
        <v>0</v>
      </c>
    </row>
    <row r="166" spans="1:9">
      <c r="A166" s="19">
        <v>34800</v>
      </c>
      <c r="B166" s="92" t="s">
        <v>173</v>
      </c>
      <c r="C166" s="99">
        <v>2.92E-4</v>
      </c>
      <c r="D166" s="99"/>
      <c r="E166" s="6">
        <v>32220.702489842632</v>
      </c>
      <c r="F166" s="6">
        <v>0</v>
      </c>
      <c r="G166" s="6">
        <v>0</v>
      </c>
      <c r="H166" s="6">
        <v>0</v>
      </c>
      <c r="I166" s="6">
        <v>0</v>
      </c>
    </row>
    <row r="167" spans="1:9">
      <c r="A167" s="19">
        <v>34900</v>
      </c>
      <c r="B167" s="92" t="s">
        <v>359</v>
      </c>
      <c r="C167" s="99">
        <v>7.2005000000000003E-3</v>
      </c>
      <c r="D167" s="99"/>
      <c r="E167" s="6">
        <v>101843.01838139196</v>
      </c>
      <c r="F167" s="6">
        <v>0</v>
      </c>
      <c r="G167" s="6">
        <v>0</v>
      </c>
      <c r="H167" s="6">
        <v>0</v>
      </c>
      <c r="I167" s="6">
        <v>0</v>
      </c>
    </row>
    <row r="168" spans="1:9">
      <c r="A168" s="19">
        <v>34901</v>
      </c>
      <c r="B168" s="92" t="s">
        <v>360</v>
      </c>
      <c r="C168" s="99">
        <v>2.418E-4</v>
      </c>
      <c r="D168" s="99"/>
      <c r="E168" s="6">
        <v>88534.731096399482</v>
      </c>
      <c r="F168" s="6">
        <v>54943.775392512951</v>
      </c>
      <c r="G168" s="6">
        <v>0</v>
      </c>
      <c r="H168" s="6">
        <v>0</v>
      </c>
      <c r="I168" s="6">
        <v>0</v>
      </c>
    </row>
    <row r="169" spans="1:9">
      <c r="A169" s="19">
        <v>34903</v>
      </c>
      <c r="B169" s="92" t="s">
        <v>174</v>
      </c>
      <c r="C169" s="99">
        <v>2.3E-5</v>
      </c>
      <c r="D169" s="99"/>
      <c r="E169" s="6">
        <v>41249.595130761074</v>
      </c>
      <c r="F169" s="6">
        <v>0</v>
      </c>
      <c r="G169" s="6">
        <v>0</v>
      </c>
      <c r="H169" s="6">
        <v>0</v>
      </c>
      <c r="I169" s="6">
        <v>0</v>
      </c>
    </row>
    <row r="170" spans="1:9">
      <c r="A170" s="19">
        <v>34905</v>
      </c>
      <c r="B170" s="92" t="s">
        <v>175</v>
      </c>
      <c r="C170" s="99">
        <v>6.4880000000000005E-4</v>
      </c>
      <c r="D170" s="99"/>
      <c r="E170" s="6">
        <v>218778.95953087084</v>
      </c>
      <c r="F170" s="6">
        <v>159738.06170293625</v>
      </c>
      <c r="G170" s="6">
        <v>0</v>
      </c>
      <c r="H170" s="6">
        <v>0</v>
      </c>
      <c r="I170" s="6">
        <v>0</v>
      </c>
    </row>
    <row r="171" spans="1:9">
      <c r="A171" s="19">
        <v>34910</v>
      </c>
      <c r="B171" s="92" t="s">
        <v>176</v>
      </c>
      <c r="C171" s="99">
        <v>2.3444999999999998E-3</v>
      </c>
      <c r="D171" s="99"/>
      <c r="E171" s="6">
        <v>398973.9234766796</v>
      </c>
      <c r="F171" s="6">
        <v>0</v>
      </c>
      <c r="G171" s="6">
        <v>0</v>
      </c>
      <c r="H171" s="6">
        <v>0</v>
      </c>
      <c r="I171" s="6">
        <v>0</v>
      </c>
    </row>
    <row r="172" spans="1:9">
      <c r="A172" s="19">
        <v>35000</v>
      </c>
      <c r="B172" s="92" t="s">
        <v>177</v>
      </c>
      <c r="C172" s="99">
        <v>1.5495999999999999E-3</v>
      </c>
      <c r="D172" s="99"/>
      <c r="E172" s="6">
        <v>128462.13158136117</v>
      </c>
      <c r="F172" s="6">
        <v>0</v>
      </c>
      <c r="G172" s="6">
        <v>0</v>
      </c>
      <c r="H172" s="6">
        <v>0</v>
      </c>
      <c r="I172" s="6">
        <v>0</v>
      </c>
    </row>
    <row r="173" spans="1:9">
      <c r="A173" s="19">
        <v>35005</v>
      </c>
      <c r="B173" s="92" t="s">
        <v>178</v>
      </c>
      <c r="C173" s="99">
        <v>5.8069999999999997E-4</v>
      </c>
      <c r="D173" s="99"/>
      <c r="E173" s="6">
        <v>57251.647852929134</v>
      </c>
      <c r="F173" s="6">
        <v>57251.647852929134</v>
      </c>
      <c r="G173" s="6">
        <v>0</v>
      </c>
      <c r="H173" s="6">
        <v>0</v>
      </c>
      <c r="I173" s="6">
        <v>0</v>
      </c>
    </row>
    <row r="174" spans="1:9">
      <c r="A174" s="19">
        <v>35100</v>
      </c>
      <c r="B174" s="92" t="s">
        <v>179</v>
      </c>
      <c r="C174" s="99">
        <v>1.3099700000000001E-2</v>
      </c>
      <c r="D174" s="99"/>
      <c r="E174" s="6">
        <v>0</v>
      </c>
      <c r="F174" s="6">
        <v>0</v>
      </c>
      <c r="G174" s="6">
        <v>0</v>
      </c>
      <c r="H174" s="6">
        <v>0</v>
      </c>
      <c r="I174" s="6">
        <v>0</v>
      </c>
    </row>
    <row r="175" spans="1:9">
      <c r="A175" s="19">
        <v>35105</v>
      </c>
      <c r="B175" s="92" t="s">
        <v>180</v>
      </c>
      <c r="C175" s="99">
        <v>1.2344000000000001E-3</v>
      </c>
      <c r="D175" s="99"/>
      <c r="E175" s="6">
        <v>536297.69912464241</v>
      </c>
      <c r="F175" s="6">
        <v>193481.92884053654</v>
      </c>
      <c r="G175" s="6">
        <v>0</v>
      </c>
      <c r="H175" s="6">
        <v>0</v>
      </c>
      <c r="I175" s="6">
        <v>0</v>
      </c>
    </row>
    <row r="176" spans="1:9">
      <c r="A176" s="19">
        <v>35106</v>
      </c>
      <c r="B176" s="92" t="s">
        <v>181</v>
      </c>
      <c r="C176" s="99">
        <v>2.4350000000000001E-4</v>
      </c>
      <c r="D176" s="99"/>
      <c r="E176" s="6">
        <v>2683.1216233118939</v>
      </c>
      <c r="F176" s="6">
        <v>2683.1216233118939</v>
      </c>
      <c r="G176" s="6">
        <v>0</v>
      </c>
      <c r="H176" s="6">
        <v>0</v>
      </c>
      <c r="I176" s="6">
        <v>0</v>
      </c>
    </row>
    <row r="177" spans="1:9">
      <c r="A177" s="19">
        <v>35200</v>
      </c>
      <c r="B177" s="92" t="s">
        <v>182</v>
      </c>
      <c r="C177" s="99">
        <v>4.7580000000000002E-4</v>
      </c>
      <c r="D177" s="99"/>
      <c r="E177" s="6">
        <v>0</v>
      </c>
      <c r="F177" s="6">
        <v>0</v>
      </c>
      <c r="G177" s="6">
        <v>0</v>
      </c>
      <c r="H177" s="6">
        <v>0</v>
      </c>
      <c r="I177" s="6">
        <v>0</v>
      </c>
    </row>
    <row r="178" spans="1:9">
      <c r="A178" s="19">
        <v>35300</v>
      </c>
      <c r="B178" s="92" t="s">
        <v>361</v>
      </c>
      <c r="C178" s="99">
        <v>3.5384000000000001E-3</v>
      </c>
      <c r="D178" s="99"/>
      <c r="E178" s="6">
        <v>0</v>
      </c>
      <c r="F178" s="6">
        <v>0</v>
      </c>
      <c r="G178" s="6">
        <v>0</v>
      </c>
      <c r="H178" s="6">
        <v>0</v>
      </c>
      <c r="I178" s="6">
        <v>0</v>
      </c>
    </row>
    <row r="179" spans="1:9">
      <c r="A179" s="19">
        <v>35305</v>
      </c>
      <c r="B179" s="92" t="s">
        <v>183</v>
      </c>
      <c r="C179" s="99">
        <v>1.4153E-3</v>
      </c>
      <c r="D179" s="99"/>
      <c r="E179" s="6">
        <v>0</v>
      </c>
      <c r="F179" s="6">
        <v>0</v>
      </c>
      <c r="G179" s="6">
        <v>0</v>
      </c>
      <c r="H179" s="6">
        <v>0</v>
      </c>
      <c r="I179" s="6">
        <v>0</v>
      </c>
    </row>
    <row r="180" spans="1:9">
      <c r="A180" s="19">
        <v>35400</v>
      </c>
      <c r="B180" s="92" t="s">
        <v>184</v>
      </c>
      <c r="C180" s="99">
        <v>3.0252999999999999E-3</v>
      </c>
      <c r="D180" s="99"/>
      <c r="E180" s="6">
        <v>502921.55900093517</v>
      </c>
      <c r="F180" s="6">
        <v>0</v>
      </c>
      <c r="G180" s="6">
        <v>0</v>
      </c>
      <c r="H180" s="6">
        <v>0</v>
      </c>
      <c r="I180" s="6">
        <v>0</v>
      </c>
    </row>
    <row r="181" spans="1:9">
      <c r="A181" s="19">
        <v>35401</v>
      </c>
      <c r="B181" s="92" t="s">
        <v>185</v>
      </c>
      <c r="C181" s="99">
        <v>0</v>
      </c>
      <c r="D181" s="99"/>
      <c r="E181" s="6">
        <v>0</v>
      </c>
      <c r="F181" s="6">
        <v>0</v>
      </c>
      <c r="G181" s="6">
        <v>0</v>
      </c>
      <c r="H181" s="6">
        <v>0</v>
      </c>
      <c r="I181" s="6">
        <v>0</v>
      </c>
    </row>
    <row r="182" spans="1:9">
      <c r="A182" s="19">
        <v>35405</v>
      </c>
      <c r="B182" s="92" t="s">
        <v>186</v>
      </c>
      <c r="C182" s="99">
        <v>8.0139999999999996E-4</v>
      </c>
      <c r="D182" s="99"/>
      <c r="E182" s="6">
        <v>0</v>
      </c>
      <c r="F182" s="6">
        <v>0</v>
      </c>
      <c r="G182" s="6">
        <v>0</v>
      </c>
      <c r="H182" s="6">
        <v>0</v>
      </c>
      <c r="I182" s="6">
        <v>0</v>
      </c>
    </row>
    <row r="183" spans="1:9">
      <c r="A183" s="19">
        <v>35500</v>
      </c>
      <c r="B183" s="92" t="s">
        <v>187</v>
      </c>
      <c r="C183" s="99">
        <v>4.0689000000000003E-3</v>
      </c>
      <c r="D183" s="99"/>
      <c r="E183" s="6">
        <v>48910.005439768385</v>
      </c>
      <c r="F183" s="6">
        <v>0</v>
      </c>
      <c r="G183" s="6">
        <v>0</v>
      </c>
      <c r="H183" s="6">
        <v>0</v>
      </c>
      <c r="I183" s="6">
        <v>0</v>
      </c>
    </row>
    <row r="184" spans="1:9">
      <c r="A184" s="19">
        <v>35600</v>
      </c>
      <c r="B184" s="92" t="s">
        <v>188</v>
      </c>
      <c r="C184" s="99">
        <v>1.7385E-3</v>
      </c>
      <c r="D184" s="99"/>
      <c r="E184" s="6">
        <v>0</v>
      </c>
      <c r="F184" s="6">
        <v>0</v>
      </c>
      <c r="G184" s="6">
        <v>0</v>
      </c>
      <c r="H184" s="6">
        <v>0</v>
      </c>
      <c r="I184" s="6">
        <v>0</v>
      </c>
    </row>
    <row r="185" spans="1:9">
      <c r="A185" s="19">
        <v>35700</v>
      </c>
      <c r="B185" s="92" t="s">
        <v>189</v>
      </c>
      <c r="C185" s="99">
        <v>9.1239999999999995E-4</v>
      </c>
      <c r="D185" s="99"/>
      <c r="E185" s="6">
        <v>132057.69810957165</v>
      </c>
      <c r="F185" s="6">
        <v>0</v>
      </c>
      <c r="G185" s="6">
        <v>0</v>
      </c>
      <c r="H185" s="6">
        <v>0</v>
      </c>
      <c r="I185" s="6">
        <v>0</v>
      </c>
    </row>
    <row r="186" spans="1:9">
      <c r="A186" s="19">
        <v>35800</v>
      </c>
      <c r="B186" s="92" t="s">
        <v>190</v>
      </c>
      <c r="C186" s="99">
        <v>1.0549999999999999E-3</v>
      </c>
      <c r="D186" s="99"/>
      <c r="E186" s="6">
        <v>39131.436897723899</v>
      </c>
      <c r="F186" s="6">
        <v>0</v>
      </c>
      <c r="G186" s="6">
        <v>0</v>
      </c>
      <c r="H186" s="6">
        <v>0</v>
      </c>
      <c r="I186" s="6">
        <v>0</v>
      </c>
    </row>
    <row r="187" spans="1:9">
      <c r="A187" s="19">
        <v>35805</v>
      </c>
      <c r="B187" s="92" t="s">
        <v>191</v>
      </c>
      <c r="C187" s="99">
        <v>2.4360000000000001E-4</v>
      </c>
      <c r="D187" s="99"/>
      <c r="E187" s="6">
        <v>130913.40971685082</v>
      </c>
      <c r="F187" s="6">
        <v>49530.62353622551</v>
      </c>
      <c r="G187" s="6">
        <v>0</v>
      </c>
      <c r="H187" s="6">
        <v>0</v>
      </c>
      <c r="I187" s="6">
        <v>0</v>
      </c>
    </row>
    <row r="188" spans="1:9">
      <c r="A188" s="19">
        <v>35900</v>
      </c>
      <c r="B188" s="92" t="s">
        <v>192</v>
      </c>
      <c r="C188" s="99">
        <v>2.0834E-3</v>
      </c>
      <c r="D188" s="99"/>
      <c r="E188" s="6">
        <v>0</v>
      </c>
      <c r="F188" s="6">
        <v>0</v>
      </c>
      <c r="G188" s="6">
        <v>0</v>
      </c>
      <c r="H188" s="6">
        <v>0</v>
      </c>
      <c r="I188" s="6">
        <v>0</v>
      </c>
    </row>
    <row r="189" spans="1:9">
      <c r="A189" s="19">
        <v>35905</v>
      </c>
      <c r="B189" s="92" t="s">
        <v>193</v>
      </c>
      <c r="C189" s="99">
        <v>3.635E-4</v>
      </c>
      <c r="D189" s="99"/>
      <c r="E189" s="6">
        <v>311016.4746598085</v>
      </c>
      <c r="F189" s="6">
        <v>98533.416771145145</v>
      </c>
      <c r="G189" s="6">
        <v>0</v>
      </c>
      <c r="H189" s="6">
        <v>0</v>
      </c>
      <c r="I189" s="6">
        <v>0</v>
      </c>
    </row>
    <row r="190" spans="1:9">
      <c r="A190" s="19">
        <v>36000</v>
      </c>
      <c r="B190" s="92" t="s">
        <v>194</v>
      </c>
      <c r="C190" s="99">
        <v>5.66083E-2</v>
      </c>
      <c r="D190" s="99"/>
      <c r="E190" s="6">
        <v>0</v>
      </c>
      <c r="F190" s="6">
        <v>0</v>
      </c>
      <c r="G190" s="6">
        <v>0</v>
      </c>
      <c r="H190" s="6">
        <v>0</v>
      </c>
      <c r="I190" s="6">
        <v>0</v>
      </c>
    </row>
    <row r="191" spans="1:9">
      <c r="A191" s="19">
        <v>36003</v>
      </c>
      <c r="B191" s="92" t="s">
        <v>195</v>
      </c>
      <c r="C191" s="99">
        <v>4.3760000000000001E-4</v>
      </c>
      <c r="D191" s="99"/>
      <c r="E191" s="6">
        <v>0</v>
      </c>
      <c r="F191" s="6">
        <v>0</v>
      </c>
      <c r="G191" s="6">
        <v>0</v>
      </c>
      <c r="H191" s="6">
        <v>0</v>
      </c>
      <c r="I191" s="6">
        <v>0</v>
      </c>
    </row>
    <row r="192" spans="1:9">
      <c r="A192" s="19">
        <v>36004</v>
      </c>
      <c r="B192" s="92" t="s">
        <v>362</v>
      </c>
      <c r="C192" s="99">
        <v>4.194E-4</v>
      </c>
      <c r="D192" s="99"/>
      <c r="E192" s="6">
        <v>232060.6847282449</v>
      </c>
      <c r="F192" s="6">
        <v>223673.17336428494</v>
      </c>
      <c r="G192" s="6">
        <v>0</v>
      </c>
      <c r="H192" s="6">
        <v>0</v>
      </c>
      <c r="I192" s="6">
        <v>0</v>
      </c>
    </row>
    <row r="193" spans="1:9">
      <c r="A193" s="19">
        <v>36005</v>
      </c>
      <c r="B193" s="92" t="s">
        <v>196</v>
      </c>
      <c r="C193" s="99">
        <v>4.5506000000000001E-3</v>
      </c>
      <c r="D193" s="99"/>
      <c r="E193" s="6">
        <v>1385432.0767670297</v>
      </c>
      <c r="F193" s="6">
        <v>736107.44924358558</v>
      </c>
      <c r="G193" s="6">
        <v>0</v>
      </c>
      <c r="H193" s="6">
        <v>0</v>
      </c>
      <c r="I193" s="6">
        <v>0</v>
      </c>
    </row>
    <row r="194" spans="1:9">
      <c r="A194" s="19">
        <v>36006</v>
      </c>
      <c r="B194" s="92" t="s">
        <v>197</v>
      </c>
      <c r="C194" s="99">
        <v>6.7120000000000005E-4</v>
      </c>
      <c r="D194" s="99"/>
      <c r="E194" s="6">
        <v>0</v>
      </c>
      <c r="F194" s="6">
        <v>0</v>
      </c>
      <c r="G194" s="6">
        <v>0</v>
      </c>
      <c r="H194" s="6">
        <v>0</v>
      </c>
      <c r="I194" s="6">
        <v>0</v>
      </c>
    </row>
    <row r="195" spans="1:9">
      <c r="A195" s="19">
        <v>36007</v>
      </c>
      <c r="B195" s="92" t="s">
        <v>198</v>
      </c>
      <c r="C195" s="99">
        <v>3.0870000000000002E-4</v>
      </c>
      <c r="D195" s="99"/>
      <c r="E195" s="6">
        <v>4703.5816268894341</v>
      </c>
      <c r="F195" s="6">
        <v>4703.5816268894341</v>
      </c>
      <c r="G195" s="6">
        <v>0</v>
      </c>
      <c r="H195" s="6">
        <v>0</v>
      </c>
      <c r="I195" s="6">
        <v>0</v>
      </c>
    </row>
    <row r="196" spans="1:9">
      <c r="A196" s="19">
        <v>36008</v>
      </c>
      <c r="B196" s="92" t="s">
        <v>199</v>
      </c>
      <c r="C196" s="99">
        <v>6.267E-4</v>
      </c>
      <c r="D196" s="99"/>
      <c r="E196" s="6">
        <v>0</v>
      </c>
      <c r="F196" s="6">
        <v>0</v>
      </c>
      <c r="G196" s="6">
        <v>0</v>
      </c>
      <c r="H196" s="6">
        <v>0</v>
      </c>
      <c r="I196" s="6">
        <v>0</v>
      </c>
    </row>
    <row r="197" spans="1:9">
      <c r="A197" s="19">
        <v>36009</v>
      </c>
      <c r="B197" s="92" t="s">
        <v>200</v>
      </c>
      <c r="C197" s="99">
        <v>4.46E-5</v>
      </c>
      <c r="D197" s="99"/>
      <c r="E197" s="6">
        <v>0</v>
      </c>
      <c r="F197" s="6">
        <v>0</v>
      </c>
      <c r="G197" s="6">
        <v>0</v>
      </c>
      <c r="H197" s="6">
        <v>0</v>
      </c>
      <c r="I197" s="6">
        <v>0</v>
      </c>
    </row>
    <row r="198" spans="1:9">
      <c r="A198" s="19">
        <v>36100</v>
      </c>
      <c r="B198" s="92" t="s">
        <v>201</v>
      </c>
      <c r="C198" s="99">
        <v>6.6799999999999997E-4</v>
      </c>
      <c r="D198" s="99"/>
      <c r="E198" s="6">
        <v>94530.453005211748</v>
      </c>
      <c r="F198" s="6">
        <v>0</v>
      </c>
      <c r="G198" s="6">
        <v>0</v>
      </c>
      <c r="H198" s="6">
        <v>0</v>
      </c>
      <c r="I198" s="6">
        <v>0</v>
      </c>
    </row>
    <row r="199" spans="1:9">
      <c r="A199" s="19">
        <v>36102</v>
      </c>
      <c r="B199" s="92" t="s">
        <v>202</v>
      </c>
      <c r="C199" s="99">
        <v>0</v>
      </c>
      <c r="D199" s="99"/>
      <c r="E199" s="6">
        <v>0</v>
      </c>
      <c r="F199" s="6">
        <v>0</v>
      </c>
      <c r="G199" s="6">
        <v>0</v>
      </c>
      <c r="H199" s="6">
        <v>0</v>
      </c>
      <c r="I199" s="6">
        <v>0</v>
      </c>
    </row>
    <row r="200" spans="1:9">
      <c r="A200" s="19">
        <v>36105</v>
      </c>
      <c r="B200" s="92" t="s">
        <v>203</v>
      </c>
      <c r="C200" s="99">
        <v>3.3619999999999999E-4</v>
      </c>
      <c r="D200" s="99"/>
      <c r="E200" s="6">
        <v>205162.26361237117</v>
      </c>
      <c r="F200" s="6">
        <v>166453.51673754762</v>
      </c>
      <c r="G200" s="6">
        <v>0</v>
      </c>
      <c r="H200" s="6">
        <v>0</v>
      </c>
      <c r="I200" s="6">
        <v>0</v>
      </c>
    </row>
    <row r="201" spans="1:9">
      <c r="A201" s="19">
        <v>36200</v>
      </c>
      <c r="B201" s="92" t="s">
        <v>204</v>
      </c>
      <c r="C201" s="99">
        <v>1.3977E-3</v>
      </c>
      <c r="D201" s="99"/>
      <c r="E201" s="6">
        <v>358248.22115768859</v>
      </c>
      <c r="F201" s="6">
        <v>266367.21479968505</v>
      </c>
      <c r="G201" s="6">
        <v>0</v>
      </c>
      <c r="H201" s="6">
        <v>0</v>
      </c>
      <c r="I201" s="6">
        <v>0</v>
      </c>
    </row>
    <row r="202" spans="1:9">
      <c r="A202" s="19">
        <v>36205</v>
      </c>
      <c r="B202" s="92" t="s">
        <v>205</v>
      </c>
      <c r="C202" s="99">
        <v>3.4709999999999998E-4</v>
      </c>
      <c r="D202" s="99"/>
      <c r="E202" s="6">
        <v>191806.23947396968</v>
      </c>
      <c r="F202" s="6">
        <v>117455.18140290384</v>
      </c>
      <c r="G202" s="6">
        <v>0</v>
      </c>
      <c r="H202" s="6">
        <v>0</v>
      </c>
      <c r="I202" s="6">
        <v>0</v>
      </c>
    </row>
    <row r="203" spans="1:9">
      <c r="A203" s="19">
        <v>36300</v>
      </c>
      <c r="B203" s="92" t="s">
        <v>206</v>
      </c>
      <c r="C203" s="99">
        <v>4.8031000000000003E-3</v>
      </c>
      <c r="D203" s="99"/>
      <c r="E203" s="6">
        <v>132070.18372192176</v>
      </c>
      <c r="F203" s="6">
        <v>0</v>
      </c>
      <c r="G203" s="6">
        <v>0</v>
      </c>
      <c r="H203" s="6">
        <v>0</v>
      </c>
      <c r="I203" s="6">
        <v>0</v>
      </c>
    </row>
    <row r="204" spans="1:9">
      <c r="A204" s="19">
        <v>36301</v>
      </c>
      <c r="B204" s="92" t="s">
        <v>207</v>
      </c>
      <c r="C204" s="99">
        <v>1.283E-4</v>
      </c>
      <c r="D204" s="99"/>
      <c r="E204" s="6">
        <v>13730.360996617332</v>
      </c>
      <c r="F204" s="6">
        <v>0</v>
      </c>
      <c r="G204" s="6">
        <v>0</v>
      </c>
      <c r="H204" s="6">
        <v>0</v>
      </c>
      <c r="I204" s="6">
        <v>0</v>
      </c>
    </row>
    <row r="205" spans="1:9">
      <c r="A205" s="19">
        <v>36302</v>
      </c>
      <c r="B205" s="92" t="s">
        <v>208</v>
      </c>
      <c r="C205" s="99">
        <v>2.2780000000000001E-4</v>
      </c>
      <c r="D205" s="99"/>
      <c r="E205" s="6">
        <v>8016.9332608355762</v>
      </c>
      <c r="F205" s="6">
        <v>0</v>
      </c>
      <c r="G205" s="6">
        <v>0</v>
      </c>
      <c r="H205" s="6">
        <v>0</v>
      </c>
      <c r="I205" s="6">
        <v>0</v>
      </c>
    </row>
    <row r="206" spans="1:9">
      <c r="A206" s="19">
        <v>36303</v>
      </c>
      <c r="B206" s="92" t="s">
        <v>209</v>
      </c>
      <c r="C206" s="99">
        <v>3.2059999999999999E-4</v>
      </c>
      <c r="D206" s="99"/>
      <c r="E206" s="6">
        <v>14599.088925812059</v>
      </c>
      <c r="F206" s="6">
        <v>5805.049237648549</v>
      </c>
      <c r="G206" s="6">
        <v>0</v>
      </c>
      <c r="H206" s="6">
        <v>0</v>
      </c>
      <c r="I206" s="6">
        <v>0</v>
      </c>
    </row>
    <row r="207" spans="1:9">
      <c r="A207" s="19">
        <v>36305</v>
      </c>
      <c r="B207" s="92" t="s">
        <v>210</v>
      </c>
      <c r="C207" s="99">
        <v>1.0292999999999999E-3</v>
      </c>
      <c r="D207" s="99"/>
      <c r="E207" s="6">
        <v>221069.61541079922</v>
      </c>
      <c r="F207" s="6">
        <v>0</v>
      </c>
      <c r="G207" s="6">
        <v>0</v>
      </c>
      <c r="H207" s="6">
        <v>0</v>
      </c>
      <c r="I207" s="6">
        <v>0</v>
      </c>
    </row>
    <row r="208" spans="1:9">
      <c r="A208" s="19">
        <v>36400</v>
      </c>
      <c r="B208" s="92" t="s">
        <v>211</v>
      </c>
      <c r="C208" s="99">
        <v>4.4513E-3</v>
      </c>
      <c r="D208" s="99"/>
      <c r="E208" s="6">
        <v>0</v>
      </c>
      <c r="F208" s="6">
        <v>0</v>
      </c>
      <c r="G208" s="6">
        <v>0</v>
      </c>
      <c r="H208" s="6">
        <v>0</v>
      </c>
      <c r="I208" s="6">
        <v>0</v>
      </c>
    </row>
    <row r="209" spans="1:9">
      <c r="A209" s="19">
        <v>36401</v>
      </c>
      <c r="B209" s="92" t="s">
        <v>385</v>
      </c>
      <c r="C209" s="99">
        <v>9.8599999999999998E-5</v>
      </c>
      <c r="D209" s="99"/>
      <c r="E209" s="6">
        <v>338913.59953330504</v>
      </c>
      <c r="F209" s="6">
        <v>180303.85904884205</v>
      </c>
      <c r="G209" s="6">
        <v>0</v>
      </c>
      <c r="H209" s="6">
        <v>0</v>
      </c>
      <c r="I209" s="6">
        <v>0</v>
      </c>
    </row>
    <row r="210" spans="1:9">
      <c r="A210" s="19">
        <v>36405</v>
      </c>
      <c r="B210" s="92" t="s">
        <v>363</v>
      </c>
      <c r="C210" s="99">
        <v>6.8429999999999999E-4</v>
      </c>
      <c r="D210" s="99"/>
      <c r="E210" s="6">
        <v>116124.77944278803</v>
      </c>
      <c r="F210" s="6">
        <v>116124.77944278803</v>
      </c>
      <c r="G210" s="6">
        <v>0</v>
      </c>
      <c r="H210" s="6">
        <v>0</v>
      </c>
      <c r="I210" s="6">
        <v>0</v>
      </c>
    </row>
    <row r="211" spans="1:9">
      <c r="A211" s="19">
        <v>36500</v>
      </c>
      <c r="B211" s="92" t="s">
        <v>212</v>
      </c>
      <c r="C211" s="99">
        <v>1.0084299999999999E-2</v>
      </c>
      <c r="D211" s="99"/>
      <c r="E211" s="6">
        <v>971831.63380150404</v>
      </c>
      <c r="F211" s="6">
        <v>0</v>
      </c>
      <c r="G211" s="6">
        <v>0</v>
      </c>
      <c r="H211" s="6">
        <v>0</v>
      </c>
      <c r="I211" s="6">
        <v>0</v>
      </c>
    </row>
    <row r="212" spans="1:9">
      <c r="A212" s="19">
        <v>36501</v>
      </c>
      <c r="B212" s="92" t="s">
        <v>213</v>
      </c>
      <c r="C212" s="99">
        <v>1.405E-4</v>
      </c>
      <c r="D212" s="99"/>
      <c r="E212" s="6">
        <v>0</v>
      </c>
      <c r="F212" s="6">
        <v>0</v>
      </c>
      <c r="G212" s="6">
        <v>0</v>
      </c>
      <c r="H212" s="6">
        <v>0</v>
      </c>
      <c r="I212" s="6">
        <v>0</v>
      </c>
    </row>
    <row r="213" spans="1:9">
      <c r="A213" s="19">
        <v>36502</v>
      </c>
      <c r="B213" s="92" t="s">
        <v>214</v>
      </c>
      <c r="C213" s="99">
        <v>2.23E-5</v>
      </c>
      <c r="D213" s="99"/>
      <c r="E213" s="6">
        <v>3724.8685788143412</v>
      </c>
      <c r="F213" s="6">
        <v>3724.8685788143412</v>
      </c>
      <c r="G213" s="6">
        <v>0</v>
      </c>
      <c r="H213" s="6">
        <v>0</v>
      </c>
      <c r="I213" s="6">
        <v>0</v>
      </c>
    </row>
    <row r="214" spans="1:9">
      <c r="A214" s="19">
        <v>36505</v>
      </c>
      <c r="B214" s="92" t="s">
        <v>215</v>
      </c>
      <c r="C214" s="99">
        <v>2.2089000000000002E-3</v>
      </c>
      <c r="D214" s="99"/>
      <c r="E214" s="6">
        <v>645401.64022871875</v>
      </c>
      <c r="F214" s="6">
        <v>320757.9628173504</v>
      </c>
      <c r="G214" s="6">
        <v>0</v>
      </c>
      <c r="H214" s="6">
        <v>0</v>
      </c>
      <c r="I214" s="6">
        <v>0</v>
      </c>
    </row>
    <row r="215" spans="1:9">
      <c r="A215" s="19">
        <v>36600</v>
      </c>
      <c r="B215" s="92" t="s">
        <v>216</v>
      </c>
      <c r="C215" s="99">
        <v>4.9700000000000005E-4</v>
      </c>
      <c r="D215" s="99"/>
      <c r="E215" s="6">
        <v>14886.507693160005</v>
      </c>
      <c r="F215" s="6">
        <v>13641.57701559065</v>
      </c>
      <c r="G215" s="6">
        <v>0</v>
      </c>
      <c r="H215" s="6">
        <v>0</v>
      </c>
      <c r="I215" s="6">
        <v>0</v>
      </c>
    </row>
    <row r="216" spans="1:9">
      <c r="A216" s="19">
        <v>36601</v>
      </c>
      <c r="B216" s="92" t="s">
        <v>217</v>
      </c>
      <c r="C216" s="99">
        <v>0</v>
      </c>
      <c r="D216" s="99"/>
      <c r="E216" s="6">
        <v>537438</v>
      </c>
      <c r="F216" s="6">
        <v>24429</v>
      </c>
      <c r="G216" s="6">
        <v>0</v>
      </c>
      <c r="H216" s="6">
        <v>0</v>
      </c>
      <c r="I216" s="6">
        <v>0</v>
      </c>
    </row>
    <row r="217" spans="1:9">
      <c r="A217" s="19">
        <v>36700</v>
      </c>
      <c r="B217" s="92" t="s">
        <v>218</v>
      </c>
      <c r="C217" s="99">
        <v>1.0155300000000001E-2</v>
      </c>
      <c r="D217" s="99"/>
      <c r="E217" s="6">
        <v>2158809.88770332</v>
      </c>
      <c r="F217" s="6">
        <v>0</v>
      </c>
      <c r="G217" s="6">
        <v>0</v>
      </c>
      <c r="H217" s="6">
        <v>0</v>
      </c>
      <c r="I217" s="6">
        <v>0</v>
      </c>
    </row>
    <row r="218" spans="1:9">
      <c r="A218" s="19">
        <v>36701</v>
      </c>
      <c r="B218" s="92" t="s">
        <v>219</v>
      </c>
      <c r="C218" s="99">
        <v>1.9700000000000001E-5</v>
      </c>
      <c r="D218" s="99"/>
      <c r="E218" s="6">
        <v>28607.816771366997</v>
      </c>
      <c r="F218" s="6">
        <v>0</v>
      </c>
      <c r="G218" s="6">
        <v>0</v>
      </c>
      <c r="H218" s="6">
        <v>0</v>
      </c>
      <c r="I218" s="6">
        <v>0</v>
      </c>
    </row>
    <row r="219" spans="1:9">
      <c r="A219" s="19">
        <v>36705</v>
      </c>
      <c r="B219" s="92" t="s">
        <v>220</v>
      </c>
      <c r="C219" s="99">
        <v>8.9680000000000001E-4</v>
      </c>
      <c r="D219" s="99"/>
      <c r="E219" s="6">
        <v>0</v>
      </c>
      <c r="F219" s="6">
        <v>0</v>
      </c>
      <c r="G219" s="6">
        <v>0</v>
      </c>
      <c r="H219" s="6">
        <v>0</v>
      </c>
      <c r="I219" s="6">
        <v>0</v>
      </c>
    </row>
    <row r="220" spans="1:9">
      <c r="A220" s="19">
        <v>36800</v>
      </c>
      <c r="B220" s="92" t="s">
        <v>221</v>
      </c>
      <c r="C220" s="99">
        <v>3.2666000000000001E-3</v>
      </c>
      <c r="D220" s="99"/>
      <c r="E220" s="6">
        <v>200993.04988408193</v>
      </c>
      <c r="F220" s="6">
        <v>0</v>
      </c>
      <c r="G220" s="6">
        <v>0</v>
      </c>
      <c r="H220" s="6">
        <v>0</v>
      </c>
      <c r="I220" s="6">
        <v>0</v>
      </c>
    </row>
    <row r="221" spans="1:9">
      <c r="A221" s="19">
        <v>36802</v>
      </c>
      <c r="B221" s="92" t="s">
        <v>222</v>
      </c>
      <c r="C221" s="99">
        <v>2.7399999999999999E-4</v>
      </c>
      <c r="D221" s="99"/>
      <c r="E221" s="6">
        <v>0</v>
      </c>
      <c r="F221" s="6">
        <v>0</v>
      </c>
      <c r="G221" s="6">
        <v>0</v>
      </c>
      <c r="H221" s="6">
        <v>0</v>
      </c>
      <c r="I221" s="6">
        <v>0</v>
      </c>
    </row>
    <row r="222" spans="1:9">
      <c r="A222" s="19">
        <v>36810</v>
      </c>
      <c r="B222" s="92" t="s">
        <v>364</v>
      </c>
      <c r="C222" s="99">
        <v>6.3680000000000004E-3</v>
      </c>
      <c r="D222" s="99"/>
      <c r="E222" s="6">
        <v>0</v>
      </c>
      <c r="F222" s="6">
        <v>0</v>
      </c>
      <c r="G222" s="6">
        <v>0</v>
      </c>
      <c r="H222" s="6">
        <v>0</v>
      </c>
      <c r="I222" s="6">
        <v>0</v>
      </c>
    </row>
    <row r="223" spans="1:9">
      <c r="A223" s="19">
        <v>36900</v>
      </c>
      <c r="B223" s="92" t="s">
        <v>223</v>
      </c>
      <c r="C223" s="99">
        <v>6.334E-4</v>
      </c>
      <c r="D223" s="99"/>
      <c r="E223" s="6">
        <v>99104.146467913932</v>
      </c>
      <c r="F223" s="6">
        <v>0</v>
      </c>
      <c r="G223" s="6">
        <v>0</v>
      </c>
      <c r="H223" s="6">
        <v>0</v>
      </c>
      <c r="I223" s="6">
        <v>0</v>
      </c>
    </row>
    <row r="224" spans="1:9">
      <c r="A224" s="19">
        <v>36901</v>
      </c>
      <c r="B224" s="92" t="s">
        <v>224</v>
      </c>
      <c r="C224" s="99">
        <v>2.1359999999999999E-4</v>
      </c>
      <c r="D224" s="99"/>
      <c r="E224" s="6">
        <v>52491.669720550432</v>
      </c>
      <c r="F224" s="6">
        <v>0</v>
      </c>
      <c r="G224" s="6">
        <v>0</v>
      </c>
      <c r="H224" s="6">
        <v>0</v>
      </c>
      <c r="I224" s="6">
        <v>0</v>
      </c>
    </row>
    <row r="225" spans="1:9">
      <c r="A225" s="19">
        <v>36905</v>
      </c>
      <c r="B225" s="92" t="s">
        <v>225</v>
      </c>
      <c r="C225" s="99">
        <v>1.7440000000000001E-4</v>
      </c>
      <c r="D225" s="99"/>
      <c r="E225" s="6">
        <v>1510.3554612014705</v>
      </c>
      <c r="F225" s="6">
        <v>1510.3554612014705</v>
      </c>
      <c r="G225" s="6">
        <v>0</v>
      </c>
      <c r="H225" s="6">
        <v>0</v>
      </c>
      <c r="I225" s="6">
        <v>0</v>
      </c>
    </row>
    <row r="226" spans="1:9">
      <c r="A226" s="19">
        <v>37000</v>
      </c>
      <c r="B226" s="92" t="s">
        <v>226</v>
      </c>
      <c r="C226" s="99">
        <v>1.7932E-3</v>
      </c>
      <c r="D226" s="99"/>
      <c r="E226" s="6">
        <v>0</v>
      </c>
      <c r="F226" s="6">
        <v>0</v>
      </c>
      <c r="G226" s="6">
        <v>0</v>
      </c>
      <c r="H226" s="6">
        <v>0</v>
      </c>
      <c r="I226" s="6">
        <v>0</v>
      </c>
    </row>
    <row r="227" spans="1:9">
      <c r="A227" s="19">
        <v>37001</v>
      </c>
      <c r="B227" s="92" t="s">
        <v>227</v>
      </c>
      <c r="C227" s="99">
        <v>2.3120000000000001E-4</v>
      </c>
      <c r="D227" s="99"/>
      <c r="E227" s="6">
        <v>22398.72547127365</v>
      </c>
      <c r="F227" s="6">
        <v>7687.3558175974431</v>
      </c>
      <c r="G227" s="6">
        <v>0</v>
      </c>
      <c r="H227" s="6">
        <v>0</v>
      </c>
      <c r="I227" s="6">
        <v>0</v>
      </c>
    </row>
    <row r="228" spans="1:9">
      <c r="A228" s="19">
        <v>37005</v>
      </c>
      <c r="B228" s="92" t="s">
        <v>228</v>
      </c>
      <c r="C228" s="99">
        <v>5.9440000000000003E-4</v>
      </c>
      <c r="D228" s="99"/>
      <c r="E228" s="6">
        <v>106850.93309552186</v>
      </c>
      <c r="F228" s="6">
        <v>0</v>
      </c>
      <c r="G228" s="6">
        <v>0</v>
      </c>
      <c r="H228" s="6">
        <v>0</v>
      </c>
      <c r="I228" s="6">
        <v>0</v>
      </c>
    </row>
    <row r="229" spans="1:9">
      <c r="A229" s="19">
        <v>37100</v>
      </c>
      <c r="B229" s="92" t="s">
        <v>229</v>
      </c>
      <c r="C229" s="99">
        <v>4.0581999999999997E-3</v>
      </c>
      <c r="D229" s="99"/>
      <c r="E229" s="6">
        <v>990764.85273955576</v>
      </c>
      <c r="F229" s="6">
        <v>0</v>
      </c>
      <c r="G229" s="6">
        <v>0</v>
      </c>
      <c r="H229" s="6">
        <v>0</v>
      </c>
      <c r="I229" s="6">
        <v>0</v>
      </c>
    </row>
    <row r="230" spans="1:9">
      <c r="A230" s="19">
        <v>37200</v>
      </c>
      <c r="B230" s="92" t="s">
        <v>230</v>
      </c>
      <c r="C230" s="99">
        <v>7.494E-4</v>
      </c>
      <c r="D230" s="99"/>
      <c r="E230" s="6">
        <v>148877.65359504026</v>
      </c>
      <c r="F230" s="6">
        <v>86011.550142751992</v>
      </c>
      <c r="G230" s="6">
        <v>0</v>
      </c>
      <c r="H230" s="6">
        <v>0</v>
      </c>
      <c r="I230" s="6">
        <v>0</v>
      </c>
    </row>
    <row r="231" spans="1:9">
      <c r="A231" s="19">
        <v>37300</v>
      </c>
      <c r="B231" s="92" t="s">
        <v>231</v>
      </c>
      <c r="C231" s="99">
        <v>1.6448999999999999E-3</v>
      </c>
      <c r="D231" s="99"/>
      <c r="E231" s="6">
        <v>0</v>
      </c>
      <c r="F231" s="6">
        <v>0</v>
      </c>
      <c r="G231" s="6">
        <v>0</v>
      </c>
      <c r="H231" s="6">
        <v>0</v>
      </c>
      <c r="I231" s="6">
        <v>0</v>
      </c>
    </row>
    <row r="232" spans="1:9">
      <c r="A232" s="19">
        <v>37301</v>
      </c>
      <c r="B232" s="92" t="s">
        <v>232</v>
      </c>
      <c r="C232" s="99">
        <v>2.039E-4</v>
      </c>
      <c r="D232" s="99"/>
      <c r="E232" s="6">
        <v>53219.657320692117</v>
      </c>
      <c r="F232" s="6">
        <v>19403.251530899863</v>
      </c>
      <c r="G232" s="6">
        <v>0</v>
      </c>
      <c r="H232" s="6">
        <v>0</v>
      </c>
      <c r="I232" s="6">
        <v>0</v>
      </c>
    </row>
    <row r="233" spans="1:9">
      <c r="A233" s="19">
        <v>37305</v>
      </c>
      <c r="B233" s="92" t="s">
        <v>233</v>
      </c>
      <c r="C233" s="99">
        <v>4.349E-4</v>
      </c>
      <c r="D233" s="99"/>
      <c r="E233" s="6">
        <v>125956.65465212111</v>
      </c>
      <c r="F233" s="6">
        <v>86348.769525670097</v>
      </c>
      <c r="G233" s="6">
        <v>0</v>
      </c>
      <c r="H233" s="6">
        <v>0</v>
      </c>
      <c r="I233" s="6">
        <v>0</v>
      </c>
    </row>
    <row r="234" spans="1:9">
      <c r="A234" s="19">
        <v>37400</v>
      </c>
      <c r="B234" s="92" t="s">
        <v>234</v>
      </c>
      <c r="C234" s="99">
        <v>8.9695999999999994E-3</v>
      </c>
      <c r="D234" s="99"/>
      <c r="E234" s="6">
        <v>0</v>
      </c>
      <c r="F234" s="6">
        <v>0</v>
      </c>
      <c r="G234" s="6">
        <v>0</v>
      </c>
      <c r="H234" s="6">
        <v>0</v>
      </c>
      <c r="I234" s="6">
        <v>0</v>
      </c>
    </row>
    <row r="235" spans="1:9">
      <c r="A235" s="19">
        <v>37405</v>
      </c>
      <c r="B235" s="92" t="s">
        <v>235</v>
      </c>
      <c r="C235" s="99">
        <v>1.6017E-3</v>
      </c>
      <c r="D235" s="99"/>
      <c r="E235" s="6">
        <v>21593.542528799691</v>
      </c>
      <c r="F235" s="6">
        <v>21593.542528799691</v>
      </c>
      <c r="G235" s="6">
        <v>0</v>
      </c>
      <c r="H235" s="6">
        <v>0</v>
      </c>
      <c r="I235" s="6">
        <v>0</v>
      </c>
    </row>
    <row r="236" spans="1:9">
      <c r="A236" s="19">
        <v>37500</v>
      </c>
      <c r="B236" s="92" t="s">
        <v>236</v>
      </c>
      <c r="C236" s="99">
        <v>9.9219999999999994E-4</v>
      </c>
      <c r="D236" s="99"/>
      <c r="E236" s="6">
        <v>100768.46012315237</v>
      </c>
      <c r="F236" s="6">
        <v>0</v>
      </c>
      <c r="G236" s="6">
        <v>0</v>
      </c>
      <c r="H236" s="6">
        <v>0</v>
      </c>
      <c r="I236" s="6">
        <v>0</v>
      </c>
    </row>
    <row r="237" spans="1:9">
      <c r="A237" s="19">
        <v>37600</v>
      </c>
      <c r="B237" s="92" t="s">
        <v>237</v>
      </c>
      <c r="C237" s="99">
        <v>5.3889000000000003E-3</v>
      </c>
      <c r="D237" s="99"/>
      <c r="E237" s="6">
        <v>0</v>
      </c>
      <c r="F237" s="6">
        <v>0</v>
      </c>
      <c r="G237" s="6">
        <v>0</v>
      </c>
      <c r="H237" s="6">
        <v>0</v>
      </c>
      <c r="I237" s="6">
        <v>0</v>
      </c>
    </row>
    <row r="238" spans="1:9">
      <c r="A238" s="19">
        <v>37601</v>
      </c>
      <c r="B238" s="92" t="s">
        <v>238</v>
      </c>
      <c r="C238" s="99">
        <v>5.8850000000000005E-4</v>
      </c>
      <c r="D238" s="99"/>
      <c r="E238" s="6">
        <v>0</v>
      </c>
      <c r="F238" s="6">
        <v>0</v>
      </c>
      <c r="G238" s="6">
        <v>0</v>
      </c>
      <c r="H238" s="6">
        <v>0</v>
      </c>
      <c r="I238" s="6">
        <v>0</v>
      </c>
    </row>
    <row r="239" spans="1:9">
      <c r="A239" s="19">
        <v>37605</v>
      </c>
      <c r="B239" s="92" t="s">
        <v>239</v>
      </c>
      <c r="C239" s="99">
        <v>7.0560000000000002E-4</v>
      </c>
      <c r="D239" s="99"/>
      <c r="E239" s="6">
        <v>173866.89482217899</v>
      </c>
      <c r="F239" s="6">
        <v>155667.87524193278</v>
      </c>
      <c r="G239" s="6">
        <v>0</v>
      </c>
      <c r="H239" s="6">
        <v>0</v>
      </c>
      <c r="I239" s="6">
        <v>0</v>
      </c>
    </row>
    <row r="240" spans="1:9">
      <c r="A240" s="19">
        <v>37610</v>
      </c>
      <c r="B240" s="92" t="s">
        <v>240</v>
      </c>
      <c r="C240" s="99">
        <v>1.6498000000000001E-3</v>
      </c>
      <c r="D240" s="99"/>
      <c r="E240" s="6">
        <v>0</v>
      </c>
      <c r="F240" s="6">
        <v>0</v>
      </c>
      <c r="G240" s="6">
        <v>0</v>
      </c>
      <c r="H240" s="6">
        <v>0</v>
      </c>
      <c r="I240" s="6">
        <v>0</v>
      </c>
    </row>
    <row r="241" spans="1:9">
      <c r="A241" s="19">
        <v>37700</v>
      </c>
      <c r="B241" s="92" t="s">
        <v>241</v>
      </c>
      <c r="C241" s="99">
        <v>2.4805999999999999E-3</v>
      </c>
      <c r="D241" s="99"/>
      <c r="E241" s="6">
        <v>243829.03560367634</v>
      </c>
      <c r="F241" s="6">
        <v>0</v>
      </c>
      <c r="G241" s="6">
        <v>0</v>
      </c>
      <c r="H241" s="6">
        <v>0</v>
      </c>
      <c r="I241" s="6">
        <v>0</v>
      </c>
    </row>
    <row r="242" spans="1:9">
      <c r="A242" s="19">
        <v>37705</v>
      </c>
      <c r="B242" s="92" t="s">
        <v>242</v>
      </c>
      <c r="C242" s="99">
        <v>7.1960000000000004E-4</v>
      </c>
      <c r="D242" s="99"/>
      <c r="E242" s="6">
        <v>132483.24990073222</v>
      </c>
      <c r="F242" s="6">
        <v>34153.816162579191</v>
      </c>
      <c r="G242" s="6">
        <v>0</v>
      </c>
      <c r="H242" s="6">
        <v>0</v>
      </c>
      <c r="I242" s="6">
        <v>0</v>
      </c>
    </row>
    <row r="243" spans="1:9">
      <c r="A243" s="19">
        <v>37800</v>
      </c>
      <c r="B243" s="92" t="s">
        <v>243</v>
      </c>
      <c r="C243" s="99">
        <v>7.2918999999999996E-3</v>
      </c>
      <c r="D243" s="99"/>
      <c r="E243" s="6">
        <v>373142.61952072661</v>
      </c>
      <c r="F243" s="6">
        <v>0</v>
      </c>
      <c r="G243" s="6">
        <v>0</v>
      </c>
      <c r="H243" s="6">
        <v>0</v>
      </c>
      <c r="I243" s="6">
        <v>0</v>
      </c>
    </row>
    <row r="244" spans="1:9">
      <c r="A244" s="19">
        <v>37801</v>
      </c>
      <c r="B244" s="92" t="s">
        <v>244</v>
      </c>
      <c r="C244" s="99">
        <v>5.7500000000000002E-5</v>
      </c>
      <c r="D244" s="99"/>
      <c r="E244" s="6">
        <v>0</v>
      </c>
      <c r="F244" s="6">
        <v>0</v>
      </c>
      <c r="G244" s="6">
        <v>0</v>
      </c>
      <c r="H244" s="6">
        <v>0</v>
      </c>
      <c r="I244" s="6">
        <v>0</v>
      </c>
    </row>
    <row r="245" spans="1:9">
      <c r="A245" s="19">
        <v>37805</v>
      </c>
      <c r="B245" s="92" t="s">
        <v>245</v>
      </c>
      <c r="C245" s="99">
        <v>6.5979999999999999E-4</v>
      </c>
      <c r="D245" s="99"/>
      <c r="E245" s="6">
        <v>236505.60416004198</v>
      </c>
      <c r="F245" s="6">
        <v>168257.05502324019</v>
      </c>
      <c r="G245" s="6">
        <v>0</v>
      </c>
      <c r="H245" s="6">
        <v>0</v>
      </c>
      <c r="I245" s="6">
        <v>0</v>
      </c>
    </row>
    <row r="246" spans="1:9">
      <c r="A246" s="19">
        <v>37900</v>
      </c>
      <c r="B246" s="92" t="s">
        <v>246</v>
      </c>
      <c r="C246" s="99">
        <v>3.9503999999999997E-3</v>
      </c>
      <c r="D246" s="99"/>
      <c r="E246" s="6">
        <v>262954.18436427775</v>
      </c>
      <c r="F246" s="6">
        <v>0</v>
      </c>
      <c r="G246" s="6">
        <v>0</v>
      </c>
      <c r="H246" s="6">
        <v>0</v>
      </c>
      <c r="I246" s="6">
        <v>0</v>
      </c>
    </row>
    <row r="247" spans="1:9">
      <c r="A247" s="19">
        <v>37901</v>
      </c>
      <c r="B247" s="92" t="s">
        <v>247</v>
      </c>
      <c r="C247" s="99">
        <v>1.784E-4</v>
      </c>
      <c r="D247" s="99"/>
      <c r="E247" s="6">
        <v>74721.452664869954</v>
      </c>
      <c r="F247" s="6">
        <v>1690.0344827815425</v>
      </c>
      <c r="G247" s="6">
        <v>0</v>
      </c>
      <c r="H247" s="6">
        <v>0</v>
      </c>
      <c r="I247" s="6">
        <v>0</v>
      </c>
    </row>
    <row r="248" spans="1:9">
      <c r="A248" s="19">
        <v>37905</v>
      </c>
      <c r="B248" s="92" t="s">
        <v>248</v>
      </c>
      <c r="C248" s="99">
        <v>4.4769999999999999E-4</v>
      </c>
      <c r="D248" s="99"/>
      <c r="E248" s="6">
        <v>124970.53798909593</v>
      </c>
      <c r="F248" s="6">
        <v>75766.226992685901</v>
      </c>
      <c r="G248" s="6">
        <v>0</v>
      </c>
      <c r="H248" s="6">
        <v>0</v>
      </c>
      <c r="I248" s="6">
        <v>0</v>
      </c>
    </row>
    <row r="249" spans="1:9">
      <c r="A249" s="19">
        <v>38000</v>
      </c>
      <c r="B249" s="92" t="s">
        <v>249</v>
      </c>
      <c r="C249" s="99">
        <v>6.2975000000000001E-3</v>
      </c>
      <c r="D249" s="99"/>
      <c r="E249" s="6">
        <v>53639.3097146902</v>
      </c>
      <c r="F249" s="6">
        <v>0</v>
      </c>
      <c r="G249" s="6">
        <v>0</v>
      </c>
      <c r="H249" s="6">
        <v>0</v>
      </c>
      <c r="I249" s="6">
        <v>0</v>
      </c>
    </row>
    <row r="250" spans="1:9">
      <c r="A250" s="19">
        <v>38005</v>
      </c>
      <c r="B250" s="92" t="s">
        <v>250</v>
      </c>
      <c r="C250" s="99">
        <v>1.488E-3</v>
      </c>
      <c r="D250" s="99"/>
      <c r="E250" s="6">
        <v>204005.50106413927</v>
      </c>
      <c r="F250" s="6">
        <v>46421.995980361164</v>
      </c>
      <c r="G250" s="6">
        <v>0</v>
      </c>
      <c r="H250" s="6">
        <v>0</v>
      </c>
      <c r="I250" s="6">
        <v>0</v>
      </c>
    </row>
    <row r="251" spans="1:9">
      <c r="A251" s="19">
        <v>38100</v>
      </c>
      <c r="B251" s="92" t="s">
        <v>251</v>
      </c>
      <c r="C251" s="99">
        <v>2.7821E-3</v>
      </c>
      <c r="D251" s="99"/>
      <c r="E251" s="6">
        <v>403168.52593386057</v>
      </c>
      <c r="F251" s="6">
        <v>0</v>
      </c>
      <c r="G251" s="6">
        <v>0</v>
      </c>
      <c r="H251" s="6">
        <v>0</v>
      </c>
      <c r="I251" s="6">
        <v>0</v>
      </c>
    </row>
    <row r="252" spans="1:9">
      <c r="A252" s="19">
        <v>38105</v>
      </c>
      <c r="B252" s="92" t="s">
        <v>252</v>
      </c>
      <c r="C252" s="99">
        <v>5.5060000000000005E-4</v>
      </c>
      <c r="D252" s="99"/>
      <c r="E252" s="6">
        <v>74570.741655084683</v>
      </c>
      <c r="F252" s="6">
        <v>12919.408012916119</v>
      </c>
      <c r="G252" s="6">
        <v>0</v>
      </c>
      <c r="H252" s="6">
        <v>0</v>
      </c>
      <c r="I252" s="6">
        <v>0</v>
      </c>
    </row>
    <row r="253" spans="1:9">
      <c r="A253" s="19">
        <v>38200</v>
      </c>
      <c r="B253" s="92" t="s">
        <v>253</v>
      </c>
      <c r="C253" s="99">
        <v>2.8224000000000001E-3</v>
      </c>
      <c r="D253" s="99"/>
      <c r="E253" s="6">
        <v>0</v>
      </c>
      <c r="F253" s="6">
        <v>0</v>
      </c>
      <c r="G253" s="6">
        <v>0</v>
      </c>
      <c r="H253" s="6">
        <v>0</v>
      </c>
      <c r="I253" s="6">
        <v>0</v>
      </c>
    </row>
    <row r="254" spans="1:9">
      <c r="A254" s="19">
        <v>38205</v>
      </c>
      <c r="B254" s="92" t="s">
        <v>254</v>
      </c>
      <c r="C254" s="99">
        <v>4.6860000000000001E-4</v>
      </c>
      <c r="D254" s="99"/>
      <c r="E254" s="6">
        <v>185709.02025597059</v>
      </c>
      <c r="F254" s="6">
        <v>125058.37854850898</v>
      </c>
      <c r="G254" s="6">
        <v>0</v>
      </c>
      <c r="H254" s="6">
        <v>0</v>
      </c>
      <c r="I254" s="6">
        <v>0</v>
      </c>
    </row>
    <row r="255" spans="1:9">
      <c r="A255" s="19">
        <v>38210</v>
      </c>
      <c r="B255" s="92" t="s">
        <v>255</v>
      </c>
      <c r="C255" s="99">
        <v>1.0751000000000001E-3</v>
      </c>
      <c r="D255" s="99"/>
      <c r="E255" s="6">
        <v>0</v>
      </c>
      <c r="F255" s="6">
        <v>0</v>
      </c>
      <c r="G255" s="6">
        <v>0</v>
      </c>
      <c r="H255" s="6">
        <v>0</v>
      </c>
      <c r="I255" s="6">
        <v>0</v>
      </c>
    </row>
    <row r="256" spans="1:9">
      <c r="A256" s="19">
        <v>38300</v>
      </c>
      <c r="B256" s="92" t="s">
        <v>256</v>
      </c>
      <c r="C256" s="99">
        <v>2.3391000000000002E-3</v>
      </c>
      <c r="D256" s="99"/>
      <c r="E256" s="6">
        <v>271596.06850037788</v>
      </c>
      <c r="F256" s="6">
        <v>271596.06850037788</v>
      </c>
      <c r="G256" s="6">
        <v>0</v>
      </c>
      <c r="H256" s="6">
        <v>0</v>
      </c>
      <c r="I256" s="6">
        <v>0</v>
      </c>
    </row>
    <row r="257" spans="1:9">
      <c r="A257" s="19">
        <v>38400</v>
      </c>
      <c r="B257" s="92" t="s">
        <v>257</v>
      </c>
      <c r="C257" s="99">
        <v>3.0327000000000002E-3</v>
      </c>
      <c r="D257" s="99"/>
      <c r="E257" s="6">
        <v>568581.93955370702</v>
      </c>
      <c r="F257" s="6">
        <v>419504.10031200474</v>
      </c>
      <c r="G257" s="6">
        <v>0</v>
      </c>
      <c r="H257" s="6">
        <v>0</v>
      </c>
      <c r="I257" s="6">
        <v>0</v>
      </c>
    </row>
    <row r="258" spans="1:9">
      <c r="A258" s="19">
        <v>38402</v>
      </c>
      <c r="B258" s="92" t="s">
        <v>258</v>
      </c>
      <c r="C258" s="99">
        <v>1.884E-4</v>
      </c>
      <c r="D258" s="99"/>
      <c r="E258" s="6">
        <v>0</v>
      </c>
      <c r="F258" s="6">
        <v>0</v>
      </c>
      <c r="G258" s="6">
        <v>0</v>
      </c>
      <c r="H258" s="6">
        <v>0</v>
      </c>
      <c r="I258" s="6">
        <v>0</v>
      </c>
    </row>
    <row r="259" spans="1:9">
      <c r="A259" s="19">
        <v>38405</v>
      </c>
      <c r="B259" s="92" t="s">
        <v>259</v>
      </c>
      <c r="C259" s="99">
        <v>6.8990000000000002E-4</v>
      </c>
      <c r="D259" s="99"/>
      <c r="E259" s="6">
        <v>60460.688378991115</v>
      </c>
      <c r="F259" s="6">
        <v>53656.944622520045</v>
      </c>
      <c r="G259" s="6">
        <v>0</v>
      </c>
      <c r="H259" s="6">
        <v>0</v>
      </c>
      <c r="I259" s="6">
        <v>0</v>
      </c>
    </row>
    <row r="260" spans="1:9">
      <c r="A260" s="19">
        <v>38500</v>
      </c>
      <c r="B260" s="92" t="s">
        <v>260</v>
      </c>
      <c r="C260" s="99">
        <v>2.2334999999999998E-3</v>
      </c>
      <c r="D260" s="99"/>
      <c r="E260" s="6">
        <v>212780.79937554523</v>
      </c>
      <c r="F260" s="6">
        <v>212780.79937554523</v>
      </c>
      <c r="G260" s="6">
        <v>0</v>
      </c>
      <c r="H260" s="6">
        <v>0</v>
      </c>
      <c r="I260" s="6">
        <v>0</v>
      </c>
    </row>
    <row r="261" spans="1:9">
      <c r="A261" s="19">
        <v>38600</v>
      </c>
      <c r="B261" s="92" t="s">
        <v>261</v>
      </c>
      <c r="C261" s="99">
        <v>2.5113000000000002E-3</v>
      </c>
      <c r="D261" s="99"/>
      <c r="E261" s="6">
        <v>0</v>
      </c>
      <c r="F261" s="6">
        <v>0</v>
      </c>
      <c r="G261" s="6">
        <v>0</v>
      </c>
      <c r="H261" s="6">
        <v>0</v>
      </c>
      <c r="I261" s="6">
        <v>0</v>
      </c>
    </row>
    <row r="262" spans="1:9">
      <c r="A262" s="19">
        <v>38601</v>
      </c>
      <c r="B262" s="92" t="s">
        <v>262</v>
      </c>
      <c r="C262" s="99">
        <v>0</v>
      </c>
      <c r="D262" s="99"/>
      <c r="E262" s="6">
        <v>140935.66</v>
      </c>
      <c r="F262" s="6">
        <v>0</v>
      </c>
      <c r="G262" s="6">
        <v>0</v>
      </c>
      <c r="H262" s="6">
        <v>0</v>
      </c>
      <c r="I262" s="6">
        <v>0</v>
      </c>
    </row>
    <row r="263" spans="1:9">
      <c r="A263" s="19">
        <v>38602</v>
      </c>
      <c r="B263" s="92" t="s">
        <v>263</v>
      </c>
      <c r="C263" s="99">
        <v>1.9019999999999999E-4</v>
      </c>
      <c r="D263" s="99"/>
      <c r="E263" s="6">
        <v>0</v>
      </c>
      <c r="F263" s="6">
        <v>0</v>
      </c>
      <c r="G263" s="6">
        <v>0</v>
      </c>
      <c r="H263" s="6">
        <v>0</v>
      </c>
      <c r="I263" s="6">
        <v>0</v>
      </c>
    </row>
    <row r="264" spans="1:9">
      <c r="A264" s="19">
        <v>38605</v>
      </c>
      <c r="B264" s="92" t="s">
        <v>264</v>
      </c>
      <c r="C264" s="99">
        <v>7.5969999999999998E-4</v>
      </c>
      <c r="D264" s="99"/>
      <c r="E264" s="6">
        <v>133051.20004369487</v>
      </c>
      <c r="F264" s="6">
        <v>56230.658323125703</v>
      </c>
      <c r="G264" s="6">
        <v>0</v>
      </c>
      <c r="H264" s="6">
        <v>0</v>
      </c>
      <c r="I264" s="6">
        <v>0</v>
      </c>
    </row>
    <row r="265" spans="1:9">
      <c r="A265" s="19">
        <v>38610</v>
      </c>
      <c r="B265" s="92" t="s">
        <v>265</v>
      </c>
      <c r="C265" s="99">
        <v>7.6040000000000005E-4</v>
      </c>
      <c r="D265" s="99"/>
      <c r="E265" s="6">
        <v>239149.20999760972</v>
      </c>
      <c r="F265" s="6">
        <v>161786.95504648829</v>
      </c>
      <c r="G265" s="6">
        <v>0</v>
      </c>
      <c r="H265" s="6">
        <v>0</v>
      </c>
      <c r="I265" s="6">
        <v>0</v>
      </c>
    </row>
    <row r="266" spans="1:9">
      <c r="A266" s="19">
        <v>38620</v>
      </c>
      <c r="B266" s="92" t="s">
        <v>266</v>
      </c>
      <c r="C266" s="99">
        <v>4.415E-4</v>
      </c>
      <c r="D266" s="99"/>
      <c r="E266" s="6">
        <v>29811.790260101647</v>
      </c>
      <c r="F266" s="6">
        <v>0</v>
      </c>
      <c r="G266" s="6">
        <v>0</v>
      </c>
      <c r="H266" s="6">
        <v>0</v>
      </c>
      <c r="I266" s="6">
        <v>0</v>
      </c>
    </row>
    <row r="267" spans="1:9">
      <c r="A267" s="19">
        <v>38700</v>
      </c>
      <c r="B267" s="92" t="s">
        <v>267</v>
      </c>
      <c r="C267" s="99">
        <v>8.1240000000000001E-4</v>
      </c>
      <c r="D267" s="99"/>
      <c r="E267" s="6">
        <v>63862.650815497851</v>
      </c>
      <c r="F267" s="6">
        <v>0</v>
      </c>
      <c r="G267" s="6">
        <v>0</v>
      </c>
      <c r="H267" s="6">
        <v>0</v>
      </c>
      <c r="I267" s="6">
        <v>0</v>
      </c>
    </row>
    <row r="268" spans="1:9">
      <c r="A268" s="19">
        <v>38701</v>
      </c>
      <c r="B268" s="92" t="s">
        <v>268</v>
      </c>
      <c r="C268" s="99">
        <v>8.4900000000000004E-5</v>
      </c>
      <c r="D268" s="99"/>
      <c r="E268" s="6">
        <v>32039.653619364461</v>
      </c>
      <c r="F268" s="6">
        <v>8086.6780765030599</v>
      </c>
      <c r="G268" s="6">
        <v>0</v>
      </c>
      <c r="H268" s="6">
        <v>0</v>
      </c>
      <c r="I268" s="6">
        <v>0</v>
      </c>
    </row>
    <row r="269" spans="1:9">
      <c r="A269" s="19">
        <v>38800</v>
      </c>
      <c r="B269" s="92" t="s">
        <v>269</v>
      </c>
      <c r="C269" s="99">
        <v>1.4589E-3</v>
      </c>
      <c r="D269" s="99"/>
      <c r="E269" s="6">
        <v>0</v>
      </c>
      <c r="F269" s="6">
        <v>0</v>
      </c>
      <c r="G269" s="6">
        <v>0</v>
      </c>
      <c r="H269" s="6">
        <v>0</v>
      </c>
      <c r="I269" s="6">
        <v>0</v>
      </c>
    </row>
    <row r="270" spans="1:9">
      <c r="A270" s="19">
        <v>38801</v>
      </c>
      <c r="B270" s="92" t="s">
        <v>270</v>
      </c>
      <c r="C270" s="99">
        <v>1.6249999999999999E-4</v>
      </c>
      <c r="D270" s="99"/>
      <c r="E270" s="6">
        <v>3897.7282177355773</v>
      </c>
      <c r="F270" s="6">
        <v>0</v>
      </c>
      <c r="G270" s="6">
        <v>0</v>
      </c>
      <c r="H270" s="6">
        <v>0</v>
      </c>
      <c r="I270" s="6">
        <v>0</v>
      </c>
    </row>
    <row r="271" spans="1:9">
      <c r="A271" s="19">
        <v>38900</v>
      </c>
      <c r="B271" s="92" t="s">
        <v>271</v>
      </c>
      <c r="C271" s="99">
        <v>2.8860000000000002E-4</v>
      </c>
      <c r="D271" s="99"/>
      <c r="E271" s="6">
        <v>0</v>
      </c>
      <c r="F271" s="6">
        <v>0</v>
      </c>
      <c r="G271" s="6">
        <v>0</v>
      </c>
      <c r="H271" s="6">
        <v>0</v>
      </c>
      <c r="I271" s="6">
        <v>0</v>
      </c>
    </row>
    <row r="272" spans="1:9">
      <c r="A272" s="19">
        <v>39000</v>
      </c>
      <c r="B272" s="92" t="s">
        <v>272</v>
      </c>
      <c r="C272" s="99">
        <v>1.4360700000000001E-2</v>
      </c>
      <c r="D272" s="99"/>
      <c r="E272" s="6">
        <v>0</v>
      </c>
      <c r="F272" s="6">
        <v>0</v>
      </c>
      <c r="G272" s="6">
        <v>0</v>
      </c>
      <c r="H272" s="6">
        <v>0</v>
      </c>
      <c r="I272" s="6">
        <v>0</v>
      </c>
    </row>
    <row r="273" spans="1:9">
      <c r="A273" s="19">
        <v>39100</v>
      </c>
      <c r="B273" s="92" t="s">
        <v>273</v>
      </c>
      <c r="C273" s="99">
        <v>1.8016E-3</v>
      </c>
      <c r="D273" s="99"/>
      <c r="E273" s="6">
        <v>480145.90755400312</v>
      </c>
      <c r="F273" s="6">
        <v>0</v>
      </c>
      <c r="G273" s="6">
        <v>0</v>
      </c>
      <c r="H273" s="6">
        <v>0</v>
      </c>
      <c r="I273" s="6">
        <v>0</v>
      </c>
    </row>
    <row r="274" spans="1:9">
      <c r="A274" s="19">
        <v>39101</v>
      </c>
      <c r="B274" s="92" t="s">
        <v>274</v>
      </c>
      <c r="C274" s="99">
        <v>2.945E-4</v>
      </c>
      <c r="D274" s="99"/>
      <c r="E274" s="6">
        <v>74893.34772388624</v>
      </c>
      <c r="F274" s="6">
        <v>70647.718147748368</v>
      </c>
      <c r="G274" s="6">
        <v>0</v>
      </c>
      <c r="H274" s="6">
        <v>0</v>
      </c>
      <c r="I274" s="6">
        <v>0</v>
      </c>
    </row>
    <row r="275" spans="1:9">
      <c r="A275" s="19">
        <v>39105</v>
      </c>
      <c r="B275" s="92" t="s">
        <v>275</v>
      </c>
      <c r="C275" s="99">
        <v>7.2119999999999997E-4</v>
      </c>
      <c r="D275" s="99"/>
      <c r="E275" s="6">
        <v>320494.31941471132</v>
      </c>
      <c r="F275" s="6">
        <v>0</v>
      </c>
      <c r="G275" s="6">
        <v>0</v>
      </c>
      <c r="H275" s="6">
        <v>0</v>
      </c>
      <c r="I275" s="6">
        <v>0</v>
      </c>
    </row>
    <row r="276" spans="1:9">
      <c r="A276" s="19">
        <v>39200</v>
      </c>
      <c r="B276" s="92" t="s">
        <v>365</v>
      </c>
      <c r="C276" s="99">
        <v>6.7106499999999999E-2</v>
      </c>
      <c r="D276" s="99"/>
      <c r="E276" s="6">
        <v>0</v>
      </c>
      <c r="F276" s="6">
        <v>0</v>
      </c>
      <c r="G276" s="6">
        <v>0</v>
      </c>
      <c r="H276" s="6">
        <v>0</v>
      </c>
      <c r="I276" s="6">
        <v>0</v>
      </c>
    </row>
    <row r="277" spans="1:9">
      <c r="A277" s="19">
        <v>39201</v>
      </c>
      <c r="B277" s="92" t="s">
        <v>276</v>
      </c>
      <c r="C277" s="99">
        <v>2.7320000000000003E-4</v>
      </c>
      <c r="D277" s="99"/>
      <c r="E277" s="6">
        <v>29977.634053244896</v>
      </c>
      <c r="F277" s="6">
        <v>0</v>
      </c>
      <c r="G277" s="6">
        <v>0</v>
      </c>
      <c r="H277" s="6">
        <v>0</v>
      </c>
      <c r="I277" s="6">
        <v>0</v>
      </c>
    </row>
    <row r="278" spans="1:9">
      <c r="A278" s="19">
        <v>39204</v>
      </c>
      <c r="B278" s="92" t="s">
        <v>277</v>
      </c>
      <c r="C278" s="99">
        <v>1.7229999999999999E-4</v>
      </c>
      <c r="D278" s="99"/>
      <c r="E278" s="6">
        <v>0</v>
      </c>
      <c r="F278" s="6">
        <v>0</v>
      </c>
      <c r="G278" s="6">
        <v>0</v>
      </c>
      <c r="H278" s="6">
        <v>0</v>
      </c>
      <c r="I278" s="6">
        <v>0</v>
      </c>
    </row>
    <row r="279" spans="1:9">
      <c r="A279" s="19">
        <v>39205</v>
      </c>
      <c r="B279" s="92" t="s">
        <v>278</v>
      </c>
      <c r="C279" s="99">
        <v>6.1460999999999998E-3</v>
      </c>
      <c r="D279" s="99"/>
      <c r="E279" s="6">
        <v>1516004.2127781599</v>
      </c>
      <c r="F279" s="6">
        <v>750637.26704507496</v>
      </c>
      <c r="G279" s="6">
        <v>0</v>
      </c>
      <c r="H279" s="6">
        <v>0</v>
      </c>
      <c r="I279" s="6">
        <v>0</v>
      </c>
    </row>
    <row r="280" spans="1:9">
      <c r="A280" s="19">
        <v>39208</v>
      </c>
      <c r="B280" s="92" t="s">
        <v>366</v>
      </c>
      <c r="C280" s="99">
        <v>4.2989999999999999E-4</v>
      </c>
      <c r="D280" s="99"/>
      <c r="E280" s="6">
        <v>0</v>
      </c>
      <c r="F280" s="6">
        <v>0</v>
      </c>
      <c r="G280" s="6">
        <v>0</v>
      </c>
      <c r="H280" s="6">
        <v>0</v>
      </c>
      <c r="I280" s="6">
        <v>0</v>
      </c>
    </row>
    <row r="281" spans="1:9">
      <c r="A281" s="19">
        <v>39209</v>
      </c>
      <c r="B281" s="92" t="s">
        <v>279</v>
      </c>
      <c r="C281" s="99">
        <v>0</v>
      </c>
      <c r="D281" s="99"/>
      <c r="E281" s="6">
        <v>0</v>
      </c>
      <c r="F281" s="6">
        <v>0</v>
      </c>
      <c r="G281" s="6">
        <v>0</v>
      </c>
      <c r="H281" s="6">
        <v>0</v>
      </c>
      <c r="I281" s="6">
        <v>0</v>
      </c>
    </row>
    <row r="282" spans="1:9">
      <c r="A282" s="19">
        <v>39220</v>
      </c>
      <c r="B282" s="92" t="s">
        <v>342</v>
      </c>
      <c r="C282" s="99">
        <v>0</v>
      </c>
      <c r="D282" s="99"/>
      <c r="E282" s="6">
        <v>0</v>
      </c>
      <c r="F282" s="6">
        <v>0</v>
      </c>
      <c r="G282" s="6">
        <v>0</v>
      </c>
      <c r="H282" s="6">
        <v>0</v>
      </c>
      <c r="I282" s="6">
        <v>0</v>
      </c>
    </row>
    <row r="283" spans="1:9">
      <c r="A283" s="19">
        <v>39300</v>
      </c>
      <c r="B283" s="92" t="s">
        <v>280</v>
      </c>
      <c r="C283" s="99">
        <v>7.4629999999999998E-4</v>
      </c>
      <c r="D283" s="99"/>
      <c r="E283" s="6">
        <v>346180.47536450147</v>
      </c>
      <c r="F283" s="6">
        <v>0</v>
      </c>
      <c r="G283" s="6">
        <v>0</v>
      </c>
      <c r="H283" s="6">
        <v>0</v>
      </c>
      <c r="I283" s="6">
        <v>0</v>
      </c>
    </row>
    <row r="284" spans="1:9">
      <c r="A284" s="19">
        <v>39301</v>
      </c>
      <c r="B284" s="92" t="s">
        <v>281</v>
      </c>
      <c r="C284" s="99">
        <v>5.0099999999999998E-5</v>
      </c>
      <c r="D284" s="99"/>
      <c r="E284" s="6">
        <v>33798.443829547505</v>
      </c>
      <c r="F284" s="6">
        <v>0</v>
      </c>
      <c r="G284" s="6">
        <v>0</v>
      </c>
      <c r="H284" s="6">
        <v>0</v>
      </c>
      <c r="I284" s="6">
        <v>0</v>
      </c>
    </row>
    <row r="285" spans="1:9">
      <c r="A285" s="19">
        <v>39400</v>
      </c>
      <c r="B285" s="92" t="s">
        <v>282</v>
      </c>
      <c r="C285" s="99">
        <v>4.0880000000000002E-4</v>
      </c>
      <c r="D285" s="99"/>
      <c r="E285" s="6">
        <v>138823.66960708617</v>
      </c>
      <c r="F285" s="6">
        <v>0</v>
      </c>
      <c r="G285" s="6">
        <v>0</v>
      </c>
      <c r="H285" s="6">
        <v>0</v>
      </c>
      <c r="I285" s="6">
        <v>0</v>
      </c>
    </row>
    <row r="286" spans="1:9">
      <c r="A286" s="19">
        <v>39401</v>
      </c>
      <c r="B286" s="92" t="s">
        <v>283</v>
      </c>
      <c r="C286" s="99">
        <v>5.8460000000000001E-4</v>
      </c>
      <c r="D286" s="99"/>
      <c r="E286" s="6">
        <v>73039.765949677414</v>
      </c>
      <c r="F286" s="6">
        <v>0</v>
      </c>
      <c r="G286" s="6">
        <v>0</v>
      </c>
      <c r="H286" s="6">
        <v>0</v>
      </c>
      <c r="I286" s="6">
        <v>0</v>
      </c>
    </row>
    <row r="287" spans="1:9">
      <c r="A287" s="19">
        <v>39500</v>
      </c>
      <c r="B287" s="92" t="s">
        <v>284</v>
      </c>
      <c r="C287" s="99">
        <v>2.0525000000000001E-3</v>
      </c>
      <c r="D287" s="99"/>
      <c r="E287" s="6">
        <v>0</v>
      </c>
      <c r="F287" s="6">
        <v>0</v>
      </c>
      <c r="G287" s="6">
        <v>0</v>
      </c>
      <c r="H287" s="6">
        <v>0</v>
      </c>
      <c r="I287" s="6">
        <v>0</v>
      </c>
    </row>
    <row r="288" spans="1:9">
      <c r="A288" s="19">
        <v>39501</v>
      </c>
      <c r="B288" s="92" t="s">
        <v>285</v>
      </c>
      <c r="C288" s="99">
        <v>6.2799999999999995E-5</v>
      </c>
      <c r="D288" s="99"/>
      <c r="E288" s="6">
        <v>28891.362735216</v>
      </c>
      <c r="F288" s="6">
        <v>28891.362735216</v>
      </c>
      <c r="G288" s="6">
        <v>0</v>
      </c>
      <c r="H288" s="6">
        <v>0</v>
      </c>
      <c r="I288" s="6">
        <v>0</v>
      </c>
    </row>
    <row r="289" spans="1:9">
      <c r="A289" s="19">
        <v>39600</v>
      </c>
      <c r="B289" s="92" t="s">
        <v>286</v>
      </c>
      <c r="C289" s="99">
        <v>5.5100000000000001E-3</v>
      </c>
      <c r="D289" s="99"/>
      <c r="E289" s="6">
        <v>96307.196700477391</v>
      </c>
      <c r="F289" s="6">
        <v>0</v>
      </c>
      <c r="G289" s="6">
        <v>0</v>
      </c>
      <c r="H289" s="6">
        <v>0</v>
      </c>
      <c r="I289" s="6">
        <v>0</v>
      </c>
    </row>
    <row r="290" spans="1:9">
      <c r="A290" s="19">
        <v>39605</v>
      </c>
      <c r="B290" s="92" t="s">
        <v>287</v>
      </c>
      <c r="C290" s="99">
        <v>8.1680000000000001E-4</v>
      </c>
      <c r="D290" s="99"/>
      <c r="E290" s="6">
        <v>44569.254132163711</v>
      </c>
      <c r="F290" s="6">
        <v>44569.254132163711</v>
      </c>
      <c r="G290" s="6">
        <v>0</v>
      </c>
      <c r="H290" s="6">
        <v>0</v>
      </c>
      <c r="I290" s="6">
        <v>0</v>
      </c>
    </row>
    <row r="291" spans="1:9">
      <c r="A291" s="19">
        <v>39700</v>
      </c>
      <c r="B291" s="92" t="s">
        <v>288</v>
      </c>
      <c r="C291" s="99">
        <v>3.2805999999999998E-3</v>
      </c>
      <c r="D291" s="99"/>
      <c r="E291" s="6">
        <v>0</v>
      </c>
      <c r="F291" s="6">
        <v>0</v>
      </c>
      <c r="G291" s="6">
        <v>0</v>
      </c>
      <c r="H291" s="6">
        <v>0</v>
      </c>
      <c r="I291" s="6">
        <v>0</v>
      </c>
    </row>
    <row r="292" spans="1:9">
      <c r="A292" s="19">
        <v>39703</v>
      </c>
      <c r="B292" s="92" t="s">
        <v>289</v>
      </c>
      <c r="C292" s="99">
        <v>2.652E-4</v>
      </c>
      <c r="D292" s="99"/>
      <c r="E292" s="6">
        <v>16934.831774479979</v>
      </c>
      <c r="F292" s="6">
        <v>0</v>
      </c>
      <c r="G292" s="6">
        <v>0</v>
      </c>
      <c r="H292" s="6">
        <v>0</v>
      </c>
      <c r="I292" s="6">
        <v>0</v>
      </c>
    </row>
    <row r="293" spans="1:9">
      <c r="A293" s="19">
        <v>39705</v>
      </c>
      <c r="B293" s="92" t="s">
        <v>290</v>
      </c>
      <c r="C293" s="99">
        <v>8.7870000000000005E-4</v>
      </c>
      <c r="D293" s="99"/>
      <c r="E293" s="6">
        <v>0</v>
      </c>
      <c r="F293" s="6">
        <v>0</v>
      </c>
      <c r="G293" s="6">
        <v>0</v>
      </c>
      <c r="H293" s="6">
        <v>0</v>
      </c>
      <c r="I293" s="6">
        <v>0</v>
      </c>
    </row>
    <row r="294" spans="1:9">
      <c r="A294" s="19">
        <v>39800</v>
      </c>
      <c r="B294" s="92" t="s">
        <v>291</v>
      </c>
      <c r="C294" s="99">
        <v>3.6775000000000002E-3</v>
      </c>
      <c r="D294" s="99"/>
      <c r="E294" s="6">
        <v>317354.55430679489</v>
      </c>
      <c r="F294" s="6">
        <v>317354.55430679489</v>
      </c>
      <c r="G294" s="6">
        <v>0</v>
      </c>
      <c r="H294" s="6">
        <v>0</v>
      </c>
      <c r="I294" s="6">
        <v>0</v>
      </c>
    </row>
    <row r="295" spans="1:9">
      <c r="A295" s="19">
        <v>39805</v>
      </c>
      <c r="B295" s="92" t="s">
        <v>292</v>
      </c>
      <c r="C295" s="99">
        <v>4.3449999999999999E-4</v>
      </c>
      <c r="D295" s="99"/>
      <c r="E295" s="6">
        <v>101617.73056254542</v>
      </c>
      <c r="F295" s="6">
        <v>0</v>
      </c>
      <c r="G295" s="6">
        <v>0</v>
      </c>
      <c r="H295" s="6">
        <v>0</v>
      </c>
      <c r="I295" s="6">
        <v>0</v>
      </c>
    </row>
    <row r="296" spans="1:9">
      <c r="A296" s="19">
        <v>39900</v>
      </c>
      <c r="B296" s="92" t="s">
        <v>293</v>
      </c>
      <c r="C296" s="99">
        <v>1.9384000000000001E-3</v>
      </c>
      <c r="D296" s="99"/>
      <c r="E296" s="6">
        <v>60571.743210951485</v>
      </c>
      <c r="F296" s="6">
        <v>0</v>
      </c>
      <c r="G296" s="6">
        <v>0</v>
      </c>
      <c r="H296" s="6">
        <v>0</v>
      </c>
      <c r="I296" s="6">
        <v>0</v>
      </c>
    </row>
    <row r="297" spans="1:9">
      <c r="A297" s="19">
        <v>51000</v>
      </c>
      <c r="B297" s="92" t="s">
        <v>294</v>
      </c>
      <c r="C297" s="99">
        <v>3.1460700000000001E-2</v>
      </c>
      <c r="D297" s="99"/>
      <c r="E297" s="6">
        <v>27904145.981583282</v>
      </c>
      <c r="F297" s="6">
        <v>15525538.818934482</v>
      </c>
      <c r="G297" s="6">
        <v>0</v>
      </c>
      <c r="H297" s="6">
        <v>0</v>
      </c>
      <c r="I297" s="6">
        <v>0</v>
      </c>
    </row>
    <row r="298" spans="1:9">
      <c r="A298" s="19">
        <v>51000.2</v>
      </c>
      <c r="B298" s="92" t="s">
        <v>295</v>
      </c>
      <c r="C298" s="99">
        <v>5.1799999999999999E-5</v>
      </c>
      <c r="D298" s="99"/>
      <c r="E298" s="6">
        <v>128622.22273642774</v>
      </c>
      <c r="F298" s="6">
        <v>33967.896941346007</v>
      </c>
      <c r="G298" s="6">
        <v>0</v>
      </c>
      <c r="H298" s="6">
        <v>0</v>
      </c>
      <c r="I298" s="6">
        <v>0</v>
      </c>
    </row>
    <row r="299" spans="1:9">
      <c r="A299" s="19">
        <v>51000.3</v>
      </c>
      <c r="B299" s="92" t="s">
        <v>296</v>
      </c>
      <c r="C299" s="99">
        <v>1.0487000000000001E-3</v>
      </c>
      <c r="D299" s="99"/>
      <c r="E299" s="6">
        <v>419863.33266717813</v>
      </c>
      <c r="F299" s="6">
        <v>0</v>
      </c>
      <c r="G299" s="6">
        <v>0</v>
      </c>
      <c r="H299" s="6">
        <v>0</v>
      </c>
      <c r="I299" s="6">
        <v>0</v>
      </c>
    </row>
    <row r="300" spans="1:9">
      <c r="D300" s="99"/>
      <c r="E300" s="104"/>
      <c r="F300" s="104"/>
      <c r="G300" s="104"/>
      <c r="H300" s="104"/>
      <c r="I300" s="104"/>
    </row>
    <row r="301" spans="1:9">
      <c r="C301" s="99">
        <v>1</v>
      </c>
      <c r="D301" s="99"/>
      <c r="E301" s="104">
        <v>287241731.21631795</v>
      </c>
      <c r="F301" s="104">
        <v>81663299.467936009</v>
      </c>
      <c r="G301" s="104">
        <v>0</v>
      </c>
      <c r="H301" s="104">
        <v>0</v>
      </c>
      <c r="I301" s="104">
        <v>0</v>
      </c>
    </row>
  </sheetData>
  <mergeCells count="1">
    <mergeCell ref="B1:D1"/>
  </mergeCells>
  <pageMargins left="0.7" right="0.7" top="0.75" bottom="0.75" header="0.3" footer="0.3"/>
  <pageSetup scale="57" fitToHeight="0" orientation="landscape" r:id="rId1"/>
  <rowBreaks count="5" manualBreakCount="5">
    <brk id="58" max="16383" man="1"/>
    <brk id="112" max="16383" man="1"/>
    <brk id="166" max="16383" man="1"/>
    <brk id="220" max="16383" man="1"/>
    <brk id="274" max="16383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I301"/>
  <sheetViews>
    <sheetView view="pageBreakPreview" topLeftCell="A250" zoomScale="60" zoomScaleNormal="100" workbookViewId="0">
      <selection activeCell="M69" sqref="M69"/>
    </sheetView>
  </sheetViews>
  <sheetFormatPr defaultColWidth="8.625" defaultRowHeight="14.25"/>
  <cols>
    <col min="1" max="1" width="10.625" style="3" customWidth="1"/>
    <col min="2" max="2" width="65.25" customWidth="1"/>
    <col min="3" max="3" width="14.625" customWidth="1"/>
    <col min="4" max="4" width="1.625" customWidth="1"/>
    <col min="5" max="9" width="20.625" customWidth="1"/>
    <col min="10" max="10" width="17.75" customWidth="1"/>
    <col min="11" max="11" width="15.25" customWidth="1"/>
    <col min="13" max="13" width="15.875" customWidth="1"/>
    <col min="15" max="15" width="18.5" customWidth="1"/>
    <col min="16" max="16" width="15.625" customWidth="1"/>
    <col min="18" max="18" width="12.625" customWidth="1"/>
    <col min="20" max="20" width="11.875" customWidth="1"/>
  </cols>
  <sheetData>
    <row r="1" spans="1:9">
      <c r="B1" s="116"/>
      <c r="C1" s="116"/>
      <c r="D1" s="116"/>
    </row>
    <row r="3" spans="1:9" s="20" customFormat="1" ht="15">
      <c r="A3" s="101"/>
      <c r="B3" s="102"/>
      <c r="C3" s="102"/>
      <c r="D3" s="102"/>
      <c r="E3" s="101">
        <v>2026</v>
      </c>
      <c r="F3" s="101">
        <v>2027</v>
      </c>
      <c r="G3" s="101">
        <v>2028</v>
      </c>
      <c r="H3" s="101">
        <v>2029</v>
      </c>
      <c r="I3" s="101">
        <v>2030</v>
      </c>
    </row>
    <row r="4" spans="1:9" s="20" customFormat="1" ht="45">
      <c r="A4" s="89" t="s">
        <v>12</v>
      </c>
      <c r="B4" s="89" t="s">
        <v>15</v>
      </c>
      <c r="C4" s="89" t="s">
        <v>16</v>
      </c>
      <c r="D4" s="89"/>
      <c r="E4" s="89" t="s">
        <v>377</v>
      </c>
      <c r="F4" s="89" t="s">
        <v>377</v>
      </c>
      <c r="G4" s="89" t="s">
        <v>377</v>
      </c>
      <c r="H4" s="89" t="s">
        <v>377</v>
      </c>
      <c r="I4" s="89" t="s">
        <v>377</v>
      </c>
    </row>
    <row r="5" spans="1:9">
      <c r="A5" s="19">
        <v>10200</v>
      </c>
      <c r="B5" s="92" t="s">
        <v>27</v>
      </c>
      <c r="C5" s="99">
        <v>1.421E-3</v>
      </c>
      <c r="D5" s="99"/>
      <c r="E5" s="24">
        <v>-94891.164130132471</v>
      </c>
      <c r="F5" s="24">
        <v>0</v>
      </c>
      <c r="G5" s="24">
        <v>0</v>
      </c>
      <c r="H5" s="24">
        <v>0</v>
      </c>
      <c r="I5" s="24">
        <v>0</v>
      </c>
    </row>
    <row r="6" spans="1:9">
      <c r="A6" s="19">
        <v>10400</v>
      </c>
      <c r="B6" s="92" t="s">
        <v>28</v>
      </c>
      <c r="C6" s="99">
        <v>3.5360000000000001E-3</v>
      </c>
      <c r="D6" s="99"/>
      <c r="E6" s="6">
        <v>-65063.981878999854</v>
      </c>
      <c r="F6" s="6">
        <v>0</v>
      </c>
      <c r="G6" s="6">
        <v>0</v>
      </c>
      <c r="H6" s="6">
        <v>0</v>
      </c>
      <c r="I6" s="6">
        <v>0</v>
      </c>
    </row>
    <row r="7" spans="1:9">
      <c r="A7" s="19">
        <v>10500</v>
      </c>
      <c r="B7" s="92" t="s">
        <v>29</v>
      </c>
      <c r="C7" s="99">
        <v>7.6349999999999996E-4</v>
      </c>
      <c r="D7" s="99"/>
      <c r="E7" s="6">
        <v>-188014.32462458382</v>
      </c>
      <c r="F7" s="6">
        <v>-28738.849044687733</v>
      </c>
      <c r="G7" s="6">
        <v>0</v>
      </c>
      <c r="H7" s="6">
        <v>0</v>
      </c>
      <c r="I7" s="6">
        <v>0</v>
      </c>
    </row>
    <row r="8" spans="1:9">
      <c r="A8" s="19">
        <v>10700</v>
      </c>
      <c r="B8" s="92" t="s">
        <v>349</v>
      </c>
      <c r="C8" s="99">
        <v>5.7295000000000002E-3</v>
      </c>
      <c r="D8" s="99"/>
      <c r="E8" s="6">
        <v>0</v>
      </c>
      <c r="F8" s="6">
        <v>0</v>
      </c>
      <c r="G8" s="6">
        <v>0</v>
      </c>
      <c r="H8" s="6">
        <v>0</v>
      </c>
      <c r="I8" s="6">
        <v>0</v>
      </c>
    </row>
    <row r="9" spans="1:9">
      <c r="A9" s="19">
        <v>10800</v>
      </c>
      <c r="B9" s="92" t="s">
        <v>30</v>
      </c>
      <c r="C9" s="99">
        <v>2.3956700000000001E-2</v>
      </c>
      <c r="D9" s="99"/>
      <c r="E9" s="6">
        <v>0</v>
      </c>
      <c r="F9" s="6">
        <v>0</v>
      </c>
      <c r="G9" s="6">
        <v>0</v>
      </c>
      <c r="H9" s="6">
        <v>0</v>
      </c>
      <c r="I9" s="6">
        <v>0</v>
      </c>
    </row>
    <row r="10" spans="1:9">
      <c r="A10" s="19">
        <v>10850</v>
      </c>
      <c r="B10" s="92" t="s">
        <v>31</v>
      </c>
      <c r="C10" s="99">
        <v>2.05E-4</v>
      </c>
      <c r="D10" s="99"/>
      <c r="E10" s="6">
        <v>0</v>
      </c>
      <c r="F10" s="6">
        <v>0</v>
      </c>
      <c r="G10" s="6">
        <v>0</v>
      </c>
      <c r="H10" s="6">
        <v>0</v>
      </c>
      <c r="I10" s="6">
        <v>0</v>
      </c>
    </row>
    <row r="11" spans="1:9">
      <c r="A11" s="19">
        <v>10900</v>
      </c>
      <c r="B11" s="92" t="s">
        <v>32</v>
      </c>
      <c r="C11" s="99">
        <v>1.9235999999999999E-3</v>
      </c>
      <c r="D11" s="99"/>
      <c r="E11" s="6">
        <v>0</v>
      </c>
      <c r="F11" s="6">
        <v>0</v>
      </c>
      <c r="G11" s="6">
        <v>0</v>
      </c>
      <c r="H11" s="6">
        <v>0</v>
      </c>
      <c r="I11" s="6">
        <v>0</v>
      </c>
    </row>
    <row r="12" spans="1:9">
      <c r="A12" s="19">
        <v>10910</v>
      </c>
      <c r="B12" s="92" t="s">
        <v>33</v>
      </c>
      <c r="C12" s="99">
        <v>6.514E-4</v>
      </c>
      <c r="D12" s="99"/>
      <c r="E12" s="6">
        <v>-40024.822104641666</v>
      </c>
      <c r="F12" s="6">
        <v>-40024.822104641666</v>
      </c>
      <c r="G12" s="6">
        <v>0</v>
      </c>
      <c r="H12" s="6">
        <v>0</v>
      </c>
      <c r="I12" s="6">
        <v>0</v>
      </c>
    </row>
    <row r="13" spans="1:9">
      <c r="A13" s="19">
        <v>10930</v>
      </c>
      <c r="B13" s="92" t="s">
        <v>34</v>
      </c>
      <c r="C13" s="99">
        <v>6.0292000000000002E-3</v>
      </c>
      <c r="D13" s="99"/>
      <c r="E13" s="6">
        <v>0</v>
      </c>
      <c r="F13" s="6">
        <v>0</v>
      </c>
      <c r="G13" s="6">
        <v>0</v>
      </c>
      <c r="H13" s="6">
        <v>0</v>
      </c>
      <c r="I13" s="6">
        <v>0</v>
      </c>
    </row>
    <row r="14" spans="1:9">
      <c r="A14" s="19">
        <v>10940</v>
      </c>
      <c r="B14" s="92" t="s">
        <v>35</v>
      </c>
      <c r="C14" s="99">
        <v>8.4559999999999995E-4</v>
      </c>
      <c r="D14" s="99"/>
      <c r="E14" s="6">
        <v>0</v>
      </c>
      <c r="F14" s="6">
        <v>0</v>
      </c>
      <c r="G14" s="6">
        <v>0</v>
      </c>
      <c r="H14" s="6">
        <v>0</v>
      </c>
      <c r="I14" s="6">
        <v>0</v>
      </c>
    </row>
    <row r="15" spans="1:9">
      <c r="A15" s="19">
        <v>10950</v>
      </c>
      <c r="B15" s="92" t="s">
        <v>36</v>
      </c>
      <c r="C15" s="99">
        <v>1.0288999999999999E-3</v>
      </c>
      <c r="D15" s="99"/>
      <c r="E15" s="6">
        <v>-58750.619073149792</v>
      </c>
      <c r="F15" s="6">
        <v>-58750.619073149792</v>
      </c>
      <c r="G15" s="6">
        <v>0</v>
      </c>
      <c r="H15" s="6">
        <v>0</v>
      </c>
      <c r="I15" s="6">
        <v>0</v>
      </c>
    </row>
    <row r="16" spans="1:9">
      <c r="A16" s="19">
        <v>11000</v>
      </c>
      <c r="B16" s="92" t="s">
        <v>386</v>
      </c>
      <c r="C16" s="99">
        <v>1.9589E-3</v>
      </c>
      <c r="D16" s="99"/>
      <c r="E16" s="6">
        <v>0</v>
      </c>
      <c r="F16" s="6">
        <v>0</v>
      </c>
      <c r="G16" s="6">
        <v>0</v>
      </c>
      <c r="H16" s="6">
        <v>0</v>
      </c>
      <c r="I16" s="6">
        <v>0</v>
      </c>
    </row>
    <row r="17" spans="1:9">
      <c r="A17" s="19">
        <v>11050</v>
      </c>
      <c r="B17" s="92" t="s">
        <v>301</v>
      </c>
      <c r="C17" s="99">
        <v>3.101E-4</v>
      </c>
      <c r="D17" s="99"/>
      <c r="E17" s="6">
        <v>0</v>
      </c>
      <c r="F17" s="6">
        <v>0</v>
      </c>
      <c r="G17" s="6">
        <v>0</v>
      </c>
      <c r="H17" s="6">
        <v>0</v>
      </c>
      <c r="I17" s="6">
        <v>0</v>
      </c>
    </row>
    <row r="18" spans="1:9">
      <c r="A18" s="19">
        <v>11300</v>
      </c>
      <c r="B18" s="92" t="s">
        <v>350</v>
      </c>
      <c r="C18" s="99">
        <v>5.6065999999999998E-3</v>
      </c>
      <c r="D18" s="99"/>
      <c r="E18" s="6">
        <v>0</v>
      </c>
      <c r="F18" s="6">
        <v>0</v>
      </c>
      <c r="G18" s="6">
        <v>0</v>
      </c>
      <c r="H18" s="6">
        <v>0</v>
      </c>
      <c r="I18" s="6">
        <v>0</v>
      </c>
    </row>
    <row r="19" spans="1:9">
      <c r="A19" s="19">
        <v>11310</v>
      </c>
      <c r="B19" s="92" t="s">
        <v>37</v>
      </c>
      <c r="C19" s="99">
        <v>6.0099999999999997E-4</v>
      </c>
      <c r="D19" s="99"/>
      <c r="E19" s="6">
        <v>0</v>
      </c>
      <c r="F19" s="6">
        <v>0</v>
      </c>
      <c r="G19" s="6">
        <v>0</v>
      </c>
      <c r="H19" s="6">
        <v>0</v>
      </c>
      <c r="I19" s="6">
        <v>0</v>
      </c>
    </row>
    <row r="20" spans="1:9">
      <c r="A20" s="19">
        <v>11600</v>
      </c>
      <c r="B20" s="92" t="s">
        <v>38</v>
      </c>
      <c r="C20" s="99">
        <v>2.5211000000000001E-3</v>
      </c>
      <c r="D20" s="99"/>
      <c r="E20" s="6">
        <v>-297784.58268109272</v>
      </c>
      <c r="F20" s="6">
        <v>0</v>
      </c>
      <c r="G20" s="6">
        <v>0</v>
      </c>
      <c r="H20" s="6">
        <v>0</v>
      </c>
      <c r="I20" s="6">
        <v>0</v>
      </c>
    </row>
    <row r="21" spans="1:9">
      <c r="A21" s="19">
        <v>11900</v>
      </c>
      <c r="B21" s="92" t="s">
        <v>39</v>
      </c>
      <c r="C21" s="99">
        <v>3.4709999999999998E-4</v>
      </c>
      <c r="D21" s="99"/>
      <c r="E21" s="6">
        <v>-364644.93460423721</v>
      </c>
      <c r="F21" s="6">
        <v>0</v>
      </c>
      <c r="G21" s="6">
        <v>0</v>
      </c>
      <c r="H21" s="6">
        <v>0</v>
      </c>
      <c r="I21" s="6">
        <v>0</v>
      </c>
    </row>
    <row r="22" spans="1:9">
      <c r="A22" s="19">
        <v>12100</v>
      </c>
      <c r="B22" s="92" t="s">
        <v>40</v>
      </c>
      <c r="C22" s="99">
        <v>3.0430000000000002E-4</v>
      </c>
      <c r="D22" s="99"/>
      <c r="E22" s="6">
        <v>0</v>
      </c>
      <c r="F22" s="6">
        <v>0</v>
      </c>
      <c r="G22" s="6">
        <v>0</v>
      </c>
      <c r="H22" s="6">
        <v>0</v>
      </c>
      <c r="I22" s="6">
        <v>0</v>
      </c>
    </row>
    <row r="23" spans="1:9">
      <c r="A23" s="19">
        <v>12150</v>
      </c>
      <c r="B23" s="92" t="s">
        <v>41</v>
      </c>
      <c r="C23" s="99">
        <v>2.7800000000000001E-5</v>
      </c>
      <c r="D23" s="99"/>
      <c r="E23" s="6">
        <v>-71863.430386467342</v>
      </c>
      <c r="F23" s="6">
        <v>-71863.430386467342</v>
      </c>
      <c r="G23" s="6">
        <v>0</v>
      </c>
      <c r="H23" s="6">
        <v>0</v>
      </c>
      <c r="I23" s="6">
        <v>0</v>
      </c>
    </row>
    <row r="24" spans="1:9">
      <c r="A24" s="19">
        <v>12160</v>
      </c>
      <c r="B24" s="92" t="s">
        <v>42</v>
      </c>
      <c r="C24" s="99">
        <v>2.0482999999999999E-3</v>
      </c>
      <c r="D24" s="99"/>
      <c r="E24" s="6">
        <v>0</v>
      </c>
      <c r="F24" s="6">
        <v>0</v>
      </c>
      <c r="G24" s="6">
        <v>0</v>
      </c>
      <c r="H24" s="6">
        <v>0</v>
      </c>
      <c r="I24" s="6">
        <v>0</v>
      </c>
    </row>
    <row r="25" spans="1:9">
      <c r="A25" s="19">
        <v>12220</v>
      </c>
      <c r="B25" s="92" t="s">
        <v>351</v>
      </c>
      <c r="C25" s="99">
        <v>4.51755E-2</v>
      </c>
      <c r="D25" s="99"/>
      <c r="E25" s="6">
        <v>-4179073.6486492082</v>
      </c>
      <c r="F25" s="6">
        <v>0</v>
      </c>
      <c r="G25" s="6">
        <v>0</v>
      </c>
      <c r="H25" s="6">
        <v>0</v>
      </c>
      <c r="I25" s="6">
        <v>0</v>
      </c>
    </row>
    <row r="26" spans="1:9">
      <c r="A26" s="19">
        <v>12510</v>
      </c>
      <c r="B26" s="92" t="s">
        <v>43</v>
      </c>
      <c r="C26" s="99">
        <v>4.3226000000000002E-3</v>
      </c>
      <c r="D26" s="99"/>
      <c r="E26" s="6">
        <v>-1182719.1122411387</v>
      </c>
      <c r="F26" s="6">
        <v>0</v>
      </c>
      <c r="G26" s="6">
        <v>0</v>
      </c>
      <c r="H26" s="6">
        <v>0</v>
      </c>
      <c r="I26" s="6">
        <v>0</v>
      </c>
    </row>
    <row r="27" spans="1:9">
      <c r="A27" s="19">
        <v>12600</v>
      </c>
      <c r="B27" s="92" t="s">
        <v>44</v>
      </c>
      <c r="C27" s="99">
        <v>2.0720999999999999E-3</v>
      </c>
      <c r="D27" s="99"/>
      <c r="E27" s="6">
        <v>0</v>
      </c>
      <c r="F27" s="6">
        <v>0</v>
      </c>
      <c r="G27" s="6">
        <v>0</v>
      </c>
      <c r="H27" s="6">
        <v>0</v>
      </c>
      <c r="I27" s="6">
        <v>0</v>
      </c>
    </row>
    <row r="28" spans="1:9">
      <c r="A28" s="19">
        <v>12700</v>
      </c>
      <c r="B28" s="92" t="s">
        <v>45</v>
      </c>
      <c r="C28" s="99">
        <v>1.1031999999999999E-3</v>
      </c>
      <c r="D28" s="99"/>
      <c r="E28" s="6">
        <v>0</v>
      </c>
      <c r="F28" s="6">
        <v>0</v>
      </c>
      <c r="G28" s="6">
        <v>0</v>
      </c>
      <c r="H28" s="6">
        <v>0</v>
      </c>
      <c r="I28" s="6">
        <v>0</v>
      </c>
    </row>
    <row r="29" spans="1:9">
      <c r="A29" s="19">
        <v>13500</v>
      </c>
      <c r="B29" s="92" t="s">
        <v>46</v>
      </c>
      <c r="C29" s="99">
        <v>4.5100000000000001E-3</v>
      </c>
      <c r="D29" s="99"/>
      <c r="E29" s="6">
        <v>0</v>
      </c>
      <c r="F29" s="6">
        <v>0</v>
      </c>
      <c r="G29" s="6">
        <v>0</v>
      </c>
      <c r="H29" s="6">
        <v>0</v>
      </c>
      <c r="I29" s="6">
        <v>0</v>
      </c>
    </row>
    <row r="30" spans="1:9">
      <c r="A30" s="19">
        <v>13700</v>
      </c>
      <c r="B30" s="92" t="s">
        <v>47</v>
      </c>
      <c r="C30" s="99">
        <v>5.2510000000000002E-4</v>
      </c>
      <c r="D30" s="99"/>
      <c r="E30" s="6">
        <v>0</v>
      </c>
      <c r="F30" s="6">
        <v>0</v>
      </c>
      <c r="G30" s="6">
        <v>0</v>
      </c>
      <c r="H30" s="6">
        <v>0</v>
      </c>
      <c r="I30" s="6">
        <v>0</v>
      </c>
    </row>
    <row r="31" spans="1:9">
      <c r="A31" s="19">
        <v>14300</v>
      </c>
      <c r="B31" s="92" t="s">
        <v>48</v>
      </c>
      <c r="C31" s="99">
        <v>1.6161000000000001E-3</v>
      </c>
      <c r="D31" s="99"/>
      <c r="E31" s="6">
        <v>-13383.338497227262</v>
      </c>
      <c r="F31" s="6">
        <v>0</v>
      </c>
      <c r="G31" s="6">
        <v>0</v>
      </c>
      <c r="H31" s="6">
        <v>0</v>
      </c>
      <c r="I31" s="6">
        <v>0</v>
      </c>
    </row>
    <row r="32" spans="1:9">
      <c r="A32" s="19">
        <v>14300.2</v>
      </c>
      <c r="B32" s="92" t="s">
        <v>49</v>
      </c>
      <c r="C32" s="99">
        <v>1.806E-4</v>
      </c>
      <c r="D32" s="99"/>
      <c r="E32" s="6">
        <v>-76127.366969654831</v>
      </c>
      <c r="F32" s="6">
        <v>0</v>
      </c>
      <c r="G32" s="6">
        <v>0</v>
      </c>
      <c r="H32" s="6">
        <v>0</v>
      </c>
      <c r="I32" s="6">
        <v>0</v>
      </c>
    </row>
    <row r="33" spans="1:9">
      <c r="A33" s="19">
        <v>18400</v>
      </c>
      <c r="B33" s="92" t="s">
        <v>50</v>
      </c>
      <c r="C33" s="99">
        <v>5.2639000000000002E-3</v>
      </c>
      <c r="D33" s="99"/>
      <c r="E33" s="6">
        <v>-29005.084337527514</v>
      </c>
      <c r="F33" s="6">
        <v>0</v>
      </c>
      <c r="G33" s="6">
        <v>0</v>
      </c>
      <c r="H33" s="6">
        <v>0</v>
      </c>
      <c r="I33" s="6">
        <v>0</v>
      </c>
    </row>
    <row r="34" spans="1:9">
      <c r="A34" s="19">
        <v>18600</v>
      </c>
      <c r="B34" s="92" t="s">
        <v>51</v>
      </c>
      <c r="C34" s="99">
        <v>1.29E-5</v>
      </c>
      <c r="D34" s="99"/>
      <c r="E34" s="6">
        <v>-9210.9049030880797</v>
      </c>
      <c r="F34" s="6">
        <v>-4184.1896245703338</v>
      </c>
      <c r="G34" s="6">
        <v>0</v>
      </c>
      <c r="H34" s="6">
        <v>0</v>
      </c>
      <c r="I34" s="6">
        <v>0</v>
      </c>
    </row>
    <row r="35" spans="1:9">
      <c r="A35" s="19">
        <v>18640</v>
      </c>
      <c r="B35" s="92" t="s">
        <v>52</v>
      </c>
      <c r="C35" s="99">
        <v>1.9E-6</v>
      </c>
      <c r="D35" s="99"/>
      <c r="E35" s="6">
        <v>-158.49982186883079</v>
      </c>
      <c r="F35" s="6">
        <v>-60.135780640330836</v>
      </c>
      <c r="G35" s="6">
        <v>0</v>
      </c>
      <c r="H35" s="6">
        <v>0</v>
      </c>
      <c r="I35" s="6">
        <v>0</v>
      </c>
    </row>
    <row r="36" spans="1:9">
      <c r="A36" s="19">
        <v>18740</v>
      </c>
      <c r="B36" s="92" t="s">
        <v>53</v>
      </c>
      <c r="C36" s="99">
        <v>4.7999999999999998E-6</v>
      </c>
      <c r="D36" s="99"/>
      <c r="E36" s="6">
        <v>0</v>
      </c>
      <c r="F36" s="6">
        <v>0</v>
      </c>
      <c r="G36" s="6">
        <v>0</v>
      </c>
      <c r="H36" s="6">
        <v>0</v>
      </c>
      <c r="I36" s="6">
        <v>0</v>
      </c>
    </row>
    <row r="37" spans="1:9">
      <c r="A37" s="19">
        <v>18780</v>
      </c>
      <c r="B37" s="92" t="s">
        <v>352</v>
      </c>
      <c r="C37" s="99">
        <v>2.69E-5</v>
      </c>
      <c r="D37" s="99"/>
      <c r="E37" s="6">
        <v>-17443.055684596351</v>
      </c>
      <c r="F37" s="6">
        <v>0</v>
      </c>
      <c r="G37" s="6">
        <v>0</v>
      </c>
      <c r="H37" s="6">
        <v>0</v>
      </c>
      <c r="I37" s="6">
        <v>0</v>
      </c>
    </row>
    <row r="38" spans="1:9">
      <c r="A38" s="19">
        <v>19005</v>
      </c>
      <c r="B38" s="92" t="s">
        <v>54</v>
      </c>
      <c r="C38" s="99">
        <v>1.0556999999999999E-3</v>
      </c>
      <c r="D38" s="99"/>
      <c r="E38" s="6">
        <v>0</v>
      </c>
      <c r="F38" s="6">
        <v>0</v>
      </c>
      <c r="G38" s="6">
        <v>0</v>
      </c>
      <c r="H38" s="6">
        <v>0</v>
      </c>
      <c r="I38" s="6">
        <v>0</v>
      </c>
    </row>
    <row r="39" spans="1:9">
      <c r="A39" s="19">
        <v>19100</v>
      </c>
      <c r="B39" s="92" t="s">
        <v>55</v>
      </c>
      <c r="C39" s="99">
        <v>2.0398699999999999E-2</v>
      </c>
      <c r="D39" s="99"/>
      <c r="E39" s="6">
        <v>-106369560.06719238</v>
      </c>
      <c r="F39" s="6">
        <v>-1246777.8000935651</v>
      </c>
      <c r="G39" s="6">
        <v>0</v>
      </c>
      <c r="H39" s="6">
        <v>0</v>
      </c>
      <c r="I39" s="6">
        <v>0</v>
      </c>
    </row>
    <row r="40" spans="1:9">
      <c r="A40" s="19">
        <v>19120</v>
      </c>
      <c r="B40" s="92" t="s">
        <v>381</v>
      </c>
      <c r="C40" s="99">
        <v>5.36955E-2</v>
      </c>
      <c r="D40" s="99"/>
      <c r="E40" s="6">
        <v>-1130231.4094661872</v>
      </c>
      <c r="F40" s="6">
        <v>0</v>
      </c>
      <c r="G40" s="6">
        <v>0</v>
      </c>
      <c r="H40" s="6">
        <v>0</v>
      </c>
      <c r="I40" s="6">
        <v>0</v>
      </c>
    </row>
    <row r="41" spans="1:9">
      <c r="A41" s="19">
        <v>20100</v>
      </c>
      <c r="B41" s="92" t="s">
        <v>56</v>
      </c>
      <c r="C41" s="99">
        <v>8.4156000000000005E-3</v>
      </c>
      <c r="D41" s="99"/>
      <c r="E41" s="6">
        <v>0</v>
      </c>
      <c r="F41" s="6">
        <v>0</v>
      </c>
      <c r="G41" s="6">
        <v>0</v>
      </c>
      <c r="H41" s="6">
        <v>0</v>
      </c>
      <c r="I41" s="6">
        <v>0</v>
      </c>
    </row>
    <row r="42" spans="1:9">
      <c r="A42" s="19">
        <v>20200</v>
      </c>
      <c r="B42" s="92" t="s">
        <v>57</v>
      </c>
      <c r="C42" s="99">
        <v>1.1192000000000001E-3</v>
      </c>
      <c r="D42" s="99"/>
      <c r="E42" s="6">
        <v>0</v>
      </c>
      <c r="F42" s="6">
        <v>0</v>
      </c>
      <c r="G42" s="6">
        <v>0</v>
      </c>
      <c r="H42" s="6">
        <v>0</v>
      </c>
      <c r="I42" s="6">
        <v>0</v>
      </c>
    </row>
    <row r="43" spans="1:9">
      <c r="A43" s="19">
        <v>20300</v>
      </c>
      <c r="B43" s="92" t="s">
        <v>58</v>
      </c>
      <c r="C43" s="99">
        <v>1.32135E-2</v>
      </c>
      <c r="D43" s="99"/>
      <c r="E43" s="6">
        <v>-1749645.7044792867</v>
      </c>
      <c r="F43" s="6">
        <v>-1749645.7044792867</v>
      </c>
      <c r="G43" s="6">
        <v>0</v>
      </c>
      <c r="H43" s="6">
        <v>0</v>
      </c>
      <c r="I43" s="6">
        <v>0</v>
      </c>
    </row>
    <row r="44" spans="1:9">
      <c r="A44" s="19">
        <v>20400</v>
      </c>
      <c r="B44" s="92" t="s">
        <v>59</v>
      </c>
      <c r="C44" s="99">
        <v>1.158E-3</v>
      </c>
      <c r="D44" s="99"/>
      <c r="E44" s="6">
        <v>0</v>
      </c>
      <c r="F44" s="6">
        <v>0</v>
      </c>
      <c r="G44" s="6">
        <v>0</v>
      </c>
      <c r="H44" s="6">
        <v>0</v>
      </c>
      <c r="I44" s="6">
        <v>0</v>
      </c>
    </row>
    <row r="45" spans="1:9">
      <c r="A45" s="19">
        <v>20600</v>
      </c>
      <c r="B45" s="92" t="s">
        <v>60</v>
      </c>
      <c r="C45" s="99">
        <v>2.5389000000000002E-3</v>
      </c>
      <c r="D45" s="99"/>
      <c r="E45" s="6">
        <v>0</v>
      </c>
      <c r="F45" s="6">
        <v>0</v>
      </c>
      <c r="G45" s="6">
        <v>0</v>
      </c>
      <c r="H45" s="6">
        <v>0</v>
      </c>
      <c r="I45" s="6">
        <v>0</v>
      </c>
    </row>
    <row r="46" spans="1:9">
      <c r="A46" s="19">
        <v>20700</v>
      </c>
      <c r="B46" s="92" t="s">
        <v>61</v>
      </c>
      <c r="C46" s="99">
        <v>4.8126999999999996E-3</v>
      </c>
      <c r="D46" s="99"/>
      <c r="E46" s="6">
        <v>0</v>
      </c>
      <c r="F46" s="6">
        <v>0</v>
      </c>
      <c r="G46" s="6">
        <v>0</v>
      </c>
      <c r="H46" s="6">
        <v>0</v>
      </c>
      <c r="I46" s="6">
        <v>0</v>
      </c>
    </row>
    <row r="47" spans="1:9">
      <c r="A47" s="19">
        <v>20800</v>
      </c>
      <c r="B47" s="92" t="s">
        <v>62</v>
      </c>
      <c r="C47" s="99">
        <v>3.4358000000000001E-3</v>
      </c>
      <c r="D47" s="99"/>
      <c r="E47" s="6">
        <v>-155542.19165953144</v>
      </c>
      <c r="F47" s="6">
        <v>0</v>
      </c>
      <c r="G47" s="6">
        <v>0</v>
      </c>
      <c r="H47" s="6">
        <v>0</v>
      </c>
      <c r="I47" s="6">
        <v>0</v>
      </c>
    </row>
    <row r="48" spans="1:9">
      <c r="A48" s="19">
        <v>20900</v>
      </c>
      <c r="B48" s="92" t="s">
        <v>63</v>
      </c>
      <c r="C48" s="99">
        <v>4.9378E-3</v>
      </c>
      <c r="D48" s="99"/>
      <c r="E48" s="6">
        <v>-542850.96122863959</v>
      </c>
      <c r="F48" s="6">
        <v>0</v>
      </c>
      <c r="G48" s="6">
        <v>0</v>
      </c>
      <c r="H48" s="6">
        <v>0</v>
      </c>
      <c r="I48" s="6">
        <v>0</v>
      </c>
    </row>
    <row r="49" spans="1:9">
      <c r="A49" s="19">
        <v>21200</v>
      </c>
      <c r="B49" s="92" t="s">
        <v>64</v>
      </c>
      <c r="C49" s="99">
        <v>2.0904000000000001E-3</v>
      </c>
      <c r="D49" s="99"/>
      <c r="E49" s="6">
        <v>0</v>
      </c>
      <c r="F49" s="6">
        <v>0</v>
      </c>
      <c r="G49" s="6">
        <v>0</v>
      </c>
      <c r="H49" s="6">
        <v>0</v>
      </c>
      <c r="I49" s="6">
        <v>0</v>
      </c>
    </row>
    <row r="50" spans="1:9">
      <c r="A50" s="19">
        <v>21300</v>
      </c>
      <c r="B50" s="92" t="s">
        <v>65</v>
      </c>
      <c r="C50" s="99">
        <v>2.3134200000000001E-2</v>
      </c>
      <c r="D50" s="99"/>
      <c r="E50" s="6">
        <v>0</v>
      </c>
      <c r="F50" s="6">
        <v>0</v>
      </c>
      <c r="G50" s="6">
        <v>0</v>
      </c>
      <c r="H50" s="6">
        <v>0</v>
      </c>
      <c r="I50" s="6">
        <v>0</v>
      </c>
    </row>
    <row r="51" spans="1:9">
      <c r="A51" s="19">
        <v>21520</v>
      </c>
      <c r="B51" s="92" t="s">
        <v>353</v>
      </c>
      <c r="C51" s="99">
        <v>3.6095500000000003E-2</v>
      </c>
      <c r="D51" s="99"/>
      <c r="E51" s="6">
        <v>0</v>
      </c>
      <c r="F51" s="6">
        <v>0</v>
      </c>
      <c r="G51" s="6">
        <v>0</v>
      </c>
      <c r="H51" s="6">
        <v>0</v>
      </c>
      <c r="I51" s="6">
        <v>0</v>
      </c>
    </row>
    <row r="52" spans="1:9">
      <c r="A52" s="19">
        <v>21525</v>
      </c>
      <c r="B52" s="92" t="s">
        <v>66</v>
      </c>
      <c r="C52" s="99">
        <v>1.3951E-3</v>
      </c>
      <c r="D52" s="99"/>
      <c r="E52" s="6">
        <v>0</v>
      </c>
      <c r="F52" s="6">
        <v>0</v>
      </c>
      <c r="G52" s="6">
        <v>0</v>
      </c>
      <c r="H52" s="6">
        <v>0</v>
      </c>
      <c r="I52" s="6">
        <v>0</v>
      </c>
    </row>
    <row r="53" spans="1:9">
      <c r="A53" s="19">
        <v>21525.200000000001</v>
      </c>
      <c r="B53" s="92" t="s">
        <v>67</v>
      </c>
      <c r="C53" s="99">
        <v>2.1130000000000001E-4</v>
      </c>
      <c r="D53" s="99"/>
      <c r="E53" s="6">
        <v>0</v>
      </c>
      <c r="F53" s="6">
        <v>0</v>
      </c>
      <c r="G53" s="6">
        <v>0</v>
      </c>
      <c r="H53" s="6">
        <v>0</v>
      </c>
      <c r="I53" s="6">
        <v>0</v>
      </c>
    </row>
    <row r="54" spans="1:9">
      <c r="A54" s="19">
        <v>21550</v>
      </c>
      <c r="B54" s="92" t="s">
        <v>68</v>
      </c>
      <c r="C54" s="99">
        <v>3.8199400000000001E-2</v>
      </c>
      <c r="D54" s="99"/>
      <c r="E54" s="6">
        <v>-9959602.3296910133</v>
      </c>
      <c r="F54" s="6">
        <v>-4005837.1425774782</v>
      </c>
      <c r="G54" s="6">
        <v>0</v>
      </c>
      <c r="H54" s="6">
        <v>0</v>
      </c>
      <c r="I54" s="6">
        <v>0</v>
      </c>
    </row>
    <row r="55" spans="1:9">
      <c r="A55" s="19">
        <v>21570</v>
      </c>
      <c r="B55" s="92" t="s">
        <v>69</v>
      </c>
      <c r="C55" s="99">
        <v>1.8110000000000001E-4</v>
      </c>
      <c r="D55" s="99"/>
      <c r="E55" s="6">
        <v>-28605.88890494953</v>
      </c>
      <c r="F55" s="6">
        <v>-28605.88890494953</v>
      </c>
      <c r="G55" s="6">
        <v>0</v>
      </c>
      <c r="H55" s="6">
        <v>0</v>
      </c>
      <c r="I55" s="6">
        <v>0</v>
      </c>
    </row>
    <row r="56" spans="1:9">
      <c r="A56" s="19">
        <v>21800</v>
      </c>
      <c r="B56" s="92" t="s">
        <v>70</v>
      </c>
      <c r="C56" s="99">
        <v>3.7231999999999999E-3</v>
      </c>
      <c r="D56" s="99"/>
      <c r="E56" s="6">
        <v>0</v>
      </c>
      <c r="F56" s="6">
        <v>0</v>
      </c>
      <c r="G56" s="6">
        <v>0</v>
      </c>
      <c r="H56" s="6">
        <v>0</v>
      </c>
      <c r="I56" s="6">
        <v>0</v>
      </c>
    </row>
    <row r="57" spans="1:9">
      <c r="A57" s="19">
        <v>21900</v>
      </c>
      <c r="B57" s="92" t="s">
        <v>71</v>
      </c>
      <c r="C57" s="99">
        <v>1.7269E-3</v>
      </c>
      <c r="D57" s="99"/>
      <c r="E57" s="6">
        <v>0</v>
      </c>
      <c r="F57" s="6">
        <v>0</v>
      </c>
      <c r="G57" s="6">
        <v>0</v>
      </c>
      <c r="H57" s="6">
        <v>0</v>
      </c>
      <c r="I57" s="6">
        <v>0</v>
      </c>
    </row>
    <row r="58" spans="1:9">
      <c r="A58" s="19">
        <v>22000</v>
      </c>
      <c r="B58" s="92" t="s">
        <v>72</v>
      </c>
      <c r="C58" s="99">
        <v>3.833E-3</v>
      </c>
      <c r="D58" s="99"/>
      <c r="E58" s="6">
        <v>0</v>
      </c>
      <c r="F58" s="6">
        <v>0</v>
      </c>
      <c r="G58" s="6">
        <v>0</v>
      </c>
      <c r="H58" s="6">
        <v>0</v>
      </c>
      <c r="I58" s="6">
        <v>0</v>
      </c>
    </row>
    <row r="59" spans="1:9">
      <c r="A59" s="19">
        <v>23000</v>
      </c>
      <c r="B59" s="92" t="s">
        <v>73</v>
      </c>
      <c r="C59" s="99">
        <v>1.2436000000000001E-3</v>
      </c>
      <c r="D59" s="99"/>
      <c r="E59" s="6">
        <v>-19634.851592573534</v>
      </c>
      <c r="F59" s="6">
        <v>-19634.851592573534</v>
      </c>
      <c r="G59" s="6">
        <v>0</v>
      </c>
      <c r="H59" s="6">
        <v>0</v>
      </c>
      <c r="I59" s="6">
        <v>0</v>
      </c>
    </row>
    <row r="60" spans="1:9">
      <c r="A60" s="19">
        <v>23100</v>
      </c>
      <c r="B60" s="92" t="s">
        <v>74</v>
      </c>
      <c r="C60" s="99">
        <v>7.8238000000000005E-3</v>
      </c>
      <c r="D60" s="99"/>
      <c r="E60" s="6">
        <v>0</v>
      </c>
      <c r="F60" s="6">
        <v>0</v>
      </c>
      <c r="G60" s="6">
        <v>0</v>
      </c>
      <c r="H60" s="6">
        <v>0</v>
      </c>
      <c r="I60" s="6">
        <v>0</v>
      </c>
    </row>
    <row r="61" spans="1:9">
      <c r="A61" s="19">
        <v>23200</v>
      </c>
      <c r="B61" s="92" t="s">
        <v>75</v>
      </c>
      <c r="C61" s="99">
        <v>4.9788999999999996E-3</v>
      </c>
      <c r="D61" s="99"/>
      <c r="E61" s="6">
        <v>0</v>
      </c>
      <c r="F61" s="6">
        <v>0</v>
      </c>
      <c r="G61" s="6">
        <v>0</v>
      </c>
      <c r="H61" s="6">
        <v>0</v>
      </c>
      <c r="I61" s="6">
        <v>0</v>
      </c>
    </row>
    <row r="62" spans="1:9">
      <c r="A62" s="19">
        <v>30000</v>
      </c>
      <c r="B62" s="92" t="s">
        <v>76</v>
      </c>
      <c r="C62" s="99">
        <v>8.0749999999999995E-4</v>
      </c>
      <c r="D62" s="99"/>
      <c r="E62" s="6">
        <v>-68127.979397541087</v>
      </c>
      <c r="F62" s="6">
        <v>-68127.979397541087</v>
      </c>
      <c r="G62" s="6">
        <v>0</v>
      </c>
      <c r="H62" s="6">
        <v>0</v>
      </c>
      <c r="I62" s="6">
        <v>0</v>
      </c>
    </row>
    <row r="63" spans="1:9">
      <c r="A63" s="19">
        <v>30100</v>
      </c>
      <c r="B63" s="92" t="s">
        <v>77</v>
      </c>
      <c r="C63" s="99">
        <v>7.3711000000000002E-3</v>
      </c>
      <c r="D63" s="99"/>
      <c r="E63" s="6">
        <v>-5722807.2935602535</v>
      </c>
      <c r="F63" s="6">
        <v>-2982167.0670069489</v>
      </c>
      <c r="G63" s="6">
        <v>0</v>
      </c>
      <c r="H63" s="6">
        <v>0</v>
      </c>
      <c r="I63" s="6">
        <v>0</v>
      </c>
    </row>
    <row r="64" spans="1:9">
      <c r="A64" s="19">
        <v>30102</v>
      </c>
      <c r="B64" s="92" t="s">
        <v>78</v>
      </c>
      <c r="C64" s="99">
        <v>2.5980000000000003E-4</v>
      </c>
      <c r="D64" s="99"/>
      <c r="E64" s="6">
        <v>-35898.32232742718</v>
      </c>
      <c r="F64" s="6">
        <v>-35898.32232742718</v>
      </c>
      <c r="G64" s="6">
        <v>0</v>
      </c>
      <c r="H64" s="6">
        <v>0</v>
      </c>
      <c r="I64" s="6">
        <v>0</v>
      </c>
    </row>
    <row r="65" spans="1:9">
      <c r="A65" s="19">
        <v>30103</v>
      </c>
      <c r="B65" s="92" t="s">
        <v>79</v>
      </c>
      <c r="C65" s="99">
        <v>2.386E-4</v>
      </c>
      <c r="D65" s="99"/>
      <c r="E65" s="6">
        <v>-25458.380697077249</v>
      </c>
      <c r="F65" s="6">
        <v>-1402.574253024537</v>
      </c>
      <c r="G65" s="6">
        <v>0</v>
      </c>
      <c r="H65" s="6">
        <v>0</v>
      </c>
      <c r="I65" s="6">
        <v>0</v>
      </c>
    </row>
    <row r="66" spans="1:9">
      <c r="A66" s="19">
        <v>30104</v>
      </c>
      <c r="B66" s="92" t="s">
        <v>80</v>
      </c>
      <c r="C66" s="99">
        <v>2.0320000000000001E-4</v>
      </c>
      <c r="D66" s="99"/>
      <c r="E66" s="6">
        <v>-36152.182720397286</v>
      </c>
      <c r="F66" s="6">
        <v>-2234.9949367292575</v>
      </c>
      <c r="G66" s="6">
        <v>0</v>
      </c>
      <c r="H66" s="6">
        <v>0</v>
      </c>
      <c r="I66" s="6">
        <v>0</v>
      </c>
    </row>
    <row r="67" spans="1:9">
      <c r="A67" s="19">
        <v>30105</v>
      </c>
      <c r="B67" s="92" t="s">
        <v>81</v>
      </c>
      <c r="C67" s="99">
        <v>8.8789999999999995E-4</v>
      </c>
      <c r="D67" s="99"/>
      <c r="E67" s="6">
        <v>-5128.6475510708406</v>
      </c>
      <c r="F67" s="6">
        <v>0</v>
      </c>
      <c r="G67" s="6">
        <v>0</v>
      </c>
      <c r="H67" s="6">
        <v>0</v>
      </c>
      <c r="I67" s="6">
        <v>0</v>
      </c>
    </row>
    <row r="68" spans="1:9">
      <c r="A68" s="19">
        <v>30200</v>
      </c>
      <c r="B68" s="92" t="s">
        <v>82</v>
      </c>
      <c r="C68" s="99">
        <v>1.6172999999999999E-3</v>
      </c>
      <c r="D68" s="99"/>
      <c r="E68" s="6">
        <v>-1051451.7453143597</v>
      </c>
      <c r="F68" s="6">
        <v>-841202.65274266759</v>
      </c>
      <c r="G68" s="6">
        <v>0</v>
      </c>
      <c r="H68" s="6">
        <v>0</v>
      </c>
      <c r="I68" s="6">
        <v>0</v>
      </c>
    </row>
    <row r="69" spans="1:9">
      <c r="A69" s="19">
        <v>30300</v>
      </c>
      <c r="B69" s="92" t="s">
        <v>83</v>
      </c>
      <c r="C69" s="99">
        <v>6.2270000000000001E-4</v>
      </c>
      <c r="D69" s="99"/>
      <c r="E69" s="6">
        <v>-147451.12817504178</v>
      </c>
      <c r="F69" s="6">
        <v>-23428.456716930879</v>
      </c>
      <c r="G69" s="6">
        <v>0</v>
      </c>
      <c r="H69" s="6">
        <v>0</v>
      </c>
      <c r="I69" s="6">
        <v>0</v>
      </c>
    </row>
    <row r="70" spans="1:9">
      <c r="A70" s="19">
        <v>30400</v>
      </c>
      <c r="B70" s="92" t="s">
        <v>84</v>
      </c>
      <c r="C70" s="99">
        <v>1.2118000000000001E-3</v>
      </c>
      <c r="D70" s="99"/>
      <c r="E70" s="6">
        <v>-285663.78325771901</v>
      </c>
      <c r="F70" s="6">
        <v>-285663.78325771901</v>
      </c>
      <c r="G70" s="6">
        <v>0</v>
      </c>
      <c r="H70" s="6">
        <v>0</v>
      </c>
      <c r="I70" s="6">
        <v>0</v>
      </c>
    </row>
    <row r="71" spans="1:9">
      <c r="A71" s="19">
        <v>30405</v>
      </c>
      <c r="B71" s="92" t="s">
        <v>85</v>
      </c>
      <c r="C71" s="99">
        <v>7.8969999999999995E-4</v>
      </c>
      <c r="D71" s="99"/>
      <c r="E71" s="6">
        <v>-26656.222249670886</v>
      </c>
      <c r="F71" s="6">
        <v>0</v>
      </c>
      <c r="G71" s="6">
        <v>0</v>
      </c>
      <c r="H71" s="6">
        <v>0</v>
      </c>
      <c r="I71" s="6">
        <v>0</v>
      </c>
    </row>
    <row r="72" spans="1:9">
      <c r="A72" s="19">
        <v>30500</v>
      </c>
      <c r="B72" s="92" t="s">
        <v>86</v>
      </c>
      <c r="C72" s="99">
        <v>1.1381E-3</v>
      </c>
      <c r="D72" s="99"/>
      <c r="E72" s="6">
        <v>-259798.63667589423</v>
      </c>
      <c r="F72" s="6">
        <v>-206329.06160915853</v>
      </c>
      <c r="G72" s="6">
        <v>0</v>
      </c>
      <c r="H72" s="6">
        <v>0</v>
      </c>
      <c r="I72" s="6">
        <v>0</v>
      </c>
    </row>
    <row r="73" spans="1:9">
      <c r="A73" s="19">
        <v>30600</v>
      </c>
      <c r="B73" s="92" t="s">
        <v>87</v>
      </c>
      <c r="C73" s="99">
        <v>8.8520000000000005E-4</v>
      </c>
      <c r="D73" s="99"/>
      <c r="E73" s="6">
        <v>-341110.8501093114</v>
      </c>
      <c r="F73" s="6">
        <v>-204784.26591578883</v>
      </c>
      <c r="G73" s="6">
        <v>0</v>
      </c>
      <c r="H73" s="6">
        <v>0</v>
      </c>
      <c r="I73" s="6">
        <v>0</v>
      </c>
    </row>
    <row r="74" spans="1:9">
      <c r="A74" s="19">
        <v>30601</v>
      </c>
      <c r="B74" s="92" t="s">
        <v>88</v>
      </c>
      <c r="C74" s="99">
        <v>0</v>
      </c>
      <c r="D74" s="99"/>
      <c r="E74" s="6">
        <v>0</v>
      </c>
      <c r="F74" s="6">
        <v>0</v>
      </c>
      <c r="G74" s="6">
        <v>0</v>
      </c>
      <c r="H74" s="6">
        <v>0</v>
      </c>
      <c r="I74" s="6">
        <v>0</v>
      </c>
    </row>
    <row r="75" spans="1:9">
      <c r="A75" s="19">
        <v>30700</v>
      </c>
      <c r="B75" s="92" t="s">
        <v>89</v>
      </c>
      <c r="C75" s="99">
        <v>2.2382999999999999E-3</v>
      </c>
      <c r="D75" s="99"/>
      <c r="E75" s="6">
        <v>-1428037.8478116621</v>
      </c>
      <c r="F75" s="6">
        <v>-276919.45747323299</v>
      </c>
      <c r="G75" s="6">
        <v>0</v>
      </c>
      <c r="H75" s="6">
        <v>0</v>
      </c>
      <c r="I75" s="6">
        <v>0</v>
      </c>
    </row>
    <row r="76" spans="1:9">
      <c r="A76" s="19">
        <v>30705</v>
      </c>
      <c r="B76" s="92" t="s">
        <v>90</v>
      </c>
      <c r="C76" s="99">
        <v>5.4770000000000003E-4</v>
      </c>
      <c r="D76" s="99"/>
      <c r="E76" s="6">
        <v>0</v>
      </c>
      <c r="F76" s="6">
        <v>0</v>
      </c>
      <c r="G76" s="6">
        <v>0</v>
      </c>
      <c r="H76" s="6">
        <v>0</v>
      </c>
      <c r="I76" s="6">
        <v>0</v>
      </c>
    </row>
    <row r="77" spans="1:9">
      <c r="A77" s="19">
        <v>30800</v>
      </c>
      <c r="B77" s="92" t="s">
        <v>91</v>
      </c>
      <c r="C77" s="99">
        <v>6.6859999999999999E-4</v>
      </c>
      <c r="D77" s="99"/>
      <c r="E77" s="6">
        <v>-161124.50874732423</v>
      </c>
      <c r="F77" s="6">
        <v>-161124.50874732423</v>
      </c>
      <c r="G77" s="6">
        <v>0</v>
      </c>
      <c r="H77" s="6">
        <v>0</v>
      </c>
      <c r="I77" s="6">
        <v>0</v>
      </c>
    </row>
    <row r="78" spans="1:9">
      <c r="A78" s="19">
        <v>30900</v>
      </c>
      <c r="B78" s="92" t="s">
        <v>92</v>
      </c>
      <c r="C78" s="99">
        <v>1.6396E-3</v>
      </c>
      <c r="D78" s="99"/>
      <c r="E78" s="6">
        <v>-99729.098507170595</v>
      </c>
      <c r="F78" s="6">
        <v>-21860.722041153931</v>
      </c>
      <c r="G78" s="6">
        <v>0</v>
      </c>
      <c r="H78" s="6">
        <v>0</v>
      </c>
      <c r="I78" s="6">
        <v>0</v>
      </c>
    </row>
    <row r="79" spans="1:9">
      <c r="A79" s="19">
        <v>30905</v>
      </c>
      <c r="B79" s="92" t="s">
        <v>93</v>
      </c>
      <c r="C79" s="99">
        <v>2.9849999999999999E-4</v>
      </c>
      <c r="D79" s="99"/>
      <c r="E79" s="6">
        <v>-3362.6438404381261</v>
      </c>
      <c r="F79" s="6">
        <v>-3362.6438404381261</v>
      </c>
      <c r="G79" s="6">
        <v>0</v>
      </c>
      <c r="H79" s="6">
        <v>0</v>
      </c>
      <c r="I79" s="6">
        <v>0</v>
      </c>
    </row>
    <row r="80" spans="1:9">
      <c r="A80" s="19">
        <v>31000</v>
      </c>
      <c r="B80" s="92" t="s">
        <v>94</v>
      </c>
      <c r="C80" s="99">
        <v>5.2817000000000003E-3</v>
      </c>
      <c r="D80" s="99"/>
      <c r="E80" s="6">
        <v>0</v>
      </c>
      <c r="F80" s="6">
        <v>0</v>
      </c>
      <c r="G80" s="6">
        <v>0</v>
      </c>
      <c r="H80" s="6">
        <v>0</v>
      </c>
      <c r="I80" s="6">
        <v>0</v>
      </c>
    </row>
    <row r="81" spans="1:9">
      <c r="A81" s="19">
        <v>31005</v>
      </c>
      <c r="B81" s="92" t="s">
        <v>95</v>
      </c>
      <c r="C81" s="99">
        <v>5.3890000000000003E-4</v>
      </c>
      <c r="D81" s="99"/>
      <c r="E81" s="6">
        <v>0</v>
      </c>
      <c r="F81" s="6">
        <v>0</v>
      </c>
      <c r="G81" s="6">
        <v>0</v>
      </c>
      <c r="H81" s="6">
        <v>0</v>
      </c>
      <c r="I81" s="6">
        <v>0</v>
      </c>
    </row>
    <row r="82" spans="1:9">
      <c r="A82" s="19">
        <v>31100</v>
      </c>
      <c r="B82" s="92" t="s">
        <v>96</v>
      </c>
      <c r="C82" s="99">
        <v>9.3694E-3</v>
      </c>
      <c r="D82" s="99"/>
      <c r="E82" s="6">
        <v>-1552713.5115593784</v>
      </c>
      <c r="F82" s="6">
        <v>-596189.70284121705</v>
      </c>
      <c r="G82" s="6">
        <v>0</v>
      </c>
      <c r="H82" s="6">
        <v>0</v>
      </c>
      <c r="I82" s="6">
        <v>0</v>
      </c>
    </row>
    <row r="83" spans="1:9">
      <c r="A83" s="19">
        <v>31101</v>
      </c>
      <c r="B83" s="92" t="s">
        <v>97</v>
      </c>
      <c r="C83" s="99">
        <v>6.1600000000000007E-5</v>
      </c>
      <c r="D83" s="99"/>
      <c r="E83" s="6">
        <v>-23892.644337743372</v>
      </c>
      <c r="F83" s="6">
        <v>0</v>
      </c>
      <c r="G83" s="6">
        <v>0</v>
      </c>
      <c r="H83" s="6">
        <v>0</v>
      </c>
      <c r="I83" s="6">
        <v>0</v>
      </c>
    </row>
    <row r="84" spans="1:9">
      <c r="A84" s="19">
        <v>31102</v>
      </c>
      <c r="B84" s="92" t="s">
        <v>98</v>
      </c>
      <c r="C84" s="99">
        <v>1.8780000000000001E-4</v>
      </c>
      <c r="D84" s="99"/>
      <c r="E84" s="6">
        <v>-50246.745809378335</v>
      </c>
      <c r="F84" s="6">
        <v>0</v>
      </c>
      <c r="G84" s="6">
        <v>0</v>
      </c>
      <c r="H84" s="6">
        <v>0</v>
      </c>
      <c r="I84" s="6">
        <v>0</v>
      </c>
    </row>
    <row r="85" spans="1:9">
      <c r="A85" s="19">
        <v>31105</v>
      </c>
      <c r="B85" s="92" t="s">
        <v>99</v>
      </c>
      <c r="C85" s="99">
        <v>1.4875000000000001E-3</v>
      </c>
      <c r="D85" s="99"/>
      <c r="E85" s="6">
        <v>-251714.49145637374</v>
      </c>
      <c r="F85" s="6">
        <v>-251714.49145637374</v>
      </c>
      <c r="G85" s="6">
        <v>0</v>
      </c>
      <c r="H85" s="6">
        <v>0</v>
      </c>
      <c r="I85" s="6">
        <v>0</v>
      </c>
    </row>
    <row r="86" spans="1:9">
      <c r="A86" s="19">
        <v>31110</v>
      </c>
      <c r="B86" s="92" t="s">
        <v>100</v>
      </c>
      <c r="C86" s="99">
        <v>2.1718000000000002E-3</v>
      </c>
      <c r="D86" s="99"/>
      <c r="E86" s="6">
        <v>-488357.20722742745</v>
      </c>
      <c r="F86" s="6">
        <v>-297175.0498864851</v>
      </c>
      <c r="G86" s="6">
        <v>0</v>
      </c>
      <c r="H86" s="6">
        <v>0</v>
      </c>
      <c r="I86" s="6">
        <v>0</v>
      </c>
    </row>
    <row r="87" spans="1:9">
      <c r="A87" s="19">
        <v>31200</v>
      </c>
      <c r="B87" s="92" t="s">
        <v>101</v>
      </c>
      <c r="C87" s="99">
        <v>4.2075000000000003E-3</v>
      </c>
      <c r="D87" s="99"/>
      <c r="E87" s="6">
        <v>-63284.050947594769</v>
      </c>
      <c r="F87" s="6">
        <v>0</v>
      </c>
      <c r="G87" s="6">
        <v>0</v>
      </c>
      <c r="H87" s="6">
        <v>0</v>
      </c>
      <c r="I87" s="6">
        <v>0</v>
      </c>
    </row>
    <row r="88" spans="1:9">
      <c r="A88" s="19">
        <v>31205</v>
      </c>
      <c r="B88" s="92" t="s">
        <v>102</v>
      </c>
      <c r="C88" s="99">
        <v>4.6749999999999998E-4</v>
      </c>
      <c r="D88" s="99"/>
      <c r="E88" s="6">
        <v>0</v>
      </c>
      <c r="F88" s="6">
        <v>0</v>
      </c>
      <c r="G88" s="6">
        <v>0</v>
      </c>
      <c r="H88" s="6">
        <v>0</v>
      </c>
      <c r="I88" s="6">
        <v>0</v>
      </c>
    </row>
    <row r="89" spans="1:9">
      <c r="A89" s="19">
        <v>31300</v>
      </c>
      <c r="B89" s="92" t="s">
        <v>103</v>
      </c>
      <c r="C89" s="99">
        <v>1.27388E-2</v>
      </c>
      <c r="D89" s="99"/>
      <c r="E89" s="6">
        <v>-1926663.7073508515</v>
      </c>
      <c r="F89" s="6">
        <v>0</v>
      </c>
      <c r="G89" s="6">
        <v>0</v>
      </c>
      <c r="H89" s="6">
        <v>0</v>
      </c>
      <c r="I89" s="6">
        <v>0</v>
      </c>
    </row>
    <row r="90" spans="1:9">
      <c r="A90" s="19">
        <v>31301</v>
      </c>
      <c r="B90" s="92" t="s">
        <v>104</v>
      </c>
      <c r="C90" s="99">
        <v>2.1709999999999999E-4</v>
      </c>
      <c r="D90" s="99"/>
      <c r="E90" s="6">
        <v>-88233.724730176182</v>
      </c>
      <c r="F90" s="6">
        <v>-63283.66556716281</v>
      </c>
      <c r="G90" s="6">
        <v>0</v>
      </c>
      <c r="H90" s="6">
        <v>0</v>
      </c>
      <c r="I90" s="6">
        <v>0</v>
      </c>
    </row>
    <row r="91" spans="1:9">
      <c r="A91" s="19">
        <v>31320</v>
      </c>
      <c r="B91" s="92" t="s">
        <v>105</v>
      </c>
      <c r="C91" s="99">
        <v>2.0163999999999998E-3</v>
      </c>
      <c r="D91" s="99"/>
      <c r="E91" s="6">
        <v>-750542.70956509141</v>
      </c>
      <c r="F91" s="6">
        <v>-326582.42618595721</v>
      </c>
      <c r="G91" s="6">
        <v>0</v>
      </c>
      <c r="H91" s="6">
        <v>0</v>
      </c>
      <c r="I91" s="6">
        <v>0</v>
      </c>
    </row>
    <row r="92" spans="1:9">
      <c r="A92" s="19">
        <v>31400</v>
      </c>
      <c r="B92" s="92" t="s">
        <v>106</v>
      </c>
      <c r="C92" s="99">
        <v>3.8733999999999999E-3</v>
      </c>
      <c r="D92" s="99"/>
      <c r="E92" s="6">
        <v>-440536.02288312698</v>
      </c>
      <c r="F92" s="6">
        <v>-363136.65022653283</v>
      </c>
      <c r="G92" s="6">
        <v>0</v>
      </c>
      <c r="H92" s="6">
        <v>0</v>
      </c>
      <c r="I92" s="6">
        <v>0</v>
      </c>
    </row>
    <row r="93" spans="1:9">
      <c r="A93" s="19">
        <v>31405</v>
      </c>
      <c r="B93" s="92" t="s">
        <v>107</v>
      </c>
      <c r="C93" s="99">
        <v>9.9989999999999996E-4</v>
      </c>
      <c r="D93" s="99"/>
      <c r="E93" s="6">
        <v>0</v>
      </c>
      <c r="F93" s="6">
        <v>0</v>
      </c>
      <c r="G93" s="6">
        <v>0</v>
      </c>
      <c r="H93" s="6">
        <v>0</v>
      </c>
      <c r="I93" s="6">
        <v>0</v>
      </c>
    </row>
    <row r="94" spans="1:9">
      <c r="A94" s="19">
        <v>31500</v>
      </c>
      <c r="B94" s="92" t="s">
        <v>108</v>
      </c>
      <c r="C94" s="99">
        <v>7.8410000000000003E-4</v>
      </c>
      <c r="D94" s="99"/>
      <c r="E94" s="6">
        <v>0</v>
      </c>
      <c r="F94" s="6">
        <v>0</v>
      </c>
      <c r="G94" s="6">
        <v>0</v>
      </c>
      <c r="H94" s="6">
        <v>0</v>
      </c>
      <c r="I94" s="6">
        <v>0</v>
      </c>
    </row>
    <row r="95" spans="1:9">
      <c r="A95" s="19">
        <v>31600</v>
      </c>
      <c r="B95" s="92" t="s">
        <v>109</v>
      </c>
      <c r="C95" s="99">
        <v>2.9802000000000001E-3</v>
      </c>
      <c r="D95" s="99"/>
      <c r="E95" s="6">
        <v>-1373871.1083734506</v>
      </c>
      <c r="F95" s="6">
        <v>-699810.73932093789</v>
      </c>
      <c r="G95" s="6">
        <v>0</v>
      </c>
      <c r="H95" s="6">
        <v>0</v>
      </c>
      <c r="I95" s="6">
        <v>0</v>
      </c>
    </row>
    <row r="96" spans="1:9">
      <c r="A96" s="19">
        <v>31605</v>
      </c>
      <c r="B96" s="92" t="s">
        <v>110</v>
      </c>
      <c r="C96" s="99">
        <v>5.3850000000000002E-4</v>
      </c>
      <c r="D96" s="99"/>
      <c r="E96" s="6">
        <v>0</v>
      </c>
      <c r="F96" s="6">
        <v>0</v>
      </c>
      <c r="G96" s="6">
        <v>0</v>
      </c>
      <c r="H96" s="6">
        <v>0</v>
      </c>
      <c r="I96" s="6">
        <v>0</v>
      </c>
    </row>
    <row r="97" spans="1:9">
      <c r="A97" s="19">
        <v>31700</v>
      </c>
      <c r="B97" s="92" t="s">
        <v>111</v>
      </c>
      <c r="C97" s="99">
        <v>8.1289999999999997E-4</v>
      </c>
      <c r="D97" s="99"/>
      <c r="E97" s="6">
        <v>-235553.13244139971</v>
      </c>
      <c r="F97" s="6">
        <v>0</v>
      </c>
      <c r="G97" s="6">
        <v>0</v>
      </c>
      <c r="H97" s="6">
        <v>0</v>
      </c>
      <c r="I97" s="6">
        <v>0</v>
      </c>
    </row>
    <row r="98" spans="1:9">
      <c r="A98" s="19">
        <v>31800</v>
      </c>
      <c r="B98" s="92" t="s">
        <v>112</v>
      </c>
      <c r="C98" s="99">
        <v>5.4624000000000001E-3</v>
      </c>
      <c r="D98" s="99"/>
      <c r="E98" s="6">
        <v>-786801.56489925226</v>
      </c>
      <c r="F98" s="6">
        <v>-453095.326705908</v>
      </c>
      <c r="G98" s="6">
        <v>0</v>
      </c>
      <c r="H98" s="6">
        <v>0</v>
      </c>
      <c r="I98" s="6">
        <v>0</v>
      </c>
    </row>
    <row r="99" spans="1:9">
      <c r="A99" s="19">
        <v>31805</v>
      </c>
      <c r="B99" s="92" t="s">
        <v>113</v>
      </c>
      <c r="C99" s="99">
        <v>1.0865E-3</v>
      </c>
      <c r="D99" s="99"/>
      <c r="E99" s="6">
        <v>-459544.97715513984</v>
      </c>
      <c r="F99" s="6">
        <v>0</v>
      </c>
      <c r="G99" s="6">
        <v>0</v>
      </c>
      <c r="H99" s="6">
        <v>0</v>
      </c>
      <c r="I99" s="6">
        <v>0</v>
      </c>
    </row>
    <row r="100" spans="1:9">
      <c r="A100" s="19">
        <v>31810</v>
      </c>
      <c r="B100" s="92" t="s">
        <v>114</v>
      </c>
      <c r="C100" s="99">
        <v>1.2857000000000001E-3</v>
      </c>
      <c r="D100" s="99"/>
      <c r="E100" s="6">
        <v>-255008.19242150022</v>
      </c>
      <c r="F100" s="6">
        <v>-146675.03895445325</v>
      </c>
      <c r="G100" s="6">
        <v>0</v>
      </c>
      <c r="H100" s="6">
        <v>0</v>
      </c>
      <c r="I100" s="6">
        <v>0</v>
      </c>
    </row>
    <row r="101" spans="1:9">
      <c r="A101" s="19">
        <v>31820</v>
      </c>
      <c r="B101" s="92" t="s">
        <v>115</v>
      </c>
      <c r="C101" s="99">
        <v>1.0104000000000001E-3</v>
      </c>
      <c r="D101" s="99"/>
      <c r="E101" s="6">
        <v>-516227.81683199218</v>
      </c>
      <c r="F101" s="6">
        <v>-238033.78228937794</v>
      </c>
      <c r="G101" s="6">
        <v>0</v>
      </c>
      <c r="H101" s="6">
        <v>0</v>
      </c>
      <c r="I101" s="6">
        <v>0</v>
      </c>
    </row>
    <row r="102" spans="1:9">
      <c r="A102" s="19">
        <v>31900</v>
      </c>
      <c r="B102" s="92" t="s">
        <v>116</v>
      </c>
      <c r="C102" s="99">
        <v>3.7921000000000001E-3</v>
      </c>
      <c r="D102" s="99"/>
      <c r="E102" s="6">
        <v>-563011.17209684057</v>
      </c>
      <c r="F102" s="6">
        <v>0</v>
      </c>
      <c r="G102" s="6">
        <v>0</v>
      </c>
      <c r="H102" s="6">
        <v>0</v>
      </c>
      <c r="I102" s="6">
        <v>0</v>
      </c>
    </row>
    <row r="103" spans="1:9">
      <c r="A103" s="19">
        <v>32000</v>
      </c>
      <c r="B103" s="92" t="s">
        <v>117</v>
      </c>
      <c r="C103" s="99">
        <v>1.2800000000000001E-3</v>
      </c>
      <c r="D103" s="99"/>
      <c r="E103" s="6">
        <v>-474174.17720884259</v>
      </c>
      <c r="F103" s="6">
        <v>-128153.53482549849</v>
      </c>
      <c r="G103" s="6">
        <v>0</v>
      </c>
      <c r="H103" s="6">
        <v>0</v>
      </c>
      <c r="I103" s="6">
        <v>0</v>
      </c>
    </row>
    <row r="104" spans="1:9">
      <c r="A104" s="19">
        <v>32005</v>
      </c>
      <c r="B104" s="92" t="s">
        <v>118</v>
      </c>
      <c r="C104" s="99">
        <v>3.3819999999999998E-4</v>
      </c>
      <c r="D104" s="99"/>
      <c r="E104" s="6">
        <v>-143116.0624246184</v>
      </c>
      <c r="F104" s="6">
        <v>-92352.255907478859</v>
      </c>
      <c r="G104" s="6">
        <v>0</v>
      </c>
      <c r="H104" s="6">
        <v>0</v>
      </c>
      <c r="I104" s="6">
        <v>0</v>
      </c>
    </row>
    <row r="105" spans="1:9">
      <c r="A105" s="19">
        <v>32100</v>
      </c>
      <c r="B105" s="92" t="s">
        <v>119</v>
      </c>
      <c r="C105" s="99">
        <v>7.0819999999999998E-4</v>
      </c>
      <c r="D105" s="99"/>
      <c r="E105" s="6">
        <v>-286415.2103170245</v>
      </c>
      <c r="F105" s="6">
        <v>-86968.838911745202</v>
      </c>
      <c r="G105" s="6">
        <v>0</v>
      </c>
      <c r="H105" s="6">
        <v>0</v>
      </c>
      <c r="I105" s="6">
        <v>0</v>
      </c>
    </row>
    <row r="106" spans="1:9">
      <c r="A106" s="19">
        <v>32200</v>
      </c>
      <c r="B106" s="92" t="s">
        <v>120</v>
      </c>
      <c r="C106" s="99">
        <v>5.9949999999999999E-4</v>
      </c>
      <c r="D106" s="99"/>
      <c r="E106" s="6">
        <v>-96160.226727581656</v>
      </c>
      <c r="F106" s="6">
        <v>-51797.39221050113</v>
      </c>
      <c r="G106" s="6">
        <v>0</v>
      </c>
      <c r="H106" s="6">
        <v>0</v>
      </c>
      <c r="I106" s="6">
        <v>0</v>
      </c>
    </row>
    <row r="107" spans="1:9">
      <c r="A107" s="19">
        <v>32300</v>
      </c>
      <c r="B107" s="92" t="s">
        <v>121</v>
      </c>
      <c r="C107" s="99">
        <v>5.2957000000000004E-3</v>
      </c>
      <c r="D107" s="99"/>
      <c r="E107" s="6">
        <v>-1154497.9143086025</v>
      </c>
      <c r="F107" s="6">
        <v>-510146.0005867157</v>
      </c>
      <c r="G107" s="6">
        <v>0</v>
      </c>
      <c r="H107" s="6">
        <v>0</v>
      </c>
      <c r="I107" s="6">
        <v>0</v>
      </c>
    </row>
    <row r="108" spans="1:9">
      <c r="A108" s="19">
        <v>32305</v>
      </c>
      <c r="B108" s="92" t="s">
        <v>354</v>
      </c>
      <c r="C108" s="99">
        <v>7.5869999999999996E-4</v>
      </c>
      <c r="D108" s="99"/>
      <c r="E108" s="6">
        <v>0</v>
      </c>
      <c r="F108" s="6">
        <v>0</v>
      </c>
      <c r="G108" s="6">
        <v>0</v>
      </c>
      <c r="H108" s="6">
        <v>0</v>
      </c>
      <c r="I108" s="6">
        <v>0</v>
      </c>
    </row>
    <row r="109" spans="1:9">
      <c r="A109" s="19">
        <v>32400</v>
      </c>
      <c r="B109" s="92" t="s">
        <v>122</v>
      </c>
      <c r="C109" s="99">
        <v>1.9835999999999999E-3</v>
      </c>
      <c r="D109" s="99"/>
      <c r="E109" s="6">
        <v>-222648.23723032553</v>
      </c>
      <c r="F109" s="6">
        <v>-217200.80951600833</v>
      </c>
      <c r="G109" s="6">
        <v>0</v>
      </c>
      <c r="H109" s="6">
        <v>0</v>
      </c>
      <c r="I109" s="6">
        <v>0</v>
      </c>
    </row>
    <row r="110" spans="1:9">
      <c r="A110" s="19">
        <v>32405</v>
      </c>
      <c r="B110" s="92" t="s">
        <v>123</v>
      </c>
      <c r="C110" s="99">
        <v>4.9010000000000004E-4</v>
      </c>
      <c r="D110" s="99"/>
      <c r="E110" s="6">
        <v>-21065.433665685992</v>
      </c>
      <c r="F110" s="6">
        <v>-21065.433665685992</v>
      </c>
      <c r="G110" s="6">
        <v>0</v>
      </c>
      <c r="H110" s="6">
        <v>0</v>
      </c>
      <c r="I110" s="6">
        <v>0</v>
      </c>
    </row>
    <row r="111" spans="1:9">
      <c r="A111" s="19">
        <v>32410</v>
      </c>
      <c r="B111" s="92" t="s">
        <v>124</v>
      </c>
      <c r="C111" s="99">
        <v>8.1510000000000003E-4</v>
      </c>
      <c r="D111" s="99"/>
      <c r="E111" s="6">
        <v>-315930.97878025152</v>
      </c>
      <c r="F111" s="6">
        <v>-209720.10092093586</v>
      </c>
      <c r="G111" s="6">
        <v>0</v>
      </c>
      <c r="H111" s="6">
        <v>0</v>
      </c>
      <c r="I111" s="6">
        <v>0</v>
      </c>
    </row>
    <row r="112" spans="1:9">
      <c r="A112" s="19">
        <v>32500</v>
      </c>
      <c r="B112" s="92" t="s">
        <v>355</v>
      </c>
      <c r="C112" s="99">
        <v>4.5989999999999998E-3</v>
      </c>
      <c r="D112" s="99"/>
      <c r="E112" s="6">
        <v>-1213834.4916391771</v>
      </c>
      <c r="F112" s="6">
        <v>-630890.47960376856</v>
      </c>
      <c r="G112" s="6">
        <v>0</v>
      </c>
      <c r="H112" s="6">
        <v>0</v>
      </c>
      <c r="I112" s="6">
        <v>0</v>
      </c>
    </row>
    <row r="113" spans="1:9">
      <c r="A113" s="19">
        <v>32505</v>
      </c>
      <c r="B113" s="92" t="s">
        <v>125</v>
      </c>
      <c r="C113" s="99">
        <v>8.3639999999999995E-4</v>
      </c>
      <c r="D113" s="99"/>
      <c r="E113" s="6">
        <v>0</v>
      </c>
      <c r="F113" s="6">
        <v>0</v>
      </c>
      <c r="G113" s="6">
        <v>0</v>
      </c>
      <c r="H113" s="6">
        <v>0</v>
      </c>
      <c r="I113" s="6">
        <v>0</v>
      </c>
    </row>
    <row r="114" spans="1:9">
      <c r="A114" s="19">
        <v>32600</v>
      </c>
      <c r="B114" s="92" t="s">
        <v>126</v>
      </c>
      <c r="C114" s="99">
        <v>1.6289499999999998E-2</v>
      </c>
      <c r="D114" s="99"/>
      <c r="E114" s="6">
        <v>-7456423.2809167299</v>
      </c>
      <c r="F114" s="6">
        <v>-1096180.884081461</v>
      </c>
      <c r="G114" s="6">
        <v>0</v>
      </c>
      <c r="H114" s="6">
        <v>0</v>
      </c>
      <c r="I114" s="6">
        <v>0</v>
      </c>
    </row>
    <row r="115" spans="1:9">
      <c r="A115" s="19">
        <v>32605</v>
      </c>
      <c r="B115" s="92" t="s">
        <v>127</v>
      </c>
      <c r="C115" s="99">
        <v>2.9372999999999999E-3</v>
      </c>
      <c r="D115" s="99"/>
      <c r="E115" s="6">
        <v>-475159.08061030775</v>
      </c>
      <c r="F115" s="6">
        <v>0</v>
      </c>
      <c r="G115" s="6">
        <v>0</v>
      </c>
      <c r="H115" s="6">
        <v>0</v>
      </c>
      <c r="I115" s="6">
        <v>0</v>
      </c>
    </row>
    <row r="116" spans="1:9">
      <c r="A116" s="19">
        <v>32700</v>
      </c>
      <c r="B116" s="92" t="s">
        <v>128</v>
      </c>
      <c r="C116" s="99">
        <v>1.7750999999999999E-3</v>
      </c>
      <c r="D116" s="99"/>
      <c r="E116" s="6">
        <v>-406172.88123723021</v>
      </c>
      <c r="F116" s="6">
        <v>-399378.20287330326</v>
      </c>
      <c r="G116" s="6">
        <v>0</v>
      </c>
      <c r="H116" s="6">
        <v>0</v>
      </c>
      <c r="I116" s="6">
        <v>0</v>
      </c>
    </row>
    <row r="117" spans="1:9">
      <c r="A117" s="19">
        <v>32800</v>
      </c>
      <c r="B117" s="92" t="s">
        <v>129</v>
      </c>
      <c r="C117" s="99">
        <v>2.4034999999999998E-3</v>
      </c>
      <c r="D117" s="99"/>
      <c r="E117" s="6">
        <v>-226170.10409965983</v>
      </c>
      <c r="F117" s="6">
        <v>-110378.85350955177</v>
      </c>
      <c r="G117" s="6">
        <v>0</v>
      </c>
      <c r="H117" s="6">
        <v>0</v>
      </c>
      <c r="I117" s="6">
        <v>0</v>
      </c>
    </row>
    <row r="118" spans="1:9">
      <c r="A118" s="19">
        <v>32900</v>
      </c>
      <c r="B118" s="92" t="s">
        <v>130</v>
      </c>
      <c r="C118" s="99">
        <v>5.9236999999999996E-3</v>
      </c>
      <c r="D118" s="99"/>
      <c r="E118" s="6">
        <v>-1197253.8382678917</v>
      </c>
      <c r="F118" s="6">
        <v>-701548.83362455619</v>
      </c>
      <c r="G118" s="6">
        <v>0</v>
      </c>
      <c r="H118" s="6">
        <v>0</v>
      </c>
      <c r="I118" s="6">
        <v>0</v>
      </c>
    </row>
    <row r="119" spans="1:9">
      <c r="A119" s="19">
        <v>32901</v>
      </c>
      <c r="B119" s="92" t="s">
        <v>356</v>
      </c>
      <c r="C119" s="99">
        <v>0</v>
      </c>
      <c r="D119" s="99"/>
      <c r="E119" s="6">
        <v>-438912.6590308852</v>
      </c>
      <c r="F119" s="6">
        <v>0</v>
      </c>
      <c r="G119" s="6">
        <v>0</v>
      </c>
      <c r="H119" s="6">
        <v>0</v>
      </c>
      <c r="I119" s="6">
        <v>0</v>
      </c>
    </row>
    <row r="120" spans="1:9">
      <c r="A120" s="19">
        <v>32904</v>
      </c>
      <c r="B120" s="92" t="s">
        <v>344</v>
      </c>
      <c r="C120" s="99">
        <v>1.3880000000000001E-4</v>
      </c>
      <c r="D120" s="99"/>
      <c r="E120" s="6">
        <v>0</v>
      </c>
      <c r="F120" s="6">
        <v>0</v>
      </c>
      <c r="G120" s="6">
        <v>0</v>
      </c>
      <c r="H120" s="6">
        <v>0</v>
      </c>
      <c r="I120" s="6">
        <v>0</v>
      </c>
    </row>
    <row r="121" spans="1:9">
      <c r="A121" s="19">
        <v>32905</v>
      </c>
      <c r="B121" s="92" t="s">
        <v>131</v>
      </c>
      <c r="C121" s="99">
        <v>9.7260000000000001E-4</v>
      </c>
      <c r="D121" s="99"/>
      <c r="E121" s="6">
        <v>0</v>
      </c>
      <c r="F121" s="6">
        <v>0</v>
      </c>
      <c r="G121" s="6">
        <v>0</v>
      </c>
      <c r="H121" s="6">
        <v>0</v>
      </c>
      <c r="I121" s="6">
        <v>0</v>
      </c>
    </row>
    <row r="122" spans="1:9">
      <c r="A122" s="19">
        <v>32910</v>
      </c>
      <c r="B122" s="92" t="s">
        <v>132</v>
      </c>
      <c r="C122" s="99">
        <v>1.2106E-3</v>
      </c>
      <c r="D122" s="99"/>
      <c r="E122" s="6">
        <v>-342511.49489893811</v>
      </c>
      <c r="F122" s="6">
        <v>0</v>
      </c>
      <c r="G122" s="6">
        <v>0</v>
      </c>
      <c r="H122" s="6">
        <v>0</v>
      </c>
      <c r="I122" s="6">
        <v>0</v>
      </c>
    </row>
    <row r="123" spans="1:9">
      <c r="A123" s="19">
        <v>32915</v>
      </c>
      <c r="B123" s="92" t="s">
        <v>357</v>
      </c>
      <c r="C123" s="99">
        <v>2.0340000000000001E-4</v>
      </c>
      <c r="D123" s="99"/>
      <c r="E123" s="6">
        <v>0</v>
      </c>
      <c r="F123" s="6">
        <v>0</v>
      </c>
      <c r="G123" s="6">
        <v>0</v>
      </c>
      <c r="H123" s="6">
        <v>0</v>
      </c>
      <c r="I123" s="6">
        <v>0</v>
      </c>
    </row>
    <row r="124" spans="1:9">
      <c r="A124" s="19">
        <v>32920</v>
      </c>
      <c r="B124" s="92" t="s">
        <v>133</v>
      </c>
      <c r="C124" s="99">
        <v>8.6819999999999996E-4</v>
      </c>
      <c r="D124" s="99"/>
      <c r="E124" s="6">
        <v>-505972.40724209027</v>
      </c>
      <c r="F124" s="6">
        <v>0</v>
      </c>
      <c r="G124" s="6">
        <v>0</v>
      </c>
      <c r="H124" s="6">
        <v>0</v>
      </c>
      <c r="I124" s="6">
        <v>0</v>
      </c>
    </row>
    <row r="125" spans="1:9">
      <c r="A125" s="19">
        <v>33000</v>
      </c>
      <c r="B125" s="92" t="s">
        <v>134</v>
      </c>
      <c r="C125" s="99">
        <v>2.2680000000000001E-3</v>
      </c>
      <c r="D125" s="99"/>
      <c r="E125" s="6">
        <v>-187024.62142590465</v>
      </c>
      <c r="F125" s="6">
        <v>-172844.7636860717</v>
      </c>
      <c r="G125" s="6">
        <v>0</v>
      </c>
      <c r="H125" s="6">
        <v>0</v>
      </c>
      <c r="I125" s="6">
        <v>0</v>
      </c>
    </row>
    <row r="126" spans="1:9">
      <c r="A126" s="19">
        <v>33001</v>
      </c>
      <c r="B126" s="92" t="s">
        <v>135</v>
      </c>
      <c r="C126" s="99">
        <v>4.3399999999999998E-5</v>
      </c>
      <c r="D126" s="99"/>
      <c r="E126" s="6">
        <v>-50609.549877005498</v>
      </c>
      <c r="F126" s="6">
        <v>0</v>
      </c>
      <c r="G126" s="6">
        <v>0</v>
      </c>
      <c r="H126" s="6">
        <v>0</v>
      </c>
      <c r="I126" s="6">
        <v>0</v>
      </c>
    </row>
    <row r="127" spans="1:9">
      <c r="A127" s="19">
        <v>33027</v>
      </c>
      <c r="B127" s="92" t="s">
        <v>136</v>
      </c>
      <c r="C127" s="99">
        <v>3.6850000000000001E-4</v>
      </c>
      <c r="D127" s="99"/>
      <c r="E127" s="6">
        <v>-136562.94401088727</v>
      </c>
      <c r="F127" s="6">
        <v>-98626.0660271714</v>
      </c>
      <c r="G127" s="6">
        <v>0</v>
      </c>
      <c r="H127" s="6">
        <v>0</v>
      </c>
      <c r="I127" s="6">
        <v>0</v>
      </c>
    </row>
    <row r="128" spans="1:9">
      <c r="A128" s="19">
        <v>33100</v>
      </c>
      <c r="B128" s="92" t="s">
        <v>137</v>
      </c>
      <c r="C128" s="99">
        <v>3.2517000000000002E-3</v>
      </c>
      <c r="D128" s="99"/>
      <c r="E128" s="6">
        <v>-154539.8569113207</v>
      </c>
      <c r="F128" s="6">
        <v>0</v>
      </c>
      <c r="G128" s="6">
        <v>0</v>
      </c>
      <c r="H128" s="6">
        <v>0</v>
      </c>
      <c r="I128" s="6">
        <v>0</v>
      </c>
    </row>
    <row r="129" spans="1:9">
      <c r="A129" s="19">
        <v>33105</v>
      </c>
      <c r="B129" s="92" t="s">
        <v>138</v>
      </c>
      <c r="C129" s="99">
        <v>4.773E-4</v>
      </c>
      <c r="D129" s="99"/>
      <c r="E129" s="6">
        <v>-88716.935666556354</v>
      </c>
      <c r="F129" s="6">
        <v>0</v>
      </c>
      <c r="G129" s="6">
        <v>0</v>
      </c>
      <c r="H129" s="6">
        <v>0</v>
      </c>
      <c r="I129" s="6">
        <v>0</v>
      </c>
    </row>
    <row r="130" spans="1:9">
      <c r="A130" s="19">
        <v>33200</v>
      </c>
      <c r="B130" s="92" t="s">
        <v>139</v>
      </c>
      <c r="C130" s="99">
        <v>1.4699800000000001E-2</v>
      </c>
      <c r="D130" s="99"/>
      <c r="E130" s="6">
        <v>-6775134.1224406846</v>
      </c>
      <c r="F130" s="6">
        <v>-4130492.0248570158</v>
      </c>
      <c r="G130" s="6">
        <v>0</v>
      </c>
      <c r="H130" s="6">
        <v>0</v>
      </c>
      <c r="I130" s="6">
        <v>0</v>
      </c>
    </row>
    <row r="131" spans="1:9">
      <c r="A131" s="19">
        <v>33202</v>
      </c>
      <c r="B131" s="92" t="s">
        <v>140</v>
      </c>
      <c r="C131" s="99">
        <v>2.7549999999999997E-4</v>
      </c>
      <c r="D131" s="99"/>
      <c r="E131" s="6">
        <v>-327719.19581413723</v>
      </c>
      <c r="F131" s="6">
        <v>-78931.058057481758</v>
      </c>
      <c r="G131" s="6">
        <v>0</v>
      </c>
      <c r="H131" s="6">
        <v>0</v>
      </c>
      <c r="I131" s="6">
        <v>0</v>
      </c>
    </row>
    <row r="132" spans="1:9">
      <c r="A132" s="19">
        <v>33203</v>
      </c>
      <c r="B132" s="92" t="s">
        <v>389</v>
      </c>
      <c r="C132" s="99">
        <v>4.06E-4</v>
      </c>
      <c r="D132" s="99"/>
      <c r="E132" s="6">
        <v>0</v>
      </c>
      <c r="F132" s="6">
        <v>0</v>
      </c>
      <c r="G132" s="6">
        <v>0</v>
      </c>
      <c r="H132" s="6">
        <v>0</v>
      </c>
      <c r="I132" s="6">
        <v>0</v>
      </c>
    </row>
    <row r="133" spans="1:9">
      <c r="A133" s="19">
        <v>33204</v>
      </c>
      <c r="B133" s="92" t="s">
        <v>141</v>
      </c>
      <c r="C133" s="99">
        <v>5.017E-4</v>
      </c>
      <c r="D133" s="99"/>
      <c r="E133" s="6">
        <v>-91593.643084707102</v>
      </c>
      <c r="F133" s="6">
        <v>-16002.813920767148</v>
      </c>
      <c r="G133" s="6">
        <v>0</v>
      </c>
      <c r="H133" s="6">
        <v>0</v>
      </c>
      <c r="I133" s="6">
        <v>0</v>
      </c>
    </row>
    <row r="134" spans="1:9">
      <c r="A134" s="19">
        <v>33205</v>
      </c>
      <c r="B134" s="92" t="s">
        <v>142</v>
      </c>
      <c r="C134" s="99">
        <v>1.4235999999999999E-3</v>
      </c>
      <c r="D134" s="99"/>
      <c r="E134" s="6">
        <v>0</v>
      </c>
      <c r="F134" s="6">
        <v>0</v>
      </c>
      <c r="G134" s="6">
        <v>0</v>
      </c>
      <c r="H134" s="6">
        <v>0</v>
      </c>
      <c r="I134" s="6">
        <v>0</v>
      </c>
    </row>
    <row r="135" spans="1:9">
      <c r="A135" s="19">
        <v>33206</v>
      </c>
      <c r="B135" s="92" t="s">
        <v>143</v>
      </c>
      <c r="C135" s="99">
        <v>1.2449999999999999E-4</v>
      </c>
      <c r="D135" s="99"/>
      <c r="E135" s="6">
        <v>-32902.381876361549</v>
      </c>
      <c r="F135" s="6">
        <v>-23927.757064685069</v>
      </c>
      <c r="G135" s="6">
        <v>0</v>
      </c>
      <c r="H135" s="6">
        <v>0</v>
      </c>
      <c r="I135" s="6">
        <v>0</v>
      </c>
    </row>
    <row r="136" spans="1:9">
      <c r="A136" s="19">
        <v>33207</v>
      </c>
      <c r="B136" s="92" t="s">
        <v>144</v>
      </c>
      <c r="C136" s="99">
        <v>4.9600000000000002E-4</v>
      </c>
      <c r="D136" s="99"/>
      <c r="E136" s="6">
        <v>-589384.5951959443</v>
      </c>
      <c r="F136" s="6">
        <v>-179940.74167634602</v>
      </c>
      <c r="G136" s="6">
        <v>0</v>
      </c>
      <c r="H136" s="6">
        <v>0</v>
      </c>
      <c r="I136" s="6">
        <v>0</v>
      </c>
    </row>
    <row r="137" spans="1:9">
      <c r="A137" s="19">
        <v>33209</v>
      </c>
      <c r="B137" s="92" t="s">
        <v>145</v>
      </c>
      <c r="C137" s="99">
        <v>0</v>
      </c>
      <c r="D137" s="99"/>
      <c r="E137" s="6">
        <v>0</v>
      </c>
      <c r="F137" s="6">
        <v>0</v>
      </c>
      <c r="G137" s="6">
        <v>0</v>
      </c>
      <c r="H137" s="6">
        <v>0</v>
      </c>
      <c r="I137" s="6">
        <v>0</v>
      </c>
    </row>
    <row r="138" spans="1:9">
      <c r="A138" s="19">
        <v>33300</v>
      </c>
      <c r="B138" s="92" t="s">
        <v>146</v>
      </c>
      <c r="C138" s="99">
        <v>2.6836999999999998E-3</v>
      </c>
      <c r="D138" s="99"/>
      <c r="E138" s="6">
        <v>-181192.44207914994</v>
      </c>
      <c r="F138" s="6">
        <v>0</v>
      </c>
      <c r="G138" s="6">
        <v>0</v>
      </c>
      <c r="H138" s="6">
        <v>0</v>
      </c>
      <c r="I138" s="6">
        <v>0</v>
      </c>
    </row>
    <row r="139" spans="1:9">
      <c r="A139" s="19">
        <v>33305</v>
      </c>
      <c r="B139" s="92" t="s">
        <v>147</v>
      </c>
      <c r="C139" s="99">
        <v>4.8559999999999999E-4</v>
      </c>
      <c r="D139" s="99"/>
      <c r="E139" s="6">
        <v>0</v>
      </c>
      <c r="F139" s="6">
        <v>0</v>
      </c>
      <c r="G139" s="6">
        <v>0</v>
      </c>
      <c r="H139" s="6">
        <v>0</v>
      </c>
      <c r="I139" s="6">
        <v>0</v>
      </c>
    </row>
    <row r="140" spans="1:9">
      <c r="A140" s="19">
        <v>33400</v>
      </c>
      <c r="B140" s="92" t="s">
        <v>148</v>
      </c>
      <c r="C140" s="99">
        <v>2.0856E-2</v>
      </c>
      <c r="D140" s="99"/>
      <c r="E140" s="6">
        <v>-3432958.5881619696</v>
      </c>
      <c r="F140" s="6">
        <v>-3432958.5881619696</v>
      </c>
      <c r="G140" s="6">
        <v>0</v>
      </c>
      <c r="H140" s="6">
        <v>0</v>
      </c>
      <c r="I140" s="6">
        <v>0</v>
      </c>
    </row>
    <row r="141" spans="1:9">
      <c r="A141" s="19">
        <v>33402</v>
      </c>
      <c r="B141" s="92" t="s">
        <v>149</v>
      </c>
      <c r="C141" s="99">
        <v>2.1800000000000001E-4</v>
      </c>
      <c r="D141" s="99"/>
      <c r="E141" s="6">
        <v>-52492.870194107622</v>
      </c>
      <c r="F141" s="6">
        <v>0</v>
      </c>
      <c r="G141" s="6">
        <v>0</v>
      </c>
      <c r="H141" s="6">
        <v>0</v>
      </c>
      <c r="I141" s="6">
        <v>0</v>
      </c>
    </row>
    <row r="142" spans="1:9">
      <c r="A142" s="19">
        <v>33405</v>
      </c>
      <c r="B142" s="92" t="s">
        <v>150</v>
      </c>
      <c r="C142" s="99">
        <v>2.1664000000000002E-3</v>
      </c>
      <c r="D142" s="99"/>
      <c r="E142" s="6">
        <v>0</v>
      </c>
      <c r="F142" s="6">
        <v>0</v>
      </c>
      <c r="G142" s="6">
        <v>0</v>
      </c>
      <c r="H142" s="6">
        <v>0</v>
      </c>
      <c r="I142" s="6">
        <v>0</v>
      </c>
    </row>
    <row r="143" spans="1:9">
      <c r="A143" s="19">
        <v>33500</v>
      </c>
      <c r="B143" s="92" t="s">
        <v>151</v>
      </c>
      <c r="C143" s="99">
        <v>2.8863000000000001E-3</v>
      </c>
      <c r="D143" s="99"/>
      <c r="E143" s="6">
        <v>-878081.91980698984</v>
      </c>
      <c r="F143" s="6">
        <v>-423744.67344070395</v>
      </c>
      <c r="G143" s="6">
        <v>0</v>
      </c>
      <c r="H143" s="6">
        <v>0</v>
      </c>
      <c r="I143" s="6">
        <v>0</v>
      </c>
    </row>
    <row r="144" spans="1:9">
      <c r="A144" s="19">
        <v>33501</v>
      </c>
      <c r="B144" s="92" t="s">
        <v>152</v>
      </c>
      <c r="C144" s="99">
        <v>1.3210000000000001E-4</v>
      </c>
      <c r="D144" s="99"/>
      <c r="E144" s="6">
        <v>-23504.238403581374</v>
      </c>
      <c r="F144" s="6">
        <v>0</v>
      </c>
      <c r="G144" s="6">
        <v>0</v>
      </c>
      <c r="H144" s="6">
        <v>0</v>
      </c>
      <c r="I144" s="6">
        <v>0</v>
      </c>
    </row>
    <row r="145" spans="1:9">
      <c r="A145" s="19">
        <v>33600</v>
      </c>
      <c r="B145" s="92" t="s">
        <v>153</v>
      </c>
      <c r="C145" s="99">
        <v>1.01187E-2</v>
      </c>
      <c r="D145" s="99"/>
      <c r="E145" s="6">
        <v>-3362715.4898835523</v>
      </c>
      <c r="F145" s="6">
        <v>-713408.0136155095</v>
      </c>
      <c r="G145" s="6">
        <v>0</v>
      </c>
      <c r="H145" s="6">
        <v>0</v>
      </c>
      <c r="I145" s="6">
        <v>0</v>
      </c>
    </row>
    <row r="146" spans="1:9">
      <c r="A146" s="19">
        <v>33605</v>
      </c>
      <c r="B146" s="92" t="s">
        <v>154</v>
      </c>
      <c r="C146" s="99">
        <v>1.3603000000000001E-3</v>
      </c>
      <c r="D146" s="99"/>
      <c r="E146" s="6">
        <v>0</v>
      </c>
      <c r="F146" s="6">
        <v>0</v>
      </c>
      <c r="G146" s="6">
        <v>0</v>
      </c>
      <c r="H146" s="6">
        <v>0</v>
      </c>
      <c r="I146" s="6">
        <v>0</v>
      </c>
    </row>
    <row r="147" spans="1:9">
      <c r="A147" s="19">
        <v>33700</v>
      </c>
      <c r="B147" s="92" t="s">
        <v>155</v>
      </c>
      <c r="C147" s="99">
        <v>6.4550000000000002E-4</v>
      </c>
      <c r="D147" s="99"/>
      <c r="E147" s="6">
        <v>-471713.16658470401</v>
      </c>
      <c r="F147" s="6">
        <v>-157970.30382141477</v>
      </c>
      <c r="G147" s="6">
        <v>0</v>
      </c>
      <c r="H147" s="6">
        <v>0</v>
      </c>
      <c r="I147" s="6">
        <v>0</v>
      </c>
    </row>
    <row r="148" spans="1:9">
      <c r="A148" s="19">
        <v>33800</v>
      </c>
      <c r="B148" s="92" t="s">
        <v>156</v>
      </c>
      <c r="C148" s="99">
        <v>5.5750000000000005E-4</v>
      </c>
      <c r="D148" s="99"/>
      <c r="E148" s="6">
        <v>-130789.1731667413</v>
      </c>
      <c r="F148" s="6">
        <v>0</v>
      </c>
      <c r="G148" s="6">
        <v>0</v>
      </c>
      <c r="H148" s="6">
        <v>0</v>
      </c>
      <c r="I148" s="6">
        <v>0</v>
      </c>
    </row>
    <row r="149" spans="1:9">
      <c r="A149" s="19">
        <v>33900</v>
      </c>
      <c r="B149" s="92" t="s">
        <v>358</v>
      </c>
      <c r="C149" s="99">
        <v>2.2131E-3</v>
      </c>
      <c r="D149" s="99"/>
      <c r="E149" s="6">
        <v>-715329.4766879736</v>
      </c>
      <c r="F149" s="6">
        <v>-678537.12316924147</v>
      </c>
      <c r="G149" s="6">
        <v>0</v>
      </c>
      <c r="H149" s="6">
        <v>0</v>
      </c>
      <c r="I149" s="6">
        <v>0</v>
      </c>
    </row>
    <row r="150" spans="1:9">
      <c r="A150" s="19">
        <v>34000</v>
      </c>
      <c r="B150" s="92" t="s">
        <v>157</v>
      </c>
      <c r="C150" s="99">
        <v>1.2712000000000001E-3</v>
      </c>
      <c r="D150" s="99"/>
      <c r="E150" s="6">
        <v>-372407.91018555837</v>
      </c>
      <c r="F150" s="6">
        <v>-321351.25333056861</v>
      </c>
      <c r="G150" s="6">
        <v>0</v>
      </c>
      <c r="H150" s="6">
        <v>0</v>
      </c>
      <c r="I150" s="6">
        <v>0</v>
      </c>
    </row>
    <row r="151" spans="1:9">
      <c r="A151" s="19">
        <v>34100</v>
      </c>
      <c r="B151" s="92" t="s">
        <v>158</v>
      </c>
      <c r="C151" s="99">
        <v>2.69451E-2</v>
      </c>
      <c r="D151" s="99"/>
      <c r="E151" s="6">
        <v>-7865574.3767979778</v>
      </c>
      <c r="F151" s="6">
        <v>-5539802.8523638276</v>
      </c>
      <c r="G151" s="6">
        <v>0</v>
      </c>
      <c r="H151" s="6">
        <v>0</v>
      </c>
      <c r="I151" s="6">
        <v>0</v>
      </c>
    </row>
    <row r="152" spans="1:9">
      <c r="A152" s="19">
        <v>34105</v>
      </c>
      <c r="B152" s="92" t="s">
        <v>159</v>
      </c>
      <c r="C152" s="99">
        <v>2.3506999999999998E-3</v>
      </c>
      <c r="D152" s="99"/>
      <c r="E152" s="6">
        <v>0</v>
      </c>
      <c r="F152" s="6">
        <v>0</v>
      </c>
      <c r="G152" s="6">
        <v>0</v>
      </c>
      <c r="H152" s="6">
        <v>0</v>
      </c>
      <c r="I152" s="6">
        <v>0</v>
      </c>
    </row>
    <row r="153" spans="1:9">
      <c r="A153" s="19">
        <v>34200</v>
      </c>
      <c r="B153" s="92" t="s">
        <v>160</v>
      </c>
      <c r="C153" s="99">
        <v>7.1190000000000001E-4</v>
      </c>
      <c r="D153" s="99"/>
      <c r="E153" s="6">
        <v>-357721.6912852517</v>
      </c>
      <c r="F153" s="6">
        <v>0</v>
      </c>
      <c r="G153" s="6">
        <v>0</v>
      </c>
      <c r="H153" s="6">
        <v>0</v>
      </c>
      <c r="I153" s="6">
        <v>0</v>
      </c>
    </row>
    <row r="154" spans="1:9">
      <c r="A154" s="19">
        <v>34205</v>
      </c>
      <c r="B154" s="92" t="s">
        <v>161</v>
      </c>
      <c r="C154" s="99">
        <v>3.2719999999999998E-4</v>
      </c>
      <c r="D154" s="99"/>
      <c r="E154" s="6">
        <v>-182359.20850896303</v>
      </c>
      <c r="F154" s="6">
        <v>0</v>
      </c>
      <c r="G154" s="6">
        <v>0</v>
      </c>
      <c r="H154" s="6">
        <v>0</v>
      </c>
      <c r="I154" s="6">
        <v>0</v>
      </c>
    </row>
    <row r="155" spans="1:9">
      <c r="A155" s="19">
        <v>34220</v>
      </c>
      <c r="B155" s="92" t="s">
        <v>162</v>
      </c>
      <c r="C155" s="99">
        <v>1.0012E-3</v>
      </c>
      <c r="D155" s="99"/>
      <c r="E155" s="6">
        <v>-241534.23894461256</v>
      </c>
      <c r="F155" s="6">
        <v>-234339.00384653453</v>
      </c>
      <c r="G155" s="6">
        <v>0</v>
      </c>
      <c r="H155" s="6">
        <v>0</v>
      </c>
      <c r="I155" s="6">
        <v>0</v>
      </c>
    </row>
    <row r="156" spans="1:9">
      <c r="A156" s="19">
        <v>34230</v>
      </c>
      <c r="B156" s="92" t="s">
        <v>163</v>
      </c>
      <c r="C156" s="99">
        <v>3.3839999999999999E-4</v>
      </c>
      <c r="D156" s="99"/>
      <c r="E156" s="6">
        <v>-112486.69987918538</v>
      </c>
      <c r="F156" s="6">
        <v>-112486.69987918538</v>
      </c>
      <c r="G156" s="6">
        <v>0</v>
      </c>
      <c r="H156" s="6">
        <v>0</v>
      </c>
      <c r="I156" s="6">
        <v>0</v>
      </c>
    </row>
    <row r="157" spans="1:9">
      <c r="A157" s="19">
        <v>34300</v>
      </c>
      <c r="B157" s="92" t="s">
        <v>164</v>
      </c>
      <c r="C157" s="99">
        <v>6.3616999999999996E-3</v>
      </c>
      <c r="D157" s="99"/>
      <c r="E157" s="6">
        <v>-2090509.1934699791</v>
      </c>
      <c r="F157" s="6">
        <v>-974604.12529356615</v>
      </c>
      <c r="G157" s="6">
        <v>0</v>
      </c>
      <c r="H157" s="6">
        <v>0</v>
      </c>
      <c r="I157" s="6">
        <v>0</v>
      </c>
    </row>
    <row r="158" spans="1:9">
      <c r="A158" s="19">
        <v>34400</v>
      </c>
      <c r="B158" s="92" t="s">
        <v>165</v>
      </c>
      <c r="C158" s="99">
        <v>2.5035000000000001E-3</v>
      </c>
      <c r="D158" s="99"/>
      <c r="E158" s="6">
        <v>-1241513.3690032077</v>
      </c>
      <c r="F158" s="6">
        <v>-264258.73665221949</v>
      </c>
      <c r="G158" s="6">
        <v>0</v>
      </c>
      <c r="H158" s="6">
        <v>0</v>
      </c>
      <c r="I158" s="6">
        <v>0</v>
      </c>
    </row>
    <row r="159" spans="1:9">
      <c r="A159" s="19">
        <v>34405</v>
      </c>
      <c r="B159" s="92" t="s">
        <v>166</v>
      </c>
      <c r="C159" s="99">
        <v>4.6089999999999998E-4</v>
      </c>
      <c r="D159" s="99"/>
      <c r="E159" s="6">
        <v>-205036.92728404759</v>
      </c>
      <c r="F159" s="6">
        <v>0</v>
      </c>
      <c r="G159" s="6">
        <v>0</v>
      </c>
      <c r="H159" s="6">
        <v>0</v>
      </c>
      <c r="I159" s="6">
        <v>0</v>
      </c>
    </row>
    <row r="160" spans="1:9">
      <c r="A160" s="19">
        <v>34500</v>
      </c>
      <c r="B160" s="92" t="s">
        <v>167</v>
      </c>
      <c r="C160" s="99">
        <v>4.9242000000000001E-3</v>
      </c>
      <c r="D160" s="99"/>
      <c r="E160" s="6">
        <v>-1808272.8546053884</v>
      </c>
      <c r="F160" s="6">
        <v>-670376.30540175352</v>
      </c>
      <c r="G160" s="6">
        <v>0</v>
      </c>
      <c r="H160" s="6">
        <v>0</v>
      </c>
      <c r="I160" s="6">
        <v>0</v>
      </c>
    </row>
    <row r="161" spans="1:9">
      <c r="A161" s="19">
        <v>34501</v>
      </c>
      <c r="B161" s="92" t="s">
        <v>168</v>
      </c>
      <c r="C161" s="99">
        <v>6.9800000000000003E-5</v>
      </c>
      <c r="D161" s="99"/>
      <c r="E161" s="6">
        <v>-42123.883671930613</v>
      </c>
      <c r="F161" s="6">
        <v>-24694.467535993914</v>
      </c>
      <c r="G161" s="6">
        <v>0</v>
      </c>
      <c r="H161" s="6">
        <v>0</v>
      </c>
      <c r="I161" s="6">
        <v>0</v>
      </c>
    </row>
    <row r="162" spans="1:9">
      <c r="A162" s="19">
        <v>34505</v>
      </c>
      <c r="B162" s="92" t="s">
        <v>169</v>
      </c>
      <c r="C162" s="99">
        <v>7.852E-4</v>
      </c>
      <c r="D162" s="99"/>
      <c r="E162" s="6">
        <v>0</v>
      </c>
      <c r="F162" s="6">
        <v>0</v>
      </c>
      <c r="G162" s="6">
        <v>0</v>
      </c>
      <c r="H162" s="6">
        <v>0</v>
      </c>
      <c r="I162" s="6">
        <v>0</v>
      </c>
    </row>
    <row r="163" spans="1:9">
      <c r="A163" s="19">
        <v>34600</v>
      </c>
      <c r="B163" s="92" t="s">
        <v>170</v>
      </c>
      <c r="C163" s="99">
        <v>9.2800000000000001E-4</v>
      </c>
      <c r="D163" s="99"/>
      <c r="E163" s="6">
        <v>-645424.19145907369</v>
      </c>
      <c r="F163" s="6">
        <v>-540550.91376280633</v>
      </c>
      <c r="G163" s="6">
        <v>0</v>
      </c>
      <c r="H163" s="6">
        <v>0</v>
      </c>
      <c r="I163" s="6">
        <v>0</v>
      </c>
    </row>
    <row r="164" spans="1:9">
      <c r="A164" s="19">
        <v>34605</v>
      </c>
      <c r="B164" s="92" t="s">
        <v>171</v>
      </c>
      <c r="C164" s="99">
        <v>2.129E-4</v>
      </c>
      <c r="D164" s="99"/>
      <c r="E164" s="6">
        <v>0</v>
      </c>
      <c r="F164" s="6">
        <v>0</v>
      </c>
      <c r="G164" s="6">
        <v>0</v>
      </c>
      <c r="H164" s="6">
        <v>0</v>
      </c>
      <c r="I164" s="6">
        <v>0</v>
      </c>
    </row>
    <row r="165" spans="1:9">
      <c r="A165" s="19">
        <v>34700</v>
      </c>
      <c r="B165" s="92" t="s">
        <v>172</v>
      </c>
      <c r="C165" s="99">
        <v>3.1762000000000001E-3</v>
      </c>
      <c r="D165" s="99"/>
      <c r="E165" s="6">
        <v>-2017819.5448052702</v>
      </c>
      <c r="F165" s="6">
        <v>-640330.44989475026</v>
      </c>
      <c r="G165" s="6">
        <v>0</v>
      </c>
      <c r="H165" s="6">
        <v>0</v>
      </c>
      <c r="I165" s="6">
        <v>0</v>
      </c>
    </row>
    <row r="166" spans="1:9">
      <c r="A166" s="19">
        <v>34800</v>
      </c>
      <c r="B166" s="92" t="s">
        <v>173</v>
      </c>
      <c r="C166" s="99">
        <v>2.92E-4</v>
      </c>
      <c r="D166" s="99"/>
      <c r="E166" s="6">
        <v>-152912.25861460451</v>
      </c>
      <c r="F166" s="6">
        <v>-81483.731711459812</v>
      </c>
      <c r="G166" s="6">
        <v>0</v>
      </c>
      <c r="H166" s="6">
        <v>0</v>
      </c>
      <c r="I166" s="6">
        <v>0</v>
      </c>
    </row>
    <row r="167" spans="1:9">
      <c r="A167" s="19">
        <v>34900</v>
      </c>
      <c r="B167" s="92" t="s">
        <v>359</v>
      </c>
      <c r="C167" s="99">
        <v>7.2005000000000003E-3</v>
      </c>
      <c r="D167" s="99"/>
      <c r="E167" s="6">
        <v>-1043555.9483426716</v>
      </c>
      <c r="F167" s="6">
        <v>-998181.24881889205</v>
      </c>
      <c r="G167" s="6">
        <v>0</v>
      </c>
      <c r="H167" s="6">
        <v>0</v>
      </c>
      <c r="I167" s="6">
        <v>0</v>
      </c>
    </row>
    <row r="168" spans="1:9">
      <c r="A168" s="19">
        <v>34901</v>
      </c>
      <c r="B168" s="92" t="s">
        <v>360</v>
      </c>
      <c r="C168" s="99">
        <v>2.418E-4</v>
      </c>
      <c r="D168" s="99"/>
      <c r="E168" s="6">
        <v>-42922.067968707532</v>
      </c>
      <c r="F168" s="6">
        <v>0</v>
      </c>
      <c r="G168" s="6">
        <v>0</v>
      </c>
      <c r="H168" s="6">
        <v>0</v>
      </c>
      <c r="I168" s="6">
        <v>0</v>
      </c>
    </row>
    <row r="169" spans="1:9">
      <c r="A169" s="19">
        <v>34903</v>
      </c>
      <c r="B169" s="92" t="s">
        <v>174</v>
      </c>
      <c r="C169" s="99">
        <v>2.3E-5</v>
      </c>
      <c r="D169" s="99"/>
      <c r="E169" s="6">
        <v>-19270.885903689981</v>
      </c>
      <c r="F169" s="6">
        <v>-19270.885903689981</v>
      </c>
      <c r="G169" s="6">
        <v>0</v>
      </c>
      <c r="H169" s="6">
        <v>0</v>
      </c>
      <c r="I169" s="6">
        <v>0</v>
      </c>
    </row>
    <row r="170" spans="1:9">
      <c r="A170" s="19">
        <v>34905</v>
      </c>
      <c r="B170" s="92" t="s">
        <v>175</v>
      </c>
      <c r="C170" s="99">
        <v>6.4880000000000005E-4</v>
      </c>
      <c r="D170" s="99"/>
      <c r="E170" s="6">
        <v>-54336.991977589743</v>
      </c>
      <c r="F170" s="6">
        <v>0</v>
      </c>
      <c r="G170" s="6">
        <v>0</v>
      </c>
      <c r="H170" s="6">
        <v>0</v>
      </c>
      <c r="I170" s="6">
        <v>0</v>
      </c>
    </row>
    <row r="171" spans="1:9">
      <c r="A171" s="19">
        <v>34910</v>
      </c>
      <c r="B171" s="92" t="s">
        <v>176</v>
      </c>
      <c r="C171" s="99">
        <v>2.3444999999999998E-3</v>
      </c>
      <c r="D171" s="99"/>
      <c r="E171" s="6">
        <v>-293889.31171538751</v>
      </c>
      <c r="F171" s="6">
        <v>-22781.777263851138</v>
      </c>
      <c r="G171" s="6">
        <v>0</v>
      </c>
      <c r="H171" s="6">
        <v>0</v>
      </c>
      <c r="I171" s="6">
        <v>0</v>
      </c>
    </row>
    <row r="172" spans="1:9">
      <c r="A172" s="19">
        <v>35000</v>
      </c>
      <c r="B172" s="92" t="s">
        <v>177</v>
      </c>
      <c r="C172" s="99">
        <v>1.5495999999999999E-3</v>
      </c>
      <c r="D172" s="99"/>
      <c r="E172" s="6">
        <v>-490414.10139756888</v>
      </c>
      <c r="F172" s="6">
        <v>-171137.51235375454</v>
      </c>
      <c r="G172" s="6">
        <v>0</v>
      </c>
      <c r="H172" s="6">
        <v>0</v>
      </c>
      <c r="I172" s="6">
        <v>0</v>
      </c>
    </row>
    <row r="173" spans="1:9">
      <c r="A173" s="19">
        <v>35005</v>
      </c>
      <c r="B173" s="92" t="s">
        <v>178</v>
      </c>
      <c r="C173" s="99">
        <v>5.8069999999999997E-4</v>
      </c>
      <c r="D173" s="99"/>
      <c r="E173" s="6">
        <v>-86877.241618357366</v>
      </c>
      <c r="F173" s="6">
        <v>0</v>
      </c>
      <c r="G173" s="6">
        <v>0</v>
      </c>
      <c r="H173" s="6">
        <v>0</v>
      </c>
      <c r="I173" s="6">
        <v>0</v>
      </c>
    </row>
    <row r="174" spans="1:9">
      <c r="A174" s="19">
        <v>35100</v>
      </c>
      <c r="B174" s="92" t="s">
        <v>179</v>
      </c>
      <c r="C174" s="99">
        <v>1.3099700000000001E-2</v>
      </c>
      <c r="D174" s="99"/>
      <c r="E174" s="6">
        <v>-3011715.7940795003</v>
      </c>
      <c r="F174" s="6">
        <v>-1347964.6749188306</v>
      </c>
      <c r="G174" s="6">
        <v>0</v>
      </c>
      <c r="H174" s="6">
        <v>0</v>
      </c>
      <c r="I174" s="6">
        <v>0</v>
      </c>
    </row>
    <row r="175" spans="1:9">
      <c r="A175" s="19">
        <v>35105</v>
      </c>
      <c r="B175" s="92" t="s">
        <v>180</v>
      </c>
      <c r="C175" s="99">
        <v>1.2344000000000001E-3</v>
      </c>
      <c r="D175" s="99"/>
      <c r="E175" s="6">
        <v>-34373.913638237427</v>
      </c>
      <c r="F175" s="6">
        <v>0</v>
      </c>
      <c r="G175" s="6">
        <v>0</v>
      </c>
      <c r="H175" s="6">
        <v>0</v>
      </c>
      <c r="I175" s="6">
        <v>0</v>
      </c>
    </row>
    <row r="176" spans="1:9">
      <c r="A176" s="19">
        <v>35106</v>
      </c>
      <c r="B176" s="92" t="s">
        <v>181</v>
      </c>
      <c r="C176" s="99">
        <v>2.4350000000000001E-4</v>
      </c>
      <c r="D176" s="99"/>
      <c r="E176" s="6">
        <v>-127464.39467523214</v>
      </c>
      <c r="F176" s="6">
        <v>0</v>
      </c>
      <c r="G176" s="6">
        <v>0</v>
      </c>
      <c r="H176" s="6">
        <v>0</v>
      </c>
      <c r="I176" s="6">
        <v>0</v>
      </c>
    </row>
    <row r="177" spans="1:9">
      <c r="A177" s="19">
        <v>35200</v>
      </c>
      <c r="B177" s="92" t="s">
        <v>182</v>
      </c>
      <c r="C177" s="99">
        <v>4.7580000000000002E-4</v>
      </c>
      <c r="D177" s="99"/>
      <c r="E177" s="6">
        <v>-35269.497919000722</v>
      </c>
      <c r="F177" s="6">
        <v>-23094.229419573567</v>
      </c>
      <c r="G177" s="6">
        <v>0</v>
      </c>
      <c r="H177" s="6">
        <v>0</v>
      </c>
      <c r="I177" s="6">
        <v>0</v>
      </c>
    </row>
    <row r="178" spans="1:9">
      <c r="A178" s="19">
        <v>35300</v>
      </c>
      <c r="B178" s="92" t="s">
        <v>361</v>
      </c>
      <c r="C178" s="99">
        <v>3.5384000000000001E-3</v>
      </c>
      <c r="D178" s="99"/>
      <c r="E178" s="6">
        <v>-2356355.9714198802</v>
      </c>
      <c r="F178" s="6">
        <v>-695581.5245220483</v>
      </c>
      <c r="G178" s="6">
        <v>0</v>
      </c>
      <c r="H178" s="6">
        <v>0</v>
      </c>
      <c r="I178" s="6">
        <v>0</v>
      </c>
    </row>
    <row r="179" spans="1:9">
      <c r="A179" s="19">
        <v>35305</v>
      </c>
      <c r="B179" s="92" t="s">
        <v>183</v>
      </c>
      <c r="C179" s="99">
        <v>1.4153E-3</v>
      </c>
      <c r="D179" s="99"/>
      <c r="E179" s="6">
        <v>-265887.12689387985</v>
      </c>
      <c r="F179" s="6">
        <v>-18072.202109608217</v>
      </c>
      <c r="G179" s="6">
        <v>0</v>
      </c>
      <c r="H179" s="6">
        <v>0</v>
      </c>
      <c r="I179" s="6">
        <v>0</v>
      </c>
    </row>
    <row r="180" spans="1:9">
      <c r="A180" s="19">
        <v>35400</v>
      </c>
      <c r="B180" s="92" t="s">
        <v>184</v>
      </c>
      <c r="C180" s="99">
        <v>3.0252999999999999E-3</v>
      </c>
      <c r="D180" s="99"/>
      <c r="E180" s="6">
        <v>-1453004.3723323597</v>
      </c>
      <c r="F180" s="6">
        <v>-596663.42379143939</v>
      </c>
      <c r="G180" s="6">
        <v>0</v>
      </c>
      <c r="H180" s="6">
        <v>0</v>
      </c>
      <c r="I180" s="6">
        <v>0</v>
      </c>
    </row>
    <row r="181" spans="1:9">
      <c r="A181" s="19">
        <v>35401</v>
      </c>
      <c r="B181" s="92" t="s">
        <v>185</v>
      </c>
      <c r="C181" s="99">
        <v>0</v>
      </c>
      <c r="D181" s="99"/>
      <c r="E181" s="6">
        <v>-148548.61145748122</v>
      </c>
      <c r="F181" s="6">
        <v>-89025.70533896664</v>
      </c>
      <c r="G181" s="6">
        <v>0</v>
      </c>
      <c r="H181" s="6">
        <v>0</v>
      </c>
      <c r="I181" s="6">
        <v>0</v>
      </c>
    </row>
    <row r="182" spans="1:9">
      <c r="A182" s="19">
        <v>35405</v>
      </c>
      <c r="B182" s="92" t="s">
        <v>186</v>
      </c>
      <c r="C182" s="99">
        <v>8.0139999999999996E-4</v>
      </c>
      <c r="D182" s="99"/>
      <c r="E182" s="6">
        <v>-263174.31936454773</v>
      </c>
      <c r="F182" s="6">
        <v>-92753.386796508115</v>
      </c>
      <c r="G182" s="6">
        <v>0</v>
      </c>
      <c r="H182" s="6">
        <v>0</v>
      </c>
      <c r="I182" s="6">
        <v>0</v>
      </c>
    </row>
    <row r="183" spans="1:9">
      <c r="A183" s="19">
        <v>35500</v>
      </c>
      <c r="B183" s="92" t="s">
        <v>187</v>
      </c>
      <c r="C183" s="99">
        <v>4.0689000000000003E-3</v>
      </c>
      <c r="D183" s="99"/>
      <c r="E183" s="6">
        <v>-285028.00253866776</v>
      </c>
      <c r="F183" s="6">
        <v>-154589.52562851366</v>
      </c>
      <c r="G183" s="6">
        <v>0</v>
      </c>
      <c r="H183" s="6">
        <v>0</v>
      </c>
      <c r="I183" s="6">
        <v>0</v>
      </c>
    </row>
    <row r="184" spans="1:9">
      <c r="A184" s="19">
        <v>35600</v>
      </c>
      <c r="B184" s="92" t="s">
        <v>188</v>
      </c>
      <c r="C184" s="99">
        <v>1.7385E-3</v>
      </c>
      <c r="D184" s="99"/>
      <c r="E184" s="6">
        <v>-658032.92650878429</v>
      </c>
      <c r="F184" s="6">
        <v>-372769.27690453688</v>
      </c>
      <c r="G184" s="6">
        <v>0</v>
      </c>
      <c r="H184" s="6">
        <v>0</v>
      </c>
      <c r="I184" s="6">
        <v>0</v>
      </c>
    </row>
    <row r="185" spans="1:9">
      <c r="A185" s="19">
        <v>35700</v>
      </c>
      <c r="B185" s="92" t="s">
        <v>189</v>
      </c>
      <c r="C185" s="99">
        <v>9.1239999999999995E-4</v>
      </c>
      <c r="D185" s="99"/>
      <c r="E185" s="6">
        <v>-235772.11875795416</v>
      </c>
      <c r="F185" s="6">
        <v>-125379.04144563845</v>
      </c>
      <c r="G185" s="6">
        <v>0</v>
      </c>
      <c r="H185" s="6">
        <v>0</v>
      </c>
      <c r="I185" s="6">
        <v>0</v>
      </c>
    </row>
    <row r="186" spans="1:9">
      <c r="A186" s="19">
        <v>35800</v>
      </c>
      <c r="B186" s="92" t="s">
        <v>190</v>
      </c>
      <c r="C186" s="99">
        <v>1.0549999999999999E-3</v>
      </c>
      <c r="D186" s="99"/>
      <c r="E186" s="6">
        <v>-321911.70789562608</v>
      </c>
      <c r="F186" s="6">
        <v>-266221.26057644968</v>
      </c>
      <c r="G186" s="6">
        <v>0</v>
      </c>
      <c r="H186" s="6">
        <v>0</v>
      </c>
      <c r="I186" s="6">
        <v>0</v>
      </c>
    </row>
    <row r="187" spans="1:9">
      <c r="A187" s="19">
        <v>35805</v>
      </c>
      <c r="B187" s="92" t="s">
        <v>191</v>
      </c>
      <c r="C187" s="99">
        <v>2.4360000000000001E-4</v>
      </c>
      <c r="D187" s="99"/>
      <c r="E187" s="6">
        <v>0</v>
      </c>
      <c r="F187" s="6">
        <v>0</v>
      </c>
      <c r="G187" s="6">
        <v>0</v>
      </c>
      <c r="H187" s="6">
        <v>0</v>
      </c>
      <c r="I187" s="6">
        <v>0</v>
      </c>
    </row>
    <row r="188" spans="1:9">
      <c r="A188" s="19">
        <v>35900</v>
      </c>
      <c r="B188" s="92" t="s">
        <v>192</v>
      </c>
      <c r="C188" s="99">
        <v>2.0834E-3</v>
      </c>
      <c r="D188" s="99"/>
      <c r="E188" s="6">
        <v>-629867.00716523337</v>
      </c>
      <c r="F188" s="6">
        <v>-365724.60387483297</v>
      </c>
      <c r="G188" s="6">
        <v>0</v>
      </c>
      <c r="H188" s="6">
        <v>0</v>
      </c>
      <c r="I188" s="6">
        <v>0</v>
      </c>
    </row>
    <row r="189" spans="1:9">
      <c r="A189" s="19">
        <v>35905</v>
      </c>
      <c r="B189" s="92" t="s">
        <v>193</v>
      </c>
      <c r="C189" s="99">
        <v>3.635E-4</v>
      </c>
      <c r="D189" s="99"/>
      <c r="E189" s="6">
        <v>0</v>
      </c>
      <c r="F189" s="6">
        <v>0</v>
      </c>
      <c r="G189" s="6">
        <v>0</v>
      </c>
      <c r="H189" s="6">
        <v>0</v>
      </c>
      <c r="I189" s="6">
        <v>0</v>
      </c>
    </row>
    <row r="190" spans="1:9">
      <c r="A190" s="19">
        <v>36000</v>
      </c>
      <c r="B190" s="92" t="s">
        <v>194</v>
      </c>
      <c r="C190" s="99">
        <v>5.66083E-2</v>
      </c>
      <c r="D190" s="99"/>
      <c r="E190" s="6">
        <v>-22831807.173990019</v>
      </c>
      <c r="F190" s="6">
        <v>-10711738.735399896</v>
      </c>
      <c r="G190" s="6">
        <v>0</v>
      </c>
      <c r="H190" s="6">
        <v>0</v>
      </c>
      <c r="I190" s="6">
        <v>0</v>
      </c>
    </row>
    <row r="191" spans="1:9">
      <c r="A191" s="19">
        <v>36003</v>
      </c>
      <c r="B191" s="92" t="s">
        <v>195</v>
      </c>
      <c r="C191" s="99">
        <v>4.3760000000000001E-4</v>
      </c>
      <c r="D191" s="99"/>
      <c r="E191" s="6">
        <v>-24995.966659771795</v>
      </c>
      <c r="F191" s="6">
        <v>-8961.270830560863</v>
      </c>
      <c r="G191" s="6">
        <v>0</v>
      </c>
      <c r="H191" s="6">
        <v>0</v>
      </c>
      <c r="I191" s="6">
        <v>0</v>
      </c>
    </row>
    <row r="192" spans="1:9">
      <c r="A192" s="19">
        <v>36004</v>
      </c>
      <c r="B192" s="92" t="s">
        <v>362</v>
      </c>
      <c r="C192" s="99">
        <v>4.194E-4</v>
      </c>
      <c r="D192" s="99"/>
      <c r="E192" s="6">
        <v>-106073.35417386619</v>
      </c>
      <c r="F192" s="6">
        <v>0</v>
      </c>
      <c r="G192" s="6">
        <v>0</v>
      </c>
      <c r="H192" s="6">
        <v>0</v>
      </c>
      <c r="I192" s="6">
        <v>0</v>
      </c>
    </row>
    <row r="193" spans="1:9">
      <c r="A193" s="19">
        <v>36005</v>
      </c>
      <c r="B193" s="92" t="s">
        <v>196</v>
      </c>
      <c r="C193" s="99">
        <v>4.5506000000000001E-3</v>
      </c>
      <c r="D193" s="99"/>
      <c r="E193" s="6">
        <v>-164290.3669853129</v>
      </c>
      <c r="F193" s="6">
        <v>0</v>
      </c>
      <c r="G193" s="6">
        <v>0</v>
      </c>
      <c r="H193" s="6">
        <v>0</v>
      </c>
      <c r="I193" s="6">
        <v>0</v>
      </c>
    </row>
    <row r="194" spans="1:9">
      <c r="A194" s="19">
        <v>36006</v>
      </c>
      <c r="B194" s="92" t="s">
        <v>197</v>
      </c>
      <c r="C194" s="99">
        <v>6.7120000000000005E-4</v>
      </c>
      <c r="D194" s="99"/>
      <c r="E194" s="6">
        <v>-260591.36768383658</v>
      </c>
      <c r="F194" s="6">
        <v>-122027.59949376908</v>
      </c>
      <c r="G194" s="6">
        <v>0</v>
      </c>
      <c r="H194" s="6">
        <v>0</v>
      </c>
      <c r="I194" s="6">
        <v>0</v>
      </c>
    </row>
    <row r="195" spans="1:9">
      <c r="A195" s="19">
        <v>36007</v>
      </c>
      <c r="B195" s="92" t="s">
        <v>198</v>
      </c>
      <c r="C195" s="99">
        <v>3.0870000000000002E-4</v>
      </c>
      <c r="D195" s="99"/>
      <c r="E195" s="6">
        <v>-11323.92663022739</v>
      </c>
      <c r="F195" s="6">
        <v>0</v>
      </c>
      <c r="G195" s="6">
        <v>0</v>
      </c>
      <c r="H195" s="6">
        <v>0</v>
      </c>
      <c r="I195" s="6">
        <v>0</v>
      </c>
    </row>
    <row r="196" spans="1:9">
      <c r="A196" s="19">
        <v>36008</v>
      </c>
      <c r="B196" s="92" t="s">
        <v>199</v>
      </c>
      <c r="C196" s="99">
        <v>6.267E-4</v>
      </c>
      <c r="D196" s="99"/>
      <c r="E196" s="6">
        <v>-315298.28548677085</v>
      </c>
      <c r="F196" s="6">
        <v>-42639.354090550529</v>
      </c>
      <c r="G196" s="6">
        <v>0</v>
      </c>
      <c r="H196" s="6">
        <v>0</v>
      </c>
      <c r="I196" s="6">
        <v>0</v>
      </c>
    </row>
    <row r="197" spans="1:9">
      <c r="A197" s="19">
        <v>36009</v>
      </c>
      <c r="B197" s="92" t="s">
        <v>200</v>
      </c>
      <c r="C197" s="99">
        <v>4.46E-5</v>
      </c>
      <c r="D197" s="99"/>
      <c r="E197" s="6">
        <v>-161242.36135887812</v>
      </c>
      <c r="F197" s="6">
        <v>-74411.952645904617</v>
      </c>
      <c r="G197" s="6">
        <v>0</v>
      </c>
      <c r="H197" s="6">
        <v>0</v>
      </c>
      <c r="I197" s="6">
        <v>0</v>
      </c>
    </row>
    <row r="198" spans="1:9">
      <c r="A198" s="19">
        <v>36100</v>
      </c>
      <c r="B198" s="92" t="s">
        <v>201</v>
      </c>
      <c r="C198" s="99">
        <v>6.6799999999999997E-4</v>
      </c>
      <c r="D198" s="99"/>
      <c r="E198" s="6">
        <v>-120607.17389033962</v>
      </c>
      <c r="F198" s="6">
        <v>-120607.17389033962</v>
      </c>
      <c r="G198" s="6">
        <v>0</v>
      </c>
      <c r="H198" s="6">
        <v>0</v>
      </c>
      <c r="I198" s="6">
        <v>0</v>
      </c>
    </row>
    <row r="199" spans="1:9">
      <c r="A199" s="19">
        <v>36102</v>
      </c>
      <c r="B199" s="92" t="s">
        <v>202</v>
      </c>
      <c r="C199" s="99">
        <v>0</v>
      </c>
      <c r="D199" s="99"/>
      <c r="E199" s="6">
        <v>0</v>
      </c>
      <c r="F199" s="6">
        <v>0</v>
      </c>
      <c r="G199" s="6">
        <v>0</v>
      </c>
      <c r="H199" s="6">
        <v>0</v>
      </c>
      <c r="I199" s="6">
        <v>0</v>
      </c>
    </row>
    <row r="200" spans="1:9">
      <c r="A200" s="19">
        <v>36105</v>
      </c>
      <c r="B200" s="92" t="s">
        <v>203</v>
      </c>
      <c r="C200" s="99">
        <v>3.3619999999999999E-4</v>
      </c>
      <c r="D200" s="99"/>
      <c r="E200" s="6">
        <v>-36066.4345760082</v>
      </c>
      <c r="F200" s="6">
        <v>0</v>
      </c>
      <c r="G200" s="6">
        <v>0</v>
      </c>
      <c r="H200" s="6">
        <v>0</v>
      </c>
      <c r="I200" s="6">
        <v>0</v>
      </c>
    </row>
    <row r="201" spans="1:9">
      <c r="A201" s="19">
        <v>36200</v>
      </c>
      <c r="B201" s="92" t="s">
        <v>204</v>
      </c>
      <c r="C201" s="99">
        <v>1.3977E-3</v>
      </c>
      <c r="D201" s="99"/>
      <c r="E201" s="6">
        <v>0</v>
      </c>
      <c r="F201" s="6">
        <v>0</v>
      </c>
      <c r="G201" s="6">
        <v>0</v>
      </c>
      <c r="H201" s="6">
        <v>0</v>
      </c>
      <c r="I201" s="6">
        <v>0</v>
      </c>
    </row>
    <row r="202" spans="1:9">
      <c r="A202" s="19">
        <v>36205</v>
      </c>
      <c r="B202" s="92" t="s">
        <v>205</v>
      </c>
      <c r="C202" s="99">
        <v>3.4709999999999998E-4</v>
      </c>
      <c r="D202" s="99"/>
      <c r="E202" s="6">
        <v>-27882.718535117856</v>
      </c>
      <c r="F202" s="6">
        <v>0</v>
      </c>
      <c r="G202" s="6">
        <v>0</v>
      </c>
      <c r="H202" s="6">
        <v>0</v>
      </c>
      <c r="I202" s="6">
        <v>0</v>
      </c>
    </row>
    <row r="203" spans="1:9">
      <c r="A203" s="19">
        <v>36300</v>
      </c>
      <c r="B203" s="92" t="s">
        <v>206</v>
      </c>
      <c r="C203" s="99">
        <v>4.8031000000000003E-3</v>
      </c>
      <c r="D203" s="99"/>
      <c r="E203" s="6">
        <v>-409898.58946778206</v>
      </c>
      <c r="F203" s="6">
        <v>-328394.0227997044</v>
      </c>
      <c r="G203" s="6">
        <v>0</v>
      </c>
      <c r="H203" s="6">
        <v>0</v>
      </c>
      <c r="I203" s="6">
        <v>0</v>
      </c>
    </row>
    <row r="204" spans="1:9">
      <c r="A204" s="19">
        <v>36301</v>
      </c>
      <c r="B204" s="92" t="s">
        <v>207</v>
      </c>
      <c r="C204" s="99">
        <v>1.283E-4</v>
      </c>
      <c r="D204" s="99"/>
      <c r="E204" s="6">
        <v>-23937.101432233954</v>
      </c>
      <c r="F204" s="6">
        <v>-6835.611733198908</v>
      </c>
      <c r="G204" s="6">
        <v>0</v>
      </c>
      <c r="H204" s="6">
        <v>0</v>
      </c>
      <c r="I204" s="6">
        <v>0</v>
      </c>
    </row>
    <row r="205" spans="1:9">
      <c r="A205" s="19">
        <v>36302</v>
      </c>
      <c r="B205" s="92" t="s">
        <v>208</v>
      </c>
      <c r="C205" s="99">
        <v>2.2780000000000001E-4</v>
      </c>
      <c r="D205" s="99"/>
      <c r="E205" s="6">
        <v>-13239.224326180632</v>
      </c>
      <c r="F205" s="6">
        <v>-7816.0442000671283</v>
      </c>
      <c r="G205" s="6">
        <v>0</v>
      </c>
      <c r="H205" s="6">
        <v>0</v>
      </c>
      <c r="I205" s="6">
        <v>0</v>
      </c>
    </row>
    <row r="206" spans="1:9">
      <c r="A206" s="19">
        <v>36303</v>
      </c>
      <c r="B206" s="92" t="s">
        <v>209</v>
      </c>
      <c r="C206" s="99">
        <v>3.2059999999999999E-4</v>
      </c>
      <c r="D206" s="99"/>
      <c r="E206" s="6">
        <v>-28227.72940999228</v>
      </c>
      <c r="F206" s="6">
        <v>0</v>
      </c>
      <c r="G206" s="6">
        <v>0</v>
      </c>
      <c r="H206" s="6">
        <v>0</v>
      </c>
      <c r="I206" s="6">
        <v>0</v>
      </c>
    </row>
    <row r="207" spans="1:9">
      <c r="A207" s="19">
        <v>36305</v>
      </c>
      <c r="B207" s="92" t="s">
        <v>210</v>
      </c>
      <c r="C207" s="99">
        <v>1.0292999999999999E-3</v>
      </c>
      <c r="D207" s="99"/>
      <c r="E207" s="6">
        <v>-24712.184211895823</v>
      </c>
      <c r="F207" s="6">
        <v>-24712.184211895823</v>
      </c>
      <c r="G207" s="6">
        <v>0</v>
      </c>
      <c r="H207" s="6">
        <v>0</v>
      </c>
      <c r="I207" s="6">
        <v>0</v>
      </c>
    </row>
    <row r="208" spans="1:9">
      <c r="A208" s="19">
        <v>36400</v>
      </c>
      <c r="B208" s="92" t="s">
        <v>211</v>
      </c>
      <c r="C208" s="99">
        <v>4.4513E-3</v>
      </c>
      <c r="D208" s="99"/>
      <c r="E208" s="6">
        <v>-1965482.638372466</v>
      </c>
      <c r="F208" s="6">
        <v>-1478507.4528692886</v>
      </c>
      <c r="G208" s="6">
        <v>0</v>
      </c>
      <c r="H208" s="6">
        <v>0</v>
      </c>
      <c r="I208" s="6">
        <v>0</v>
      </c>
    </row>
    <row r="209" spans="1:9">
      <c r="A209" s="19">
        <v>36401</v>
      </c>
      <c r="B209" s="92" t="s">
        <v>385</v>
      </c>
      <c r="C209" s="99">
        <v>9.8599999999999998E-5</v>
      </c>
      <c r="D209" s="99"/>
      <c r="E209" s="6">
        <v>0</v>
      </c>
      <c r="F209" s="6">
        <v>0</v>
      </c>
      <c r="G209" s="6">
        <v>0</v>
      </c>
      <c r="H209" s="6">
        <v>0</v>
      </c>
      <c r="I209" s="6">
        <v>0</v>
      </c>
    </row>
    <row r="210" spans="1:9">
      <c r="A210" s="19">
        <v>36405</v>
      </c>
      <c r="B210" s="92" t="s">
        <v>363</v>
      </c>
      <c r="C210" s="99">
        <v>6.8429999999999999E-4</v>
      </c>
      <c r="D210" s="99"/>
      <c r="E210" s="6">
        <v>-239324.38903773582</v>
      </c>
      <c r="F210" s="6">
        <v>0</v>
      </c>
      <c r="G210" s="6">
        <v>0</v>
      </c>
      <c r="H210" s="6">
        <v>0</v>
      </c>
      <c r="I210" s="6">
        <v>0</v>
      </c>
    </row>
    <row r="211" spans="1:9">
      <c r="A211" s="19">
        <v>36500</v>
      </c>
      <c r="B211" s="92" t="s">
        <v>212</v>
      </c>
      <c r="C211" s="99">
        <v>1.0084299999999999E-2</v>
      </c>
      <c r="D211" s="99"/>
      <c r="E211" s="6">
        <v>-7215142.8240516428</v>
      </c>
      <c r="F211" s="6">
        <v>-4257906.1703125378</v>
      </c>
      <c r="G211" s="6">
        <v>0</v>
      </c>
      <c r="H211" s="6">
        <v>0</v>
      </c>
      <c r="I211" s="6">
        <v>0</v>
      </c>
    </row>
    <row r="212" spans="1:9">
      <c r="A212" s="19">
        <v>36501</v>
      </c>
      <c r="B212" s="92" t="s">
        <v>213</v>
      </c>
      <c r="C212" s="99">
        <v>1.405E-4</v>
      </c>
      <c r="D212" s="99"/>
      <c r="E212" s="6">
        <v>-113147.54223624835</v>
      </c>
      <c r="F212" s="6">
        <v>-47442.296120864899</v>
      </c>
      <c r="G212" s="6">
        <v>0</v>
      </c>
      <c r="H212" s="6">
        <v>0</v>
      </c>
      <c r="I212" s="6">
        <v>0</v>
      </c>
    </row>
    <row r="213" spans="1:9">
      <c r="A213" s="19">
        <v>36502</v>
      </c>
      <c r="B213" s="92" t="s">
        <v>214</v>
      </c>
      <c r="C213" s="99">
        <v>2.23E-5</v>
      </c>
      <c r="D213" s="99"/>
      <c r="E213" s="6">
        <v>-34372.31970029926</v>
      </c>
      <c r="F213" s="6">
        <v>0</v>
      </c>
      <c r="G213" s="6">
        <v>0</v>
      </c>
      <c r="H213" s="6">
        <v>0</v>
      </c>
      <c r="I213" s="6">
        <v>0</v>
      </c>
    </row>
    <row r="214" spans="1:9">
      <c r="A214" s="19">
        <v>36505</v>
      </c>
      <c r="B214" s="92" t="s">
        <v>215</v>
      </c>
      <c r="C214" s="99">
        <v>2.2089000000000002E-3</v>
      </c>
      <c r="D214" s="99"/>
      <c r="E214" s="6">
        <v>-13911.194606706187</v>
      </c>
      <c r="F214" s="6">
        <v>0</v>
      </c>
      <c r="G214" s="6">
        <v>0</v>
      </c>
      <c r="H214" s="6">
        <v>0</v>
      </c>
      <c r="I214" s="6">
        <v>0</v>
      </c>
    </row>
    <row r="215" spans="1:9">
      <c r="A215" s="19">
        <v>36600</v>
      </c>
      <c r="B215" s="92" t="s">
        <v>216</v>
      </c>
      <c r="C215" s="99">
        <v>4.9700000000000005E-4</v>
      </c>
      <c r="D215" s="99"/>
      <c r="E215" s="6">
        <v>-160448.27229804097</v>
      </c>
      <c r="F215" s="6">
        <v>0</v>
      </c>
      <c r="G215" s="6">
        <v>0</v>
      </c>
      <c r="H215" s="6">
        <v>0</v>
      </c>
      <c r="I215" s="6">
        <v>0</v>
      </c>
    </row>
    <row r="216" spans="1:9">
      <c r="A216" s="19">
        <v>36601</v>
      </c>
      <c r="B216" s="92" t="s">
        <v>217</v>
      </c>
      <c r="C216" s="99">
        <v>0</v>
      </c>
      <c r="D216" s="99"/>
      <c r="E216" s="6">
        <v>0</v>
      </c>
      <c r="F216" s="6">
        <v>0</v>
      </c>
      <c r="G216" s="6">
        <v>0</v>
      </c>
      <c r="H216" s="6">
        <v>0</v>
      </c>
      <c r="I216" s="6">
        <v>0</v>
      </c>
    </row>
    <row r="217" spans="1:9">
      <c r="A217" s="19">
        <v>36700</v>
      </c>
      <c r="B217" s="92" t="s">
        <v>218</v>
      </c>
      <c r="C217" s="99">
        <v>1.0155300000000001E-2</v>
      </c>
      <c r="D217" s="99"/>
      <c r="E217" s="6">
        <v>-1086015.5707455003</v>
      </c>
      <c r="F217" s="6">
        <v>-1086015.5707455003</v>
      </c>
      <c r="G217" s="6">
        <v>0</v>
      </c>
      <c r="H217" s="6">
        <v>0</v>
      </c>
      <c r="I217" s="6">
        <v>0</v>
      </c>
    </row>
    <row r="218" spans="1:9">
      <c r="A218" s="19">
        <v>36701</v>
      </c>
      <c r="B218" s="92" t="s">
        <v>219</v>
      </c>
      <c r="C218" s="99">
        <v>1.9700000000000001E-5</v>
      </c>
      <c r="D218" s="99"/>
      <c r="E218" s="6">
        <v>-83163.065096402468</v>
      </c>
      <c r="F218" s="6">
        <v>-60552.086240540972</v>
      </c>
      <c r="G218" s="6">
        <v>0</v>
      </c>
      <c r="H218" s="6">
        <v>0</v>
      </c>
      <c r="I218" s="6">
        <v>0</v>
      </c>
    </row>
    <row r="219" spans="1:9">
      <c r="A219" s="19">
        <v>36705</v>
      </c>
      <c r="B219" s="92" t="s">
        <v>220</v>
      </c>
      <c r="C219" s="99">
        <v>8.9680000000000001E-4</v>
      </c>
      <c r="D219" s="99"/>
      <c r="E219" s="6">
        <v>-431016.33367562707</v>
      </c>
      <c r="F219" s="6">
        <v>-12314.306397336883</v>
      </c>
      <c r="G219" s="6">
        <v>0</v>
      </c>
      <c r="H219" s="6">
        <v>0</v>
      </c>
      <c r="I219" s="6">
        <v>0</v>
      </c>
    </row>
    <row r="220" spans="1:9">
      <c r="A220" s="19">
        <v>36800</v>
      </c>
      <c r="B220" s="92" t="s">
        <v>221</v>
      </c>
      <c r="C220" s="99">
        <v>3.2666000000000001E-3</v>
      </c>
      <c r="D220" s="99"/>
      <c r="E220" s="6">
        <v>-1013764.9042871112</v>
      </c>
      <c r="F220" s="6">
        <v>-676711.49677043001</v>
      </c>
      <c r="G220" s="6">
        <v>0</v>
      </c>
      <c r="H220" s="6">
        <v>0</v>
      </c>
      <c r="I220" s="6">
        <v>0</v>
      </c>
    </row>
    <row r="221" spans="1:9">
      <c r="A221" s="19">
        <v>36802</v>
      </c>
      <c r="B221" s="92" t="s">
        <v>222</v>
      </c>
      <c r="C221" s="99">
        <v>2.7399999999999999E-4</v>
      </c>
      <c r="D221" s="99"/>
      <c r="E221" s="6">
        <v>-71818.985840359121</v>
      </c>
      <c r="F221" s="6">
        <v>-9857.011156119961</v>
      </c>
      <c r="G221" s="6">
        <v>0</v>
      </c>
      <c r="H221" s="6">
        <v>0</v>
      </c>
      <c r="I221" s="6">
        <v>0</v>
      </c>
    </row>
    <row r="222" spans="1:9">
      <c r="A222" s="19">
        <v>36810</v>
      </c>
      <c r="B222" s="92" t="s">
        <v>364</v>
      </c>
      <c r="C222" s="99">
        <v>6.3680000000000004E-3</v>
      </c>
      <c r="D222" s="99"/>
      <c r="E222" s="6">
        <v>-2069447.2963956222</v>
      </c>
      <c r="F222" s="6">
        <v>-1401401.2232971645</v>
      </c>
      <c r="G222" s="6">
        <v>0</v>
      </c>
      <c r="H222" s="6">
        <v>0</v>
      </c>
      <c r="I222" s="6">
        <v>0</v>
      </c>
    </row>
    <row r="223" spans="1:9">
      <c r="A223" s="19">
        <v>36900</v>
      </c>
      <c r="B223" s="92" t="s">
        <v>223</v>
      </c>
      <c r="C223" s="99">
        <v>6.334E-4</v>
      </c>
      <c r="D223" s="99"/>
      <c r="E223" s="6">
        <v>-385086.17680531571</v>
      </c>
      <c r="F223" s="6">
        <v>-62777.356978268326</v>
      </c>
      <c r="G223" s="6">
        <v>0</v>
      </c>
      <c r="H223" s="6">
        <v>0</v>
      </c>
      <c r="I223" s="6">
        <v>0</v>
      </c>
    </row>
    <row r="224" spans="1:9">
      <c r="A224" s="19">
        <v>36901</v>
      </c>
      <c r="B224" s="92" t="s">
        <v>224</v>
      </c>
      <c r="C224" s="99">
        <v>2.1359999999999999E-4</v>
      </c>
      <c r="D224" s="99"/>
      <c r="E224" s="6">
        <v>-17033.725751757644</v>
      </c>
      <c r="F224" s="6">
        <v>-8575.9906049744895</v>
      </c>
      <c r="G224" s="6">
        <v>0</v>
      </c>
      <c r="H224" s="6">
        <v>0</v>
      </c>
      <c r="I224" s="6">
        <v>0</v>
      </c>
    </row>
    <row r="225" spans="1:9">
      <c r="A225" s="19">
        <v>36905</v>
      </c>
      <c r="B225" s="92" t="s">
        <v>225</v>
      </c>
      <c r="C225" s="99">
        <v>1.7440000000000001E-4</v>
      </c>
      <c r="D225" s="99"/>
      <c r="E225" s="6">
        <v>-43946.690021387614</v>
      </c>
      <c r="F225" s="6">
        <v>0</v>
      </c>
      <c r="G225" s="6">
        <v>0</v>
      </c>
      <c r="H225" s="6">
        <v>0</v>
      </c>
      <c r="I225" s="6">
        <v>0</v>
      </c>
    </row>
    <row r="226" spans="1:9">
      <c r="A226" s="19">
        <v>37000</v>
      </c>
      <c r="B226" s="92" t="s">
        <v>226</v>
      </c>
      <c r="C226" s="99">
        <v>1.7932E-3</v>
      </c>
      <c r="D226" s="99"/>
      <c r="E226" s="6">
        <v>-574661.44336719788</v>
      </c>
      <c r="F226" s="6">
        <v>-399393.15266232897</v>
      </c>
      <c r="G226" s="6">
        <v>0</v>
      </c>
      <c r="H226" s="6">
        <v>0</v>
      </c>
      <c r="I226" s="6">
        <v>0</v>
      </c>
    </row>
    <row r="227" spans="1:9">
      <c r="A227" s="19">
        <v>37001</v>
      </c>
      <c r="B227" s="92" t="s">
        <v>227</v>
      </c>
      <c r="C227" s="99">
        <v>2.3120000000000001E-4</v>
      </c>
      <c r="D227" s="99"/>
      <c r="E227" s="6">
        <v>-27930.855668256096</v>
      </c>
      <c r="F227" s="6">
        <v>0</v>
      </c>
      <c r="G227" s="6">
        <v>0</v>
      </c>
      <c r="H227" s="6">
        <v>0</v>
      </c>
      <c r="I227" s="6">
        <v>0</v>
      </c>
    </row>
    <row r="228" spans="1:9">
      <c r="A228" s="19">
        <v>37005</v>
      </c>
      <c r="B228" s="92" t="s">
        <v>228</v>
      </c>
      <c r="C228" s="99">
        <v>5.9440000000000003E-4</v>
      </c>
      <c r="D228" s="99"/>
      <c r="E228" s="6">
        <v>-36886.773254997956</v>
      </c>
      <c r="F228" s="6">
        <v>-36886.773254997956</v>
      </c>
      <c r="G228" s="6">
        <v>0</v>
      </c>
      <c r="H228" s="6">
        <v>0</v>
      </c>
      <c r="I228" s="6">
        <v>0</v>
      </c>
    </row>
    <row r="229" spans="1:9">
      <c r="A229" s="19">
        <v>37100</v>
      </c>
      <c r="B229" s="92" t="s">
        <v>229</v>
      </c>
      <c r="C229" s="99">
        <v>4.0581999999999997E-3</v>
      </c>
      <c r="D229" s="99"/>
      <c r="E229" s="6">
        <v>-341168.14316580934</v>
      </c>
      <c r="F229" s="6">
        <v>-341168.14316580934</v>
      </c>
      <c r="G229" s="6">
        <v>0</v>
      </c>
      <c r="H229" s="6">
        <v>0</v>
      </c>
      <c r="I229" s="6">
        <v>0</v>
      </c>
    </row>
    <row r="230" spans="1:9">
      <c r="A230" s="19">
        <v>37200</v>
      </c>
      <c r="B230" s="92" t="s">
        <v>230</v>
      </c>
      <c r="C230" s="99">
        <v>7.494E-4</v>
      </c>
      <c r="D230" s="99"/>
      <c r="E230" s="6">
        <v>0</v>
      </c>
      <c r="F230" s="6">
        <v>0</v>
      </c>
      <c r="G230" s="6">
        <v>0</v>
      </c>
      <c r="H230" s="6">
        <v>0</v>
      </c>
      <c r="I230" s="6">
        <v>0</v>
      </c>
    </row>
    <row r="231" spans="1:9">
      <c r="A231" s="19">
        <v>37300</v>
      </c>
      <c r="B231" s="92" t="s">
        <v>231</v>
      </c>
      <c r="C231" s="99">
        <v>1.6448999999999999E-3</v>
      </c>
      <c r="D231" s="99"/>
      <c r="E231" s="6">
        <v>-972677.24659627746</v>
      </c>
      <c r="F231" s="6">
        <v>-656266.59956609551</v>
      </c>
      <c r="G231" s="6">
        <v>0</v>
      </c>
      <c r="H231" s="6">
        <v>0</v>
      </c>
      <c r="I231" s="6">
        <v>0</v>
      </c>
    </row>
    <row r="232" spans="1:9">
      <c r="A232" s="19">
        <v>37301</v>
      </c>
      <c r="B232" s="92" t="s">
        <v>232</v>
      </c>
      <c r="C232" s="99">
        <v>2.039E-4</v>
      </c>
      <c r="D232" s="99"/>
      <c r="E232" s="6">
        <v>-40073.547688634237</v>
      </c>
      <c r="F232" s="6">
        <v>0</v>
      </c>
      <c r="G232" s="6">
        <v>0</v>
      </c>
      <c r="H232" s="6">
        <v>0</v>
      </c>
      <c r="I232" s="6">
        <v>0</v>
      </c>
    </row>
    <row r="233" spans="1:9">
      <c r="A233" s="19">
        <v>37305</v>
      </c>
      <c r="B233" s="92" t="s">
        <v>233</v>
      </c>
      <c r="C233" s="99">
        <v>4.349E-4</v>
      </c>
      <c r="D233" s="99"/>
      <c r="E233" s="6">
        <v>-35419.284325765286</v>
      </c>
      <c r="F233" s="6">
        <v>0</v>
      </c>
      <c r="G233" s="6">
        <v>0</v>
      </c>
      <c r="H233" s="6">
        <v>0</v>
      </c>
      <c r="I233" s="6">
        <v>0</v>
      </c>
    </row>
    <row r="234" spans="1:9">
      <c r="A234" s="19">
        <v>37400</v>
      </c>
      <c r="B234" s="92" t="s">
        <v>234</v>
      </c>
      <c r="C234" s="99">
        <v>8.9695999999999994E-3</v>
      </c>
      <c r="D234" s="99"/>
      <c r="E234" s="6">
        <v>-3947584.4954131474</v>
      </c>
      <c r="F234" s="6">
        <v>-1272216.4573011813</v>
      </c>
      <c r="G234" s="6">
        <v>0</v>
      </c>
      <c r="H234" s="6">
        <v>0</v>
      </c>
      <c r="I234" s="6">
        <v>0</v>
      </c>
    </row>
    <row r="235" spans="1:9">
      <c r="A235" s="19">
        <v>37405</v>
      </c>
      <c r="B235" s="92" t="s">
        <v>235</v>
      </c>
      <c r="C235" s="99">
        <v>1.6017E-3</v>
      </c>
      <c r="D235" s="99"/>
      <c r="E235" s="6">
        <v>-240013.58062189497</v>
      </c>
      <c r="F235" s="6">
        <v>0</v>
      </c>
      <c r="G235" s="6">
        <v>0</v>
      </c>
      <c r="H235" s="6">
        <v>0</v>
      </c>
      <c r="I235" s="6">
        <v>0</v>
      </c>
    </row>
    <row r="236" spans="1:9">
      <c r="A236" s="19">
        <v>37500</v>
      </c>
      <c r="B236" s="92" t="s">
        <v>236</v>
      </c>
      <c r="C236" s="99">
        <v>9.9219999999999994E-4</v>
      </c>
      <c r="D236" s="99"/>
      <c r="E236" s="6">
        <v>-24429.587400499073</v>
      </c>
      <c r="F236" s="6">
        <v>-24429.587400499073</v>
      </c>
      <c r="G236" s="6">
        <v>0</v>
      </c>
      <c r="H236" s="6">
        <v>0</v>
      </c>
      <c r="I236" s="6">
        <v>0</v>
      </c>
    </row>
    <row r="237" spans="1:9">
      <c r="A237" s="19">
        <v>37600</v>
      </c>
      <c r="B237" s="92" t="s">
        <v>237</v>
      </c>
      <c r="C237" s="99">
        <v>5.3889000000000003E-3</v>
      </c>
      <c r="D237" s="99"/>
      <c r="E237" s="6">
        <v>-1745615.2589148432</v>
      </c>
      <c r="F237" s="6">
        <v>-941065.19877184939</v>
      </c>
      <c r="G237" s="6">
        <v>0</v>
      </c>
      <c r="H237" s="6">
        <v>0</v>
      </c>
      <c r="I237" s="6">
        <v>0</v>
      </c>
    </row>
    <row r="238" spans="1:9">
      <c r="A238" s="19">
        <v>37601</v>
      </c>
      <c r="B238" s="92" t="s">
        <v>238</v>
      </c>
      <c r="C238" s="99">
        <v>5.8850000000000005E-4</v>
      </c>
      <c r="D238" s="99"/>
      <c r="E238" s="6">
        <v>-235766.34188753768</v>
      </c>
      <c r="F238" s="6">
        <v>-100362.09963353768</v>
      </c>
      <c r="G238" s="6">
        <v>0</v>
      </c>
      <c r="H238" s="6">
        <v>0</v>
      </c>
      <c r="I238" s="6">
        <v>0</v>
      </c>
    </row>
    <row r="239" spans="1:9">
      <c r="A239" s="19">
        <v>37605</v>
      </c>
      <c r="B239" s="92" t="s">
        <v>239</v>
      </c>
      <c r="C239" s="99">
        <v>7.0560000000000002E-4</v>
      </c>
      <c r="D239" s="99"/>
      <c r="E239" s="6">
        <v>-20983.816982807635</v>
      </c>
      <c r="F239" s="6">
        <v>0</v>
      </c>
      <c r="G239" s="6">
        <v>0</v>
      </c>
      <c r="H239" s="6">
        <v>0</v>
      </c>
      <c r="I239" s="6">
        <v>0</v>
      </c>
    </row>
    <row r="240" spans="1:9">
      <c r="A240" s="19">
        <v>37610</v>
      </c>
      <c r="B240" s="92" t="s">
        <v>240</v>
      </c>
      <c r="C240" s="99">
        <v>1.6498000000000001E-3</v>
      </c>
      <c r="D240" s="99"/>
      <c r="E240" s="6">
        <v>-637496.17525940109</v>
      </c>
      <c r="F240" s="6">
        <v>-196875.09933312578</v>
      </c>
      <c r="G240" s="6">
        <v>0</v>
      </c>
      <c r="H240" s="6">
        <v>0</v>
      </c>
      <c r="I240" s="6">
        <v>0</v>
      </c>
    </row>
    <row r="241" spans="1:9">
      <c r="A241" s="19">
        <v>37700</v>
      </c>
      <c r="B241" s="92" t="s">
        <v>241</v>
      </c>
      <c r="C241" s="99">
        <v>2.4805999999999999E-3</v>
      </c>
      <c r="D241" s="99"/>
      <c r="E241" s="6">
        <v>-581520.31284230296</v>
      </c>
      <c r="F241" s="6">
        <v>-332679.34307335009</v>
      </c>
      <c r="G241" s="6">
        <v>0</v>
      </c>
      <c r="H241" s="6">
        <v>0</v>
      </c>
      <c r="I241" s="6">
        <v>0</v>
      </c>
    </row>
    <row r="242" spans="1:9">
      <c r="A242" s="19">
        <v>37705</v>
      </c>
      <c r="B242" s="92" t="s">
        <v>242</v>
      </c>
      <c r="C242" s="99">
        <v>7.1960000000000004E-4</v>
      </c>
      <c r="D242" s="99"/>
      <c r="E242" s="6">
        <v>-23932.428674957875</v>
      </c>
      <c r="F242" s="6">
        <v>0</v>
      </c>
      <c r="G242" s="6">
        <v>0</v>
      </c>
      <c r="H242" s="6">
        <v>0</v>
      </c>
      <c r="I242" s="6">
        <v>0</v>
      </c>
    </row>
    <row r="243" spans="1:9">
      <c r="A243" s="19">
        <v>37800</v>
      </c>
      <c r="B243" s="92" t="s">
        <v>243</v>
      </c>
      <c r="C243" s="99">
        <v>7.2918999999999996E-3</v>
      </c>
      <c r="D243" s="99"/>
      <c r="E243" s="6">
        <v>-4081378.3899463755</v>
      </c>
      <c r="F243" s="6">
        <v>-2049455.6945407719</v>
      </c>
      <c r="G243" s="6">
        <v>0</v>
      </c>
      <c r="H243" s="6">
        <v>0</v>
      </c>
      <c r="I243" s="6">
        <v>0</v>
      </c>
    </row>
    <row r="244" spans="1:9">
      <c r="A244" s="19">
        <v>37801</v>
      </c>
      <c r="B244" s="92" t="s">
        <v>244</v>
      </c>
      <c r="C244" s="99">
        <v>5.7500000000000002E-5</v>
      </c>
      <c r="D244" s="99"/>
      <c r="E244" s="6">
        <v>-72807.850475324594</v>
      </c>
      <c r="F244" s="6">
        <v>-39935.775830275015</v>
      </c>
      <c r="G244" s="6">
        <v>0</v>
      </c>
      <c r="H244" s="6">
        <v>0</v>
      </c>
      <c r="I244" s="6">
        <v>0</v>
      </c>
    </row>
    <row r="245" spans="1:9">
      <c r="A245" s="19">
        <v>37805</v>
      </c>
      <c r="B245" s="92" t="s">
        <v>245</v>
      </c>
      <c r="C245" s="99">
        <v>6.5979999999999999E-4</v>
      </c>
      <c r="D245" s="99"/>
      <c r="E245" s="6">
        <v>0</v>
      </c>
      <c r="F245" s="6">
        <v>0</v>
      </c>
      <c r="G245" s="6">
        <v>0</v>
      </c>
      <c r="H245" s="6">
        <v>0</v>
      </c>
      <c r="I245" s="6">
        <v>0</v>
      </c>
    </row>
    <row r="246" spans="1:9">
      <c r="A246" s="19">
        <v>37900</v>
      </c>
      <c r="B246" s="92" t="s">
        <v>246</v>
      </c>
      <c r="C246" s="99">
        <v>3.9503999999999997E-3</v>
      </c>
      <c r="D246" s="99"/>
      <c r="E246" s="6">
        <v>-638858.91219007783</v>
      </c>
      <c r="F246" s="6">
        <v>-562226.85966761212</v>
      </c>
      <c r="G246" s="6">
        <v>0</v>
      </c>
      <c r="H246" s="6">
        <v>0</v>
      </c>
      <c r="I246" s="6">
        <v>0</v>
      </c>
    </row>
    <row r="247" spans="1:9">
      <c r="A247" s="19">
        <v>37901</v>
      </c>
      <c r="B247" s="92" t="s">
        <v>247</v>
      </c>
      <c r="C247" s="99">
        <v>1.784E-4</v>
      </c>
      <c r="D247" s="99"/>
      <c r="E247" s="6">
        <v>0</v>
      </c>
      <c r="F247" s="6">
        <v>0</v>
      </c>
      <c r="G247" s="6">
        <v>0</v>
      </c>
      <c r="H247" s="6">
        <v>0</v>
      </c>
      <c r="I247" s="6">
        <v>0</v>
      </c>
    </row>
    <row r="248" spans="1:9">
      <c r="A248" s="19">
        <v>37905</v>
      </c>
      <c r="B248" s="92" t="s">
        <v>248</v>
      </c>
      <c r="C248" s="99">
        <v>4.4769999999999999E-4</v>
      </c>
      <c r="D248" s="99"/>
      <c r="E248" s="6">
        <v>0</v>
      </c>
      <c r="F248" s="6">
        <v>0</v>
      </c>
      <c r="G248" s="6">
        <v>0</v>
      </c>
      <c r="H248" s="6">
        <v>0</v>
      </c>
      <c r="I248" s="6">
        <v>0</v>
      </c>
    </row>
    <row r="249" spans="1:9">
      <c r="A249" s="19">
        <v>38000</v>
      </c>
      <c r="B249" s="92" t="s">
        <v>249</v>
      </c>
      <c r="C249" s="99">
        <v>6.2975000000000001E-3</v>
      </c>
      <c r="D249" s="99"/>
      <c r="E249" s="6">
        <v>-1714836.960469041</v>
      </c>
      <c r="F249" s="6">
        <v>-941585.83511213865</v>
      </c>
      <c r="G249" s="6">
        <v>0</v>
      </c>
      <c r="H249" s="6">
        <v>0</v>
      </c>
      <c r="I249" s="6">
        <v>0</v>
      </c>
    </row>
    <row r="250" spans="1:9">
      <c r="A250" s="19">
        <v>38005</v>
      </c>
      <c r="B250" s="92" t="s">
        <v>250</v>
      </c>
      <c r="C250" s="99">
        <v>1.488E-3</v>
      </c>
      <c r="D250" s="99"/>
      <c r="E250" s="6">
        <v>0</v>
      </c>
      <c r="F250" s="6">
        <v>0</v>
      </c>
      <c r="G250" s="6">
        <v>0</v>
      </c>
      <c r="H250" s="6">
        <v>0</v>
      </c>
      <c r="I250" s="6">
        <v>0</v>
      </c>
    </row>
    <row r="251" spans="1:9">
      <c r="A251" s="19">
        <v>38100</v>
      </c>
      <c r="B251" s="92" t="s">
        <v>251</v>
      </c>
      <c r="C251" s="99">
        <v>2.7821E-3</v>
      </c>
      <c r="D251" s="99"/>
      <c r="E251" s="6">
        <v>-1955452.3241934257</v>
      </c>
      <c r="F251" s="6">
        <v>-774356.74952344503</v>
      </c>
      <c r="G251" s="6">
        <v>0</v>
      </c>
      <c r="H251" s="6">
        <v>0</v>
      </c>
      <c r="I251" s="6">
        <v>0</v>
      </c>
    </row>
    <row r="252" spans="1:9">
      <c r="A252" s="19">
        <v>38105</v>
      </c>
      <c r="B252" s="92" t="s">
        <v>252</v>
      </c>
      <c r="C252" s="99">
        <v>5.5060000000000005E-4</v>
      </c>
      <c r="D252" s="99"/>
      <c r="E252" s="6">
        <v>-100496.23663260567</v>
      </c>
      <c r="F252" s="6">
        <v>0</v>
      </c>
      <c r="G252" s="6">
        <v>0</v>
      </c>
      <c r="H252" s="6">
        <v>0</v>
      </c>
      <c r="I252" s="6">
        <v>0</v>
      </c>
    </row>
    <row r="253" spans="1:9">
      <c r="A253" s="19">
        <v>38200</v>
      </c>
      <c r="B253" s="92" t="s">
        <v>253</v>
      </c>
      <c r="C253" s="99">
        <v>2.8224000000000001E-3</v>
      </c>
      <c r="D253" s="99"/>
      <c r="E253" s="6">
        <v>-274793.71407091041</v>
      </c>
      <c r="F253" s="6">
        <v>-43344.606872971483</v>
      </c>
      <c r="G253" s="6">
        <v>0</v>
      </c>
      <c r="H253" s="6">
        <v>0</v>
      </c>
      <c r="I253" s="6">
        <v>0</v>
      </c>
    </row>
    <row r="254" spans="1:9">
      <c r="A254" s="19">
        <v>38205</v>
      </c>
      <c r="B254" s="92" t="s">
        <v>254</v>
      </c>
      <c r="C254" s="99">
        <v>4.6860000000000001E-4</v>
      </c>
      <c r="D254" s="99"/>
      <c r="E254" s="6">
        <v>-37403.781922634247</v>
      </c>
      <c r="F254" s="6">
        <v>0</v>
      </c>
      <c r="G254" s="6">
        <v>0</v>
      </c>
      <c r="H254" s="6">
        <v>0</v>
      </c>
      <c r="I254" s="6">
        <v>0</v>
      </c>
    </row>
    <row r="255" spans="1:9">
      <c r="A255" s="19">
        <v>38210</v>
      </c>
      <c r="B255" s="92" t="s">
        <v>255</v>
      </c>
      <c r="C255" s="99">
        <v>1.0751000000000001E-3</v>
      </c>
      <c r="D255" s="99"/>
      <c r="E255" s="6">
        <v>-308201.29363606032</v>
      </c>
      <c r="F255" s="6">
        <v>-136119.61471686911</v>
      </c>
      <c r="G255" s="6">
        <v>0</v>
      </c>
      <c r="H255" s="6">
        <v>0</v>
      </c>
      <c r="I255" s="6">
        <v>0</v>
      </c>
    </row>
    <row r="256" spans="1:9">
      <c r="A256" s="19">
        <v>38300</v>
      </c>
      <c r="B256" s="92" t="s">
        <v>256</v>
      </c>
      <c r="C256" s="99">
        <v>2.3391000000000002E-3</v>
      </c>
      <c r="D256" s="99"/>
      <c r="E256" s="6">
        <v>-480740.83759208646</v>
      </c>
      <c r="F256" s="6">
        <v>0</v>
      </c>
      <c r="G256" s="6">
        <v>0</v>
      </c>
      <c r="H256" s="6">
        <v>0</v>
      </c>
      <c r="I256" s="6">
        <v>0</v>
      </c>
    </row>
    <row r="257" spans="1:9">
      <c r="A257" s="19">
        <v>38400</v>
      </c>
      <c r="B257" s="92" t="s">
        <v>257</v>
      </c>
      <c r="C257" s="99">
        <v>3.0327000000000002E-3</v>
      </c>
      <c r="D257" s="99"/>
      <c r="E257" s="6">
        <v>-140204.36247435413</v>
      </c>
      <c r="F257" s="6">
        <v>0</v>
      </c>
      <c r="G257" s="6">
        <v>0</v>
      </c>
      <c r="H257" s="6">
        <v>0</v>
      </c>
      <c r="I257" s="6">
        <v>0</v>
      </c>
    </row>
    <row r="258" spans="1:9">
      <c r="A258" s="19">
        <v>38402</v>
      </c>
      <c r="B258" s="92" t="s">
        <v>258</v>
      </c>
      <c r="C258" s="99">
        <v>1.884E-4</v>
      </c>
      <c r="D258" s="99"/>
      <c r="E258" s="6">
        <v>-84509.978998054969</v>
      </c>
      <c r="F258" s="6">
        <v>-72314.205895985229</v>
      </c>
      <c r="G258" s="6">
        <v>0</v>
      </c>
      <c r="H258" s="6">
        <v>0</v>
      </c>
      <c r="I258" s="6">
        <v>0</v>
      </c>
    </row>
    <row r="259" spans="1:9">
      <c r="A259" s="19">
        <v>38405</v>
      </c>
      <c r="B259" s="92" t="s">
        <v>259</v>
      </c>
      <c r="C259" s="99">
        <v>6.8990000000000002E-4</v>
      </c>
      <c r="D259" s="99"/>
      <c r="E259" s="6">
        <v>-119820.18047903912</v>
      </c>
      <c r="F259" s="6">
        <v>0</v>
      </c>
      <c r="G259" s="6">
        <v>0</v>
      </c>
      <c r="H259" s="6">
        <v>0</v>
      </c>
      <c r="I259" s="6">
        <v>0</v>
      </c>
    </row>
    <row r="260" spans="1:9">
      <c r="A260" s="19">
        <v>38500</v>
      </c>
      <c r="B260" s="92" t="s">
        <v>260</v>
      </c>
      <c r="C260" s="99">
        <v>2.2334999999999998E-3</v>
      </c>
      <c r="D260" s="99"/>
      <c r="E260" s="6">
        <v>-206749.37411500717</v>
      </c>
      <c r="F260" s="6">
        <v>0</v>
      </c>
      <c r="G260" s="6">
        <v>0</v>
      </c>
      <c r="H260" s="6">
        <v>0</v>
      </c>
      <c r="I260" s="6">
        <v>0</v>
      </c>
    </row>
    <row r="261" spans="1:9">
      <c r="A261" s="19">
        <v>38600</v>
      </c>
      <c r="B261" s="92" t="s">
        <v>261</v>
      </c>
      <c r="C261" s="99">
        <v>2.5113000000000002E-3</v>
      </c>
      <c r="D261" s="99"/>
      <c r="E261" s="6">
        <v>-1037650.7013924699</v>
      </c>
      <c r="F261" s="6">
        <v>-516452.80810385331</v>
      </c>
      <c r="G261" s="6">
        <v>0</v>
      </c>
      <c r="H261" s="6">
        <v>0</v>
      </c>
      <c r="I261" s="6">
        <v>0</v>
      </c>
    </row>
    <row r="262" spans="1:9">
      <c r="A262" s="19">
        <v>38601</v>
      </c>
      <c r="B262" s="92" t="s">
        <v>262</v>
      </c>
      <c r="C262" s="99">
        <v>0</v>
      </c>
      <c r="D262" s="99"/>
      <c r="E262" s="6">
        <v>0</v>
      </c>
      <c r="F262" s="6">
        <v>0</v>
      </c>
      <c r="G262" s="6">
        <v>0</v>
      </c>
      <c r="H262" s="6">
        <v>0</v>
      </c>
      <c r="I262" s="6">
        <v>0</v>
      </c>
    </row>
    <row r="263" spans="1:9">
      <c r="A263" s="19">
        <v>38602</v>
      </c>
      <c r="B263" s="92" t="s">
        <v>263</v>
      </c>
      <c r="C263" s="99">
        <v>1.9019999999999999E-4</v>
      </c>
      <c r="D263" s="99"/>
      <c r="E263" s="6">
        <v>-193293.32678327177</v>
      </c>
      <c r="F263" s="6">
        <v>-51100.787677272609</v>
      </c>
      <c r="G263" s="6">
        <v>0</v>
      </c>
      <c r="H263" s="6">
        <v>0</v>
      </c>
      <c r="I263" s="6">
        <v>0</v>
      </c>
    </row>
    <row r="264" spans="1:9">
      <c r="A264" s="19">
        <v>38605</v>
      </c>
      <c r="B264" s="92" t="s">
        <v>264</v>
      </c>
      <c r="C264" s="99">
        <v>7.5969999999999998E-4</v>
      </c>
      <c r="D264" s="99"/>
      <c r="E264" s="6">
        <v>-95005.377759474039</v>
      </c>
      <c r="F264" s="6">
        <v>0</v>
      </c>
      <c r="G264" s="6">
        <v>0</v>
      </c>
      <c r="H264" s="6">
        <v>0</v>
      </c>
      <c r="I264" s="6">
        <v>0</v>
      </c>
    </row>
    <row r="265" spans="1:9">
      <c r="A265" s="19">
        <v>38610</v>
      </c>
      <c r="B265" s="92" t="s">
        <v>265</v>
      </c>
      <c r="C265" s="99">
        <v>7.6040000000000005E-4</v>
      </c>
      <c r="D265" s="99"/>
      <c r="E265" s="6">
        <v>-104001.35065879882</v>
      </c>
      <c r="F265" s="6">
        <v>0</v>
      </c>
      <c r="G265" s="6">
        <v>0</v>
      </c>
      <c r="H265" s="6">
        <v>0</v>
      </c>
      <c r="I265" s="6">
        <v>0</v>
      </c>
    </row>
    <row r="266" spans="1:9">
      <c r="A266" s="19">
        <v>38620</v>
      </c>
      <c r="B266" s="92" t="s">
        <v>266</v>
      </c>
      <c r="C266" s="99">
        <v>4.415E-4</v>
      </c>
      <c r="D266" s="99"/>
      <c r="E266" s="6">
        <v>-254475.58947628876</v>
      </c>
      <c r="F266" s="6">
        <v>-129024.19853256144</v>
      </c>
      <c r="G266" s="6">
        <v>0</v>
      </c>
      <c r="H266" s="6">
        <v>0</v>
      </c>
      <c r="I266" s="6">
        <v>0</v>
      </c>
    </row>
    <row r="267" spans="1:9">
      <c r="A267" s="19">
        <v>38700</v>
      </c>
      <c r="B267" s="92" t="s">
        <v>267</v>
      </c>
      <c r="C267" s="99">
        <v>8.1240000000000001E-4</v>
      </c>
      <c r="D267" s="99"/>
      <c r="E267" s="6">
        <v>-450561.25914513401</v>
      </c>
      <c r="F267" s="6">
        <v>-197711.78798540495</v>
      </c>
      <c r="G267" s="6">
        <v>0</v>
      </c>
      <c r="H267" s="6">
        <v>0</v>
      </c>
      <c r="I267" s="6">
        <v>0</v>
      </c>
    </row>
    <row r="268" spans="1:9">
      <c r="A268" s="19">
        <v>38701</v>
      </c>
      <c r="B268" s="92" t="s">
        <v>268</v>
      </c>
      <c r="C268" s="99">
        <v>8.4900000000000004E-5</v>
      </c>
      <c r="D268" s="99"/>
      <c r="E268" s="6">
        <v>0</v>
      </c>
      <c r="F268" s="6">
        <v>0</v>
      </c>
      <c r="G268" s="6">
        <v>0</v>
      </c>
      <c r="H268" s="6">
        <v>0</v>
      </c>
      <c r="I268" s="6">
        <v>0</v>
      </c>
    </row>
    <row r="269" spans="1:9">
      <c r="A269" s="19">
        <v>38800</v>
      </c>
      <c r="B269" s="92" t="s">
        <v>269</v>
      </c>
      <c r="C269" s="99">
        <v>1.4589E-3</v>
      </c>
      <c r="D269" s="99"/>
      <c r="E269" s="6">
        <v>-672259.5061849365</v>
      </c>
      <c r="F269" s="6">
        <v>-261415.01394501695</v>
      </c>
      <c r="G269" s="6">
        <v>0</v>
      </c>
      <c r="H269" s="6">
        <v>0</v>
      </c>
      <c r="I269" s="6">
        <v>0</v>
      </c>
    </row>
    <row r="270" spans="1:9">
      <c r="A270" s="19">
        <v>38801</v>
      </c>
      <c r="B270" s="92" t="s">
        <v>270</v>
      </c>
      <c r="C270" s="99">
        <v>1.6249999999999999E-4</v>
      </c>
      <c r="D270" s="99"/>
      <c r="E270" s="6">
        <v>-96415.779896734093</v>
      </c>
      <c r="F270" s="6">
        <v>-16339.881290158286</v>
      </c>
      <c r="G270" s="6">
        <v>0</v>
      </c>
      <c r="H270" s="6">
        <v>0</v>
      </c>
      <c r="I270" s="6">
        <v>0</v>
      </c>
    </row>
    <row r="271" spans="1:9">
      <c r="A271" s="19">
        <v>38900</v>
      </c>
      <c r="B271" s="92" t="s">
        <v>271</v>
      </c>
      <c r="C271" s="99">
        <v>2.8860000000000002E-4</v>
      </c>
      <c r="D271" s="99"/>
      <c r="E271" s="6">
        <v>-171566.48812546927</v>
      </c>
      <c r="F271" s="6">
        <v>-32003.911804857915</v>
      </c>
      <c r="G271" s="6">
        <v>0</v>
      </c>
      <c r="H271" s="6">
        <v>0</v>
      </c>
      <c r="I271" s="6">
        <v>0</v>
      </c>
    </row>
    <row r="272" spans="1:9">
      <c r="A272" s="19">
        <v>39000</v>
      </c>
      <c r="B272" s="92" t="s">
        <v>272</v>
      </c>
      <c r="C272" s="99">
        <v>1.4360700000000001E-2</v>
      </c>
      <c r="D272" s="99"/>
      <c r="E272" s="6">
        <v>-4925823.4006008832</v>
      </c>
      <c r="F272" s="6">
        <v>-1516849.0655573604</v>
      </c>
      <c r="G272" s="6">
        <v>0</v>
      </c>
      <c r="H272" s="6">
        <v>0</v>
      </c>
      <c r="I272" s="6">
        <v>0</v>
      </c>
    </row>
    <row r="273" spans="1:9">
      <c r="A273" s="19">
        <v>39100</v>
      </c>
      <c r="B273" s="92" t="s">
        <v>273</v>
      </c>
      <c r="C273" s="99">
        <v>1.8016E-3</v>
      </c>
      <c r="D273" s="99"/>
      <c r="E273" s="6">
        <v>-127543.68913961327</v>
      </c>
      <c r="F273" s="6">
        <v>-127543.68913961327</v>
      </c>
      <c r="G273" s="6">
        <v>0</v>
      </c>
      <c r="H273" s="6">
        <v>0</v>
      </c>
      <c r="I273" s="6">
        <v>0</v>
      </c>
    </row>
    <row r="274" spans="1:9">
      <c r="A274" s="19">
        <v>39101</v>
      </c>
      <c r="B274" s="92" t="s">
        <v>274</v>
      </c>
      <c r="C274" s="99">
        <v>2.945E-4</v>
      </c>
      <c r="D274" s="99"/>
      <c r="E274" s="6">
        <v>-12533.29738806836</v>
      </c>
      <c r="F274" s="6">
        <v>0</v>
      </c>
      <c r="G274" s="6">
        <v>0</v>
      </c>
      <c r="H274" s="6">
        <v>0</v>
      </c>
      <c r="I274" s="6">
        <v>0</v>
      </c>
    </row>
    <row r="275" spans="1:9">
      <c r="A275" s="19">
        <v>39105</v>
      </c>
      <c r="B275" s="92" t="s">
        <v>275</v>
      </c>
      <c r="C275" s="99">
        <v>7.2119999999999997E-4</v>
      </c>
      <c r="D275" s="99"/>
      <c r="E275" s="6">
        <v>-5407.6105754024247</v>
      </c>
      <c r="F275" s="6">
        <v>-5407.6105754024247</v>
      </c>
      <c r="G275" s="6">
        <v>0</v>
      </c>
      <c r="H275" s="6">
        <v>0</v>
      </c>
      <c r="I275" s="6">
        <v>0</v>
      </c>
    </row>
    <row r="276" spans="1:9">
      <c r="A276" s="19">
        <v>39200</v>
      </c>
      <c r="B276" s="92" t="s">
        <v>365</v>
      </c>
      <c r="C276" s="99">
        <v>6.7106499999999999E-2</v>
      </c>
      <c r="D276" s="99"/>
      <c r="E276" s="6">
        <v>-6320393.5700281253</v>
      </c>
      <c r="F276" s="6">
        <v>-2284334.9092911705</v>
      </c>
      <c r="G276" s="6">
        <v>0</v>
      </c>
      <c r="H276" s="6">
        <v>0</v>
      </c>
      <c r="I276" s="6">
        <v>0</v>
      </c>
    </row>
    <row r="277" spans="1:9">
      <c r="A277" s="19">
        <v>39201</v>
      </c>
      <c r="B277" s="92" t="s">
        <v>276</v>
      </c>
      <c r="C277" s="99">
        <v>2.7320000000000003E-4</v>
      </c>
      <c r="D277" s="99"/>
      <c r="E277" s="6">
        <v>-179723.93487272025</v>
      </c>
      <c r="F277" s="6">
        <v>-76199.846384062432</v>
      </c>
      <c r="G277" s="6">
        <v>0</v>
      </c>
      <c r="H277" s="6">
        <v>0</v>
      </c>
      <c r="I277" s="6">
        <v>0</v>
      </c>
    </row>
    <row r="278" spans="1:9">
      <c r="A278" s="19">
        <v>39204</v>
      </c>
      <c r="B278" s="92" t="s">
        <v>277</v>
      </c>
      <c r="C278" s="99">
        <v>1.7229999999999999E-4</v>
      </c>
      <c r="D278" s="99"/>
      <c r="E278" s="6">
        <v>-561142.03115423187</v>
      </c>
      <c r="F278" s="6">
        <v>-201085.93882771893</v>
      </c>
      <c r="G278" s="6">
        <v>0</v>
      </c>
      <c r="H278" s="6">
        <v>0</v>
      </c>
      <c r="I278" s="6">
        <v>0</v>
      </c>
    </row>
    <row r="279" spans="1:9">
      <c r="A279" s="19">
        <v>39205</v>
      </c>
      <c r="B279" s="92" t="s">
        <v>278</v>
      </c>
      <c r="C279" s="99">
        <v>6.1460999999999998E-3</v>
      </c>
      <c r="D279" s="99"/>
      <c r="E279" s="6">
        <v>0</v>
      </c>
      <c r="F279" s="6">
        <v>0</v>
      </c>
      <c r="G279" s="6">
        <v>0</v>
      </c>
      <c r="H279" s="6">
        <v>0</v>
      </c>
      <c r="I279" s="6">
        <v>0</v>
      </c>
    </row>
    <row r="280" spans="1:9">
      <c r="A280" s="19">
        <v>39208</v>
      </c>
      <c r="B280" s="92" t="s">
        <v>366</v>
      </c>
      <c r="C280" s="99">
        <v>4.2989999999999999E-4</v>
      </c>
      <c r="D280" s="99"/>
      <c r="E280" s="6">
        <v>-110922.44586141463</v>
      </c>
      <c r="F280" s="6">
        <v>-35569.242260579886</v>
      </c>
      <c r="G280" s="6">
        <v>0</v>
      </c>
      <c r="H280" s="6">
        <v>0</v>
      </c>
      <c r="I280" s="6">
        <v>0</v>
      </c>
    </row>
    <row r="281" spans="1:9">
      <c r="A281" s="19">
        <v>39209</v>
      </c>
      <c r="B281" s="92" t="s">
        <v>279</v>
      </c>
      <c r="C281" s="99">
        <v>0</v>
      </c>
      <c r="D281" s="99"/>
      <c r="E281" s="6">
        <v>0</v>
      </c>
      <c r="F281" s="6">
        <v>0</v>
      </c>
      <c r="G281" s="6">
        <v>0</v>
      </c>
      <c r="H281" s="6">
        <v>0</v>
      </c>
      <c r="I281" s="6">
        <v>0</v>
      </c>
    </row>
    <row r="282" spans="1:9">
      <c r="A282" s="19">
        <v>39220</v>
      </c>
      <c r="B282" s="92" t="s">
        <v>342</v>
      </c>
      <c r="C282" s="99">
        <v>0</v>
      </c>
      <c r="D282" s="99"/>
      <c r="E282" s="6">
        <v>-179022.79344399995</v>
      </c>
      <c r="F282" s="6">
        <v>0</v>
      </c>
      <c r="G282" s="6">
        <v>0</v>
      </c>
      <c r="H282" s="6">
        <v>0</v>
      </c>
      <c r="I282" s="6">
        <v>0</v>
      </c>
    </row>
    <row r="283" spans="1:9">
      <c r="A283" s="19">
        <v>39300</v>
      </c>
      <c r="B283" s="92" t="s">
        <v>280</v>
      </c>
      <c r="C283" s="99">
        <v>7.4629999999999998E-4</v>
      </c>
      <c r="D283" s="99"/>
      <c r="E283" s="6">
        <v>-92946.408493905503</v>
      </c>
      <c r="F283" s="6">
        <v>-92946.408493905503</v>
      </c>
      <c r="G283" s="6">
        <v>0</v>
      </c>
      <c r="H283" s="6">
        <v>0</v>
      </c>
      <c r="I283" s="6">
        <v>0</v>
      </c>
    </row>
    <row r="284" spans="1:9">
      <c r="A284" s="19">
        <v>39301</v>
      </c>
      <c r="B284" s="92" t="s">
        <v>281</v>
      </c>
      <c r="C284" s="99">
        <v>5.0099999999999998E-5</v>
      </c>
      <c r="D284" s="99"/>
      <c r="E284" s="6">
        <v>-57037.088863708363</v>
      </c>
      <c r="F284" s="6">
        <v>-32774.110359952989</v>
      </c>
      <c r="G284" s="6">
        <v>0</v>
      </c>
      <c r="H284" s="6">
        <v>0</v>
      </c>
      <c r="I284" s="6">
        <v>0</v>
      </c>
    </row>
    <row r="285" spans="1:9">
      <c r="A285" s="19">
        <v>39400</v>
      </c>
      <c r="B285" s="92" t="s">
        <v>282</v>
      </c>
      <c r="C285" s="99">
        <v>4.0880000000000002E-4</v>
      </c>
      <c r="D285" s="99"/>
      <c r="E285" s="6">
        <v>-113631.31378059683</v>
      </c>
      <c r="F285" s="6">
        <v>-113631.31378059683</v>
      </c>
      <c r="G285" s="6">
        <v>0</v>
      </c>
      <c r="H285" s="6">
        <v>0</v>
      </c>
      <c r="I285" s="6">
        <v>0</v>
      </c>
    </row>
    <row r="286" spans="1:9">
      <c r="A286" s="19">
        <v>39401</v>
      </c>
      <c r="B286" s="92" t="s">
        <v>283</v>
      </c>
      <c r="C286" s="99">
        <v>5.8460000000000001E-4</v>
      </c>
      <c r="D286" s="99"/>
      <c r="E286" s="6">
        <v>-109972.68655590221</v>
      </c>
      <c r="F286" s="6">
        <v>-54252.471373238259</v>
      </c>
      <c r="G286" s="6">
        <v>0</v>
      </c>
      <c r="H286" s="6">
        <v>0</v>
      </c>
      <c r="I286" s="6">
        <v>0</v>
      </c>
    </row>
    <row r="287" spans="1:9">
      <c r="A287" s="19">
        <v>39500</v>
      </c>
      <c r="B287" s="92" t="s">
        <v>284</v>
      </c>
      <c r="C287" s="99">
        <v>2.0525000000000001E-3</v>
      </c>
      <c r="D287" s="99"/>
      <c r="E287" s="6">
        <v>-1332124.15589312</v>
      </c>
      <c r="F287" s="6">
        <v>-644904.13224612223</v>
      </c>
      <c r="G287" s="6">
        <v>0</v>
      </c>
      <c r="H287" s="6">
        <v>0</v>
      </c>
      <c r="I287" s="6">
        <v>0</v>
      </c>
    </row>
    <row r="288" spans="1:9">
      <c r="A288" s="19">
        <v>39501</v>
      </c>
      <c r="B288" s="92" t="s">
        <v>285</v>
      </c>
      <c r="C288" s="99">
        <v>6.2799999999999995E-5</v>
      </c>
      <c r="D288" s="99"/>
      <c r="E288" s="6">
        <v>-36019.037876068091</v>
      </c>
      <c r="F288" s="6">
        <v>0</v>
      </c>
      <c r="G288" s="6">
        <v>0</v>
      </c>
      <c r="H288" s="6">
        <v>0</v>
      </c>
      <c r="I288" s="6">
        <v>0</v>
      </c>
    </row>
    <row r="289" spans="1:9">
      <c r="A289" s="19">
        <v>39600</v>
      </c>
      <c r="B289" s="92" t="s">
        <v>286</v>
      </c>
      <c r="C289" s="99">
        <v>5.5100000000000001E-3</v>
      </c>
      <c r="D289" s="99"/>
      <c r="E289" s="6">
        <v>-1016485.3770597426</v>
      </c>
      <c r="F289" s="6">
        <v>-367424.85939972958</v>
      </c>
      <c r="G289" s="6">
        <v>0</v>
      </c>
      <c r="H289" s="6">
        <v>0</v>
      </c>
      <c r="I289" s="6">
        <v>0</v>
      </c>
    </row>
    <row r="290" spans="1:9">
      <c r="A290" s="19">
        <v>39605</v>
      </c>
      <c r="B290" s="92" t="s">
        <v>287</v>
      </c>
      <c r="C290" s="99">
        <v>8.1680000000000001E-4</v>
      </c>
      <c r="D290" s="99"/>
      <c r="E290" s="6">
        <v>-309627.86183454958</v>
      </c>
      <c r="F290" s="6">
        <v>0</v>
      </c>
      <c r="G290" s="6">
        <v>0</v>
      </c>
      <c r="H290" s="6">
        <v>0</v>
      </c>
      <c r="I290" s="6">
        <v>0</v>
      </c>
    </row>
    <row r="291" spans="1:9">
      <c r="A291" s="19">
        <v>39700</v>
      </c>
      <c r="B291" s="92" t="s">
        <v>288</v>
      </c>
      <c r="C291" s="99">
        <v>3.2805999999999998E-3</v>
      </c>
      <c r="D291" s="99"/>
      <c r="E291" s="6">
        <v>-519776.33615505404</v>
      </c>
      <c r="F291" s="6">
        <v>-89019.424993315013</v>
      </c>
      <c r="G291" s="6">
        <v>0</v>
      </c>
      <c r="H291" s="6">
        <v>0</v>
      </c>
      <c r="I291" s="6">
        <v>0</v>
      </c>
    </row>
    <row r="292" spans="1:9">
      <c r="A292" s="19">
        <v>39703</v>
      </c>
      <c r="B292" s="92" t="s">
        <v>289</v>
      </c>
      <c r="C292" s="99">
        <v>2.652E-4</v>
      </c>
      <c r="D292" s="99"/>
      <c r="E292" s="6">
        <v>-53757.560353210065</v>
      </c>
      <c r="F292" s="6">
        <v>-8019.9338546557692</v>
      </c>
      <c r="G292" s="6">
        <v>0</v>
      </c>
      <c r="H292" s="6">
        <v>0</v>
      </c>
      <c r="I292" s="6">
        <v>0</v>
      </c>
    </row>
    <row r="293" spans="1:9">
      <c r="A293" s="19">
        <v>39705</v>
      </c>
      <c r="B293" s="92" t="s">
        <v>290</v>
      </c>
      <c r="C293" s="99">
        <v>8.7870000000000005E-4</v>
      </c>
      <c r="D293" s="99"/>
      <c r="E293" s="6">
        <v>-109924.65553410612</v>
      </c>
      <c r="F293" s="6">
        <v>-42762.862807410304</v>
      </c>
      <c r="G293" s="6">
        <v>0</v>
      </c>
      <c r="H293" s="6">
        <v>0</v>
      </c>
      <c r="I293" s="6">
        <v>0</v>
      </c>
    </row>
    <row r="294" spans="1:9">
      <c r="A294" s="19">
        <v>39800</v>
      </c>
      <c r="B294" s="92" t="s">
        <v>291</v>
      </c>
      <c r="C294" s="99">
        <v>3.6775000000000002E-3</v>
      </c>
      <c r="D294" s="99"/>
      <c r="E294" s="6">
        <v>-371863.55586988776</v>
      </c>
      <c r="F294" s="6">
        <v>0</v>
      </c>
      <c r="G294" s="6">
        <v>0</v>
      </c>
      <c r="H294" s="6">
        <v>0</v>
      </c>
      <c r="I294" s="6">
        <v>0</v>
      </c>
    </row>
    <row r="295" spans="1:9">
      <c r="A295" s="19">
        <v>39805</v>
      </c>
      <c r="B295" s="92" t="s">
        <v>292</v>
      </c>
      <c r="C295" s="99">
        <v>4.3449999999999999E-4</v>
      </c>
      <c r="D295" s="99"/>
      <c r="E295" s="6">
        <v>-63238.23480425412</v>
      </c>
      <c r="F295" s="6">
        <v>-60280.939060751225</v>
      </c>
      <c r="G295" s="6">
        <v>0</v>
      </c>
      <c r="H295" s="6">
        <v>0</v>
      </c>
      <c r="I295" s="6">
        <v>0</v>
      </c>
    </row>
    <row r="296" spans="1:9">
      <c r="A296" s="19">
        <v>39900</v>
      </c>
      <c r="B296" s="92" t="s">
        <v>293</v>
      </c>
      <c r="C296" s="99">
        <v>1.9384000000000001E-3</v>
      </c>
      <c r="D296" s="99"/>
      <c r="E296" s="6">
        <v>-253225.97195772445</v>
      </c>
      <c r="F296" s="6">
        <v>-226493.68463668445</v>
      </c>
      <c r="G296" s="6">
        <v>0</v>
      </c>
      <c r="H296" s="6">
        <v>0</v>
      </c>
      <c r="I296" s="6">
        <v>0</v>
      </c>
    </row>
    <row r="297" spans="1:9">
      <c r="A297" s="19">
        <v>51000</v>
      </c>
      <c r="B297" s="92" t="s">
        <v>294</v>
      </c>
      <c r="C297" s="99">
        <v>3.1460700000000001E-2</v>
      </c>
      <c r="D297" s="99"/>
      <c r="E297" s="6">
        <v>0</v>
      </c>
      <c r="F297" s="6">
        <v>0</v>
      </c>
      <c r="G297" s="6">
        <v>0</v>
      </c>
      <c r="H297" s="6">
        <v>0</v>
      </c>
      <c r="I297" s="6">
        <v>0</v>
      </c>
    </row>
    <row r="298" spans="1:9">
      <c r="A298" s="19">
        <v>51000.2</v>
      </c>
      <c r="B298" s="92" t="s">
        <v>295</v>
      </c>
      <c r="C298" s="99">
        <v>5.1799999999999999E-5</v>
      </c>
      <c r="D298" s="99"/>
      <c r="E298" s="6">
        <v>0</v>
      </c>
      <c r="F298" s="6">
        <v>0</v>
      </c>
      <c r="G298" s="6">
        <v>0</v>
      </c>
      <c r="H298" s="6">
        <v>0</v>
      </c>
      <c r="I298" s="6">
        <v>0</v>
      </c>
    </row>
    <row r="299" spans="1:9">
      <c r="A299" s="19">
        <v>51000.3</v>
      </c>
      <c r="B299" s="92" t="s">
        <v>296</v>
      </c>
      <c r="C299" s="99">
        <v>1.0487000000000001E-3</v>
      </c>
      <c r="D299" s="99"/>
      <c r="E299" s="6">
        <v>-77882.764004443612</v>
      </c>
      <c r="F299" s="6">
        <v>-77882.764004443612</v>
      </c>
      <c r="G299" s="6">
        <v>0</v>
      </c>
      <c r="H299" s="6">
        <v>0</v>
      </c>
      <c r="I299" s="6">
        <v>0</v>
      </c>
    </row>
    <row r="300" spans="1:9">
      <c r="D300" s="99"/>
      <c r="E300" s="104"/>
      <c r="F300" s="104"/>
      <c r="G300" s="104"/>
      <c r="H300" s="104"/>
      <c r="I300" s="104"/>
    </row>
    <row r="301" spans="1:9">
      <c r="C301" s="99">
        <v>1</v>
      </c>
      <c r="D301" s="99"/>
      <c r="E301" s="104">
        <v>-287241731.21631795</v>
      </c>
      <c r="F301" s="104">
        <v>-81663299.467935503</v>
      </c>
      <c r="G301" s="104">
        <v>0</v>
      </c>
      <c r="H301" s="104">
        <v>0</v>
      </c>
      <c r="I301" s="104">
        <v>0</v>
      </c>
    </row>
  </sheetData>
  <mergeCells count="1">
    <mergeCell ref="B1:D1"/>
  </mergeCells>
  <pageMargins left="0.7" right="0.7" top="0.75" bottom="0.75" header="0.3" footer="0.3"/>
  <pageSetup scale="57" fitToHeight="0" orientation="landscape" r:id="rId1"/>
  <rowBreaks count="5" manualBreakCount="5">
    <brk id="58" max="16383" man="1"/>
    <brk id="112" max="16383" man="1"/>
    <brk id="166" max="16383" man="1"/>
    <brk id="220" max="16383" man="1"/>
    <brk id="274" max="16383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M301"/>
  <sheetViews>
    <sheetView view="pageBreakPreview" topLeftCell="A252" zoomScale="60" zoomScaleNormal="100" workbookViewId="0">
      <selection activeCell="M69" sqref="M69"/>
    </sheetView>
  </sheetViews>
  <sheetFormatPr defaultColWidth="8.625" defaultRowHeight="14.25"/>
  <cols>
    <col min="1" max="1" width="10.625" style="3" customWidth="1"/>
    <col min="2" max="2" width="65.25" customWidth="1"/>
    <col min="3" max="3" width="14.625" customWidth="1"/>
    <col min="4" max="4" width="1.625" customWidth="1"/>
    <col min="5" max="9" width="20.625" customWidth="1"/>
    <col min="10" max="10" width="17.75" style="1" customWidth="1"/>
    <col min="11" max="11" width="15.25" style="1" customWidth="1"/>
    <col min="12" max="12" width="16.125" style="1" customWidth="1"/>
    <col min="13" max="13" width="15.875" style="1" customWidth="1"/>
    <col min="15" max="15" width="18.5" customWidth="1"/>
    <col min="16" max="16" width="15.625" customWidth="1"/>
    <col min="18" max="18" width="12.625" customWidth="1"/>
    <col min="20" max="20" width="11.875" customWidth="1"/>
  </cols>
  <sheetData>
    <row r="1" spans="1:13">
      <c r="B1" s="116"/>
      <c r="C1" s="116"/>
      <c r="D1" s="116"/>
    </row>
    <row r="3" spans="1:13" s="20" customFormat="1" ht="15">
      <c r="A3" s="101"/>
      <c r="B3" s="102"/>
      <c r="C3" s="102"/>
      <c r="D3" s="102"/>
      <c r="E3" s="101">
        <v>2026</v>
      </c>
      <c r="F3" s="101">
        <v>2027</v>
      </c>
      <c r="G3" s="101">
        <v>2028</v>
      </c>
      <c r="H3" s="101">
        <v>2029</v>
      </c>
      <c r="I3" s="101">
        <v>2030</v>
      </c>
      <c r="J3" s="23"/>
      <c r="K3" s="23"/>
      <c r="L3" s="23"/>
      <c r="M3" s="23"/>
    </row>
    <row r="4" spans="1:13" s="20" customFormat="1" ht="45">
      <c r="A4" s="89" t="s">
        <v>12</v>
      </c>
      <c r="B4" s="89" t="s">
        <v>15</v>
      </c>
      <c r="C4" s="89" t="s">
        <v>16</v>
      </c>
      <c r="D4" s="89"/>
      <c r="E4" s="89" t="s">
        <v>339</v>
      </c>
      <c r="F4" s="89" t="s">
        <v>339</v>
      </c>
      <c r="G4" s="89" t="s">
        <v>339</v>
      </c>
      <c r="H4" s="89" t="s">
        <v>339</v>
      </c>
      <c r="I4" s="89" t="s">
        <v>339</v>
      </c>
      <c r="J4" s="23"/>
      <c r="K4" s="23"/>
      <c r="L4" s="23"/>
      <c r="M4" s="23"/>
    </row>
    <row r="5" spans="1:13">
      <c r="A5" s="19">
        <v>10200</v>
      </c>
      <c r="B5" s="92" t="s">
        <v>27</v>
      </c>
      <c r="C5" s="99">
        <v>1.421E-3</v>
      </c>
      <c r="D5" s="99"/>
      <c r="E5" s="24">
        <v>4570107.4652425498</v>
      </c>
      <c r="F5" s="24">
        <v>-74611.741910062381</v>
      </c>
      <c r="G5" s="24">
        <v>-1198346.352</v>
      </c>
      <c r="H5" s="24">
        <v>-826717.90599999996</v>
      </c>
      <c r="I5" s="24">
        <v>0</v>
      </c>
      <c r="J5" s="100"/>
      <c r="K5" s="100"/>
      <c r="L5" s="100"/>
      <c r="M5" s="100"/>
    </row>
    <row r="6" spans="1:13">
      <c r="A6" s="19">
        <v>10400</v>
      </c>
      <c r="B6" s="92" t="s">
        <v>28</v>
      </c>
      <c r="C6" s="99">
        <v>3.5360000000000001E-3</v>
      </c>
      <c r="D6" s="99"/>
      <c r="E6" s="6">
        <v>9942591.0216240082</v>
      </c>
      <c r="F6" s="6">
        <v>-663107.5983167456</v>
      </c>
      <c r="G6" s="6">
        <v>-2981951.2319999998</v>
      </c>
      <c r="H6" s="6">
        <v>-2057195.2960000001</v>
      </c>
      <c r="I6" s="6">
        <v>0</v>
      </c>
      <c r="J6" s="100"/>
      <c r="K6" s="100"/>
      <c r="L6" s="100"/>
      <c r="M6" s="100"/>
    </row>
    <row r="7" spans="1:13">
      <c r="A7" s="19">
        <v>10500</v>
      </c>
      <c r="B7" s="92" t="s">
        <v>29</v>
      </c>
      <c r="C7" s="99">
        <v>7.6349999999999996E-4</v>
      </c>
      <c r="D7" s="99"/>
      <c r="E7" s="6">
        <v>1890687.7213754163</v>
      </c>
      <c r="F7" s="6">
        <v>-243941.24954468771</v>
      </c>
      <c r="G7" s="6">
        <v>-643868.71199999994</v>
      </c>
      <c r="H7" s="6">
        <v>-444193.61099999998</v>
      </c>
      <c r="I7" s="6">
        <v>0</v>
      </c>
      <c r="J7" s="100"/>
      <c r="K7" s="100"/>
      <c r="L7" s="100"/>
      <c r="M7" s="100"/>
    </row>
    <row r="8" spans="1:13">
      <c r="A8" s="19">
        <v>10700</v>
      </c>
      <c r="B8" s="92" t="s">
        <v>349</v>
      </c>
      <c r="C8" s="99">
        <v>5.7295000000000002E-3</v>
      </c>
      <c r="D8" s="99"/>
      <c r="E8" s="6">
        <v>17989956.143644355</v>
      </c>
      <c r="F8" s="6">
        <v>27368.815209267195</v>
      </c>
      <c r="G8" s="6">
        <v>-4831756.1040000003</v>
      </c>
      <c r="H8" s="6">
        <v>-3333342.8870000001</v>
      </c>
      <c r="I8" s="6">
        <v>0</v>
      </c>
      <c r="J8" s="100"/>
      <c r="K8" s="100"/>
      <c r="L8" s="100"/>
      <c r="M8" s="100"/>
    </row>
    <row r="9" spans="1:13">
      <c r="A9" s="19">
        <v>10800</v>
      </c>
      <c r="B9" s="92" t="s">
        <v>30</v>
      </c>
      <c r="C9" s="99">
        <v>2.3956700000000001E-2</v>
      </c>
      <c r="D9" s="99"/>
      <c r="E9" s="6">
        <v>78434539.214601517</v>
      </c>
      <c r="F9" s="6">
        <v>-1032505.1846196074</v>
      </c>
      <c r="G9" s="6">
        <v>-20202972.590399999</v>
      </c>
      <c r="H9" s="6">
        <v>-13937672.666200001</v>
      </c>
      <c r="I9" s="6">
        <v>0</v>
      </c>
      <c r="J9" s="100"/>
      <c r="K9" s="100"/>
      <c r="L9" s="100"/>
      <c r="M9" s="100"/>
    </row>
    <row r="10" spans="1:13">
      <c r="A10" s="19">
        <v>10850</v>
      </c>
      <c r="B10" s="92" t="s">
        <v>31</v>
      </c>
      <c r="C10" s="99">
        <v>2.05E-4</v>
      </c>
      <c r="D10" s="99"/>
      <c r="E10" s="6">
        <v>813780.87712687952</v>
      </c>
      <c r="F10" s="6">
        <v>-9062.2427131499862</v>
      </c>
      <c r="G10" s="6">
        <v>-172878.96</v>
      </c>
      <c r="H10" s="6">
        <v>-119266.13</v>
      </c>
      <c r="I10" s="6">
        <v>0</v>
      </c>
      <c r="J10" s="100"/>
      <c r="K10" s="100"/>
      <c r="L10" s="100"/>
      <c r="M10" s="100"/>
    </row>
    <row r="11" spans="1:13">
      <c r="A11" s="19">
        <v>10900</v>
      </c>
      <c r="B11" s="92" t="s">
        <v>32</v>
      </c>
      <c r="C11" s="99">
        <v>1.9235999999999999E-3</v>
      </c>
      <c r="D11" s="99"/>
      <c r="E11" s="6">
        <v>6714734.8781010015</v>
      </c>
      <c r="F11" s="6">
        <v>-96280.855128173484</v>
      </c>
      <c r="G11" s="6">
        <v>-1622194.9631999999</v>
      </c>
      <c r="H11" s="6">
        <v>-1119123.5496</v>
      </c>
      <c r="I11" s="6">
        <v>0</v>
      </c>
      <c r="J11" s="100"/>
      <c r="K11" s="100"/>
      <c r="L11" s="100"/>
      <c r="M11" s="100"/>
    </row>
    <row r="12" spans="1:13">
      <c r="A12" s="19">
        <v>10910</v>
      </c>
      <c r="B12" s="92" t="s">
        <v>33</v>
      </c>
      <c r="C12" s="99">
        <v>6.514E-4</v>
      </c>
      <c r="D12" s="99"/>
      <c r="E12" s="6">
        <v>1987023.5062597599</v>
      </c>
      <c r="F12" s="6">
        <v>-223630.3803046417</v>
      </c>
      <c r="G12" s="6">
        <v>-549333.43680000002</v>
      </c>
      <c r="H12" s="6">
        <v>-378975.40039999998</v>
      </c>
      <c r="I12" s="6">
        <v>0</v>
      </c>
      <c r="J12" s="100"/>
      <c r="K12" s="100"/>
      <c r="L12" s="100"/>
      <c r="M12" s="100"/>
    </row>
    <row r="13" spans="1:13">
      <c r="A13" s="19">
        <v>10930</v>
      </c>
      <c r="B13" s="92" t="s">
        <v>34</v>
      </c>
      <c r="C13" s="99">
        <v>6.0292000000000002E-3</v>
      </c>
      <c r="D13" s="99"/>
      <c r="E13" s="6">
        <v>20457398.349742845</v>
      </c>
      <c r="F13" s="6">
        <v>-441738.96770473756</v>
      </c>
      <c r="G13" s="6">
        <v>-5084496.7104000002</v>
      </c>
      <c r="H13" s="6">
        <v>-3507704.1512000002</v>
      </c>
      <c r="I13" s="6">
        <v>0</v>
      </c>
      <c r="J13" s="100"/>
      <c r="K13" s="100"/>
      <c r="L13" s="100"/>
      <c r="M13" s="100"/>
    </row>
    <row r="14" spans="1:13">
      <c r="A14" s="19">
        <v>10940</v>
      </c>
      <c r="B14" s="92" t="s">
        <v>35</v>
      </c>
      <c r="C14" s="99">
        <v>8.4559999999999995E-4</v>
      </c>
      <c r="D14" s="99"/>
      <c r="E14" s="6">
        <v>2959432.139948247</v>
      </c>
      <c r="F14" s="6">
        <v>-66293.536923667532</v>
      </c>
      <c r="G14" s="6">
        <v>-713104.62719999999</v>
      </c>
      <c r="H14" s="6">
        <v>-491958.24159999995</v>
      </c>
      <c r="I14" s="6">
        <v>0</v>
      </c>
      <c r="J14" s="100"/>
      <c r="K14" s="100"/>
      <c r="L14" s="100"/>
      <c r="M14" s="100"/>
    </row>
    <row r="15" spans="1:13">
      <c r="A15" s="19">
        <v>10950</v>
      </c>
      <c r="B15" s="92" t="s">
        <v>36</v>
      </c>
      <c r="C15" s="99">
        <v>1.0288999999999999E-3</v>
      </c>
      <c r="D15" s="99"/>
      <c r="E15" s="6">
        <v>3648989.5406588796</v>
      </c>
      <c r="F15" s="6">
        <v>-348759.45977314981</v>
      </c>
      <c r="G15" s="6">
        <v>-867683.71679999994</v>
      </c>
      <c r="H15" s="6">
        <v>-598599.61539999989</v>
      </c>
      <c r="I15" s="6">
        <v>0</v>
      </c>
      <c r="J15" s="100"/>
      <c r="K15" s="100"/>
      <c r="L15" s="100"/>
      <c r="M15" s="100"/>
    </row>
    <row r="16" spans="1:13">
      <c r="A16" s="19">
        <v>11000</v>
      </c>
      <c r="B16" s="92" t="s">
        <v>386</v>
      </c>
      <c r="C16" s="99">
        <v>1.9589E-3</v>
      </c>
      <c r="D16" s="99"/>
      <c r="E16" s="6">
        <v>12782978.342321783</v>
      </c>
      <c r="F16" s="6">
        <v>6457387.737221783</v>
      </c>
      <c r="G16" s="6">
        <v>-1651963.8768</v>
      </c>
      <c r="H16" s="6">
        <v>-1139660.5954</v>
      </c>
      <c r="I16" s="6">
        <v>0</v>
      </c>
      <c r="J16" s="100"/>
      <c r="K16" s="100"/>
      <c r="L16" s="100"/>
      <c r="M16" s="100"/>
    </row>
    <row r="17" spans="1:13">
      <c r="A17" s="19">
        <v>11050</v>
      </c>
      <c r="B17" s="92" t="s">
        <v>301</v>
      </c>
      <c r="C17" s="99">
        <v>3.101E-4</v>
      </c>
      <c r="D17" s="99"/>
      <c r="E17" s="6">
        <v>1134863.4386347628</v>
      </c>
      <c r="F17" s="6">
        <v>-3227.496715353147</v>
      </c>
      <c r="G17" s="6">
        <v>-261511.05120000002</v>
      </c>
      <c r="H17" s="6">
        <v>-180411.83859999999</v>
      </c>
      <c r="I17" s="6">
        <v>0</v>
      </c>
      <c r="J17" s="100"/>
      <c r="K17" s="100"/>
      <c r="L17" s="100"/>
      <c r="M17" s="100"/>
    </row>
    <row r="18" spans="1:13">
      <c r="A18" s="19">
        <v>11300</v>
      </c>
      <c r="B18" s="92" t="s">
        <v>350</v>
      </c>
      <c r="C18" s="99">
        <v>5.6065999999999998E-3</v>
      </c>
      <c r="D18" s="99"/>
      <c r="E18" s="6">
        <v>19916498.572484873</v>
      </c>
      <c r="F18" s="6">
        <v>71110.841134673916</v>
      </c>
      <c r="G18" s="6">
        <v>-4728113.0592</v>
      </c>
      <c r="H18" s="6">
        <v>-3261841.3876</v>
      </c>
      <c r="I18" s="6">
        <v>0</v>
      </c>
      <c r="J18" s="100"/>
      <c r="K18" s="100"/>
      <c r="L18" s="100"/>
      <c r="M18" s="100"/>
    </row>
    <row r="19" spans="1:13">
      <c r="A19" s="19">
        <v>11310</v>
      </c>
      <c r="B19" s="92" t="s">
        <v>37</v>
      </c>
      <c r="C19" s="99">
        <v>6.0099999999999997E-4</v>
      </c>
      <c r="D19" s="99"/>
      <c r="E19" s="6">
        <v>1890287.1901587597</v>
      </c>
      <c r="F19" s="6">
        <v>-77321.078839262773</v>
      </c>
      <c r="G19" s="6">
        <v>-506830.51199999999</v>
      </c>
      <c r="H19" s="6">
        <v>-349653.386</v>
      </c>
      <c r="I19" s="6">
        <v>0</v>
      </c>
      <c r="J19" s="100"/>
      <c r="K19" s="100"/>
      <c r="L19" s="100"/>
      <c r="M19" s="100"/>
    </row>
    <row r="20" spans="1:13">
      <c r="A20" s="19">
        <v>11600</v>
      </c>
      <c r="B20" s="92" t="s">
        <v>38</v>
      </c>
      <c r="C20" s="99">
        <v>2.5211000000000001E-3</v>
      </c>
      <c r="D20" s="99"/>
      <c r="E20" s="6">
        <v>6902304.9044219581</v>
      </c>
      <c r="F20" s="6">
        <v>-374452.09779694915</v>
      </c>
      <c r="G20" s="6">
        <v>-2126073.8832</v>
      </c>
      <c r="H20" s="6">
        <v>-1466740.6846</v>
      </c>
      <c r="I20" s="6">
        <v>0</v>
      </c>
      <c r="J20" s="100"/>
      <c r="K20" s="100"/>
      <c r="L20" s="100"/>
      <c r="M20" s="100"/>
    </row>
    <row r="21" spans="1:13">
      <c r="A21" s="19">
        <v>11900</v>
      </c>
      <c r="B21" s="92" t="s">
        <v>39</v>
      </c>
      <c r="C21" s="99">
        <v>3.4709999999999998E-4</v>
      </c>
      <c r="D21" s="99"/>
      <c r="E21" s="6">
        <v>636625.2891530667</v>
      </c>
      <c r="F21" s="6">
        <v>-41577.495142696003</v>
      </c>
      <c r="G21" s="6">
        <v>-292713.59519999998</v>
      </c>
      <c r="H21" s="6">
        <v>-201937.92059999998</v>
      </c>
      <c r="I21" s="6">
        <v>0</v>
      </c>
      <c r="J21" s="100"/>
      <c r="K21" s="100"/>
      <c r="L21" s="100"/>
      <c r="M21" s="100"/>
    </row>
    <row r="22" spans="1:13">
      <c r="A22" s="19">
        <v>12100</v>
      </c>
      <c r="B22" s="92" t="s">
        <v>40</v>
      </c>
      <c r="C22" s="99">
        <v>3.0430000000000002E-4</v>
      </c>
      <c r="D22" s="99"/>
      <c r="E22" s="6">
        <v>940890.18172131211</v>
      </c>
      <c r="F22" s="6">
        <v>-83057.528404545272</v>
      </c>
      <c r="G22" s="6">
        <v>-256619.84160000001</v>
      </c>
      <c r="H22" s="6">
        <v>-177037.4798</v>
      </c>
      <c r="I22" s="6">
        <v>0</v>
      </c>
      <c r="J22" s="100"/>
      <c r="K22" s="100"/>
      <c r="L22" s="100"/>
      <c r="M22" s="100"/>
    </row>
    <row r="23" spans="1:13">
      <c r="A23" s="19">
        <v>12150</v>
      </c>
      <c r="B23" s="92" t="s">
        <v>41</v>
      </c>
      <c r="C23" s="99">
        <v>2.7800000000000001E-5</v>
      </c>
      <c r="D23" s="99"/>
      <c r="E23" s="6">
        <v>24989.195463312484</v>
      </c>
      <c r="F23" s="6">
        <v>-79699.221786467344</v>
      </c>
      <c r="G23" s="6">
        <v>-23444.0736</v>
      </c>
      <c r="H23" s="6">
        <v>-16173.650800000001</v>
      </c>
      <c r="I23" s="6">
        <v>0</v>
      </c>
      <c r="J23" s="100"/>
      <c r="K23" s="100"/>
      <c r="L23" s="100"/>
      <c r="M23" s="100"/>
    </row>
    <row r="24" spans="1:13">
      <c r="A24" s="19">
        <v>12160</v>
      </c>
      <c r="B24" s="92" t="s">
        <v>42</v>
      </c>
      <c r="C24" s="99">
        <v>2.0482999999999999E-3</v>
      </c>
      <c r="D24" s="99"/>
      <c r="E24" s="6">
        <v>6403396.8294678107</v>
      </c>
      <c r="F24" s="6">
        <v>-95091.531012964784</v>
      </c>
      <c r="G24" s="6">
        <v>-1727355.9696</v>
      </c>
      <c r="H24" s="6">
        <v>-1191672.2637999998</v>
      </c>
      <c r="I24" s="6">
        <v>0</v>
      </c>
      <c r="J24" s="100"/>
      <c r="K24" s="100"/>
      <c r="L24" s="100"/>
      <c r="M24" s="100"/>
    </row>
    <row r="25" spans="1:13">
      <c r="A25" s="19">
        <v>12220</v>
      </c>
      <c r="B25" s="92" t="s">
        <v>351</v>
      </c>
      <c r="C25" s="99">
        <v>4.51755E-2</v>
      </c>
      <c r="D25" s="99"/>
      <c r="E25" s="6">
        <v>125254896.09589526</v>
      </c>
      <c r="F25" s="6">
        <v>-10103724.899777843</v>
      </c>
      <c r="G25" s="6">
        <v>-38097041.255999997</v>
      </c>
      <c r="H25" s="6">
        <v>-26282473.443</v>
      </c>
      <c r="I25" s="6">
        <v>0</v>
      </c>
      <c r="J25" s="100"/>
      <c r="K25" s="100"/>
      <c r="L25" s="100"/>
      <c r="M25" s="100"/>
    </row>
    <row r="26" spans="1:13">
      <c r="A26" s="19">
        <v>12510</v>
      </c>
      <c r="B26" s="92" t="s">
        <v>43</v>
      </c>
      <c r="C26" s="99">
        <v>4.3226000000000002E-3</v>
      </c>
      <c r="D26" s="99"/>
      <c r="E26" s="6">
        <v>11782967.56712639</v>
      </c>
      <c r="F26" s="6">
        <v>-308927.75330447522</v>
      </c>
      <c r="G26" s="6">
        <v>-3645300.4512</v>
      </c>
      <c r="H26" s="6">
        <v>-2514828.1636000001</v>
      </c>
      <c r="I26" s="6">
        <v>0</v>
      </c>
      <c r="J26" s="100"/>
      <c r="K26" s="100"/>
      <c r="L26" s="100"/>
      <c r="M26" s="100"/>
    </row>
    <row r="27" spans="1:13">
      <c r="A27" s="19">
        <v>12600</v>
      </c>
      <c r="B27" s="92" t="s">
        <v>44</v>
      </c>
      <c r="C27" s="99">
        <v>2.0720999999999999E-3</v>
      </c>
      <c r="D27" s="99"/>
      <c r="E27" s="6">
        <v>6956435.1601879494</v>
      </c>
      <c r="F27" s="6">
        <v>-26118.345538645284</v>
      </c>
      <c r="G27" s="6">
        <v>-1747426.7951999998</v>
      </c>
      <c r="H27" s="6">
        <v>-1205518.7705999999</v>
      </c>
      <c r="I27" s="6">
        <v>0</v>
      </c>
      <c r="J27" s="100"/>
      <c r="K27" s="100"/>
      <c r="L27" s="100"/>
      <c r="M27" s="100"/>
    </row>
    <row r="28" spans="1:13">
      <c r="A28" s="19">
        <v>12700</v>
      </c>
      <c r="B28" s="92" t="s">
        <v>45</v>
      </c>
      <c r="C28" s="99">
        <v>1.1031999999999999E-3</v>
      </c>
      <c r="D28" s="99"/>
      <c r="E28" s="6">
        <v>3668959.474176791</v>
      </c>
      <c r="F28" s="6">
        <v>45309.882910570828</v>
      </c>
      <c r="G28" s="6">
        <v>-930341.79839999997</v>
      </c>
      <c r="H28" s="6">
        <v>-641826.31519999995</v>
      </c>
      <c r="I28" s="6">
        <v>0</v>
      </c>
      <c r="J28" s="100"/>
      <c r="K28" s="100"/>
      <c r="L28" s="100"/>
      <c r="M28" s="100"/>
    </row>
    <row r="29" spans="1:13">
      <c r="A29" s="19">
        <v>13500</v>
      </c>
      <c r="B29" s="92" t="s">
        <v>46</v>
      </c>
      <c r="C29" s="99">
        <v>4.5100000000000001E-3</v>
      </c>
      <c r="D29" s="99"/>
      <c r="E29" s="6">
        <v>13547525.333135007</v>
      </c>
      <c r="F29" s="6">
        <v>-429751.99653779878</v>
      </c>
      <c r="G29" s="6">
        <v>-3803337.12</v>
      </c>
      <c r="H29" s="6">
        <v>-2623854.86</v>
      </c>
      <c r="I29" s="6">
        <v>0</v>
      </c>
      <c r="J29" s="100"/>
      <c r="K29" s="100"/>
      <c r="L29" s="100"/>
      <c r="M29" s="100"/>
    </row>
    <row r="30" spans="1:13">
      <c r="A30" s="19">
        <v>13700</v>
      </c>
      <c r="B30" s="92" t="s">
        <v>47</v>
      </c>
      <c r="C30" s="99">
        <v>5.2510000000000002E-4</v>
      </c>
      <c r="D30" s="99"/>
      <c r="E30" s="6">
        <v>1859825.2788031225</v>
      </c>
      <c r="F30" s="6">
        <v>-48344.807575169441</v>
      </c>
      <c r="G30" s="6">
        <v>-442823.1312</v>
      </c>
      <c r="H30" s="6">
        <v>-305495.82860000001</v>
      </c>
      <c r="I30" s="6">
        <v>0</v>
      </c>
      <c r="J30" s="100"/>
      <c r="K30" s="100"/>
      <c r="L30" s="100"/>
      <c r="M30" s="100"/>
    </row>
    <row r="31" spans="1:13">
      <c r="A31" s="19">
        <v>14300</v>
      </c>
      <c r="B31" s="92" t="s">
        <v>48</v>
      </c>
      <c r="C31" s="99">
        <v>1.6161000000000001E-3</v>
      </c>
      <c r="D31" s="99"/>
      <c r="E31" s="6">
        <v>4977034.2485022834</v>
      </c>
      <c r="F31" s="6">
        <v>-326834.22871933237</v>
      </c>
      <c r="G31" s="6">
        <v>-1362876.5232000002</v>
      </c>
      <c r="H31" s="6">
        <v>-940224.35460000008</v>
      </c>
      <c r="I31" s="6">
        <v>0</v>
      </c>
      <c r="J31" s="100"/>
      <c r="K31" s="100"/>
      <c r="L31" s="100"/>
      <c r="M31" s="100"/>
    </row>
    <row r="32" spans="1:13">
      <c r="A32" s="19">
        <v>14300.2</v>
      </c>
      <c r="B32" s="92" t="s">
        <v>49</v>
      </c>
      <c r="C32" s="99">
        <v>1.806E-4</v>
      </c>
      <c r="D32" s="99"/>
      <c r="E32" s="6">
        <v>474287.63384962734</v>
      </c>
      <c r="F32" s="6">
        <v>7809.7054192821815</v>
      </c>
      <c r="G32" s="6">
        <v>-152302.14720000001</v>
      </c>
      <c r="H32" s="6">
        <v>-105070.55160000001</v>
      </c>
      <c r="I32" s="6">
        <v>0</v>
      </c>
      <c r="J32" s="100"/>
      <c r="K32" s="100"/>
      <c r="L32" s="100"/>
      <c r="M32" s="100"/>
    </row>
    <row r="33" spans="1:13">
      <c r="A33" s="19">
        <v>18400</v>
      </c>
      <c r="B33" s="92" t="s">
        <v>50</v>
      </c>
      <c r="C33" s="99">
        <v>5.2639000000000002E-3</v>
      </c>
      <c r="D33" s="99"/>
      <c r="E33" s="6">
        <v>15106593.030223213</v>
      </c>
      <c r="F33" s="6">
        <v>-909567.80162106035</v>
      </c>
      <c r="G33" s="6">
        <v>-4439110.0367999999</v>
      </c>
      <c r="H33" s="6">
        <v>-3062463.3254</v>
      </c>
      <c r="I33" s="6">
        <v>0</v>
      </c>
      <c r="J33" s="100"/>
      <c r="K33" s="100"/>
      <c r="L33" s="100"/>
      <c r="M33" s="100"/>
    </row>
    <row r="34" spans="1:13">
      <c r="A34" s="19">
        <v>18600</v>
      </c>
      <c r="B34" s="92" t="s">
        <v>51</v>
      </c>
      <c r="C34" s="99">
        <v>1.29E-5</v>
      </c>
      <c r="D34" s="99"/>
      <c r="E34" s="6">
        <v>35258.445771893246</v>
      </c>
      <c r="F34" s="6">
        <v>-7820.2223245703344</v>
      </c>
      <c r="G34" s="6">
        <v>-10878.7248</v>
      </c>
      <c r="H34" s="6">
        <v>-7505.0393999999997</v>
      </c>
      <c r="I34" s="6">
        <v>0</v>
      </c>
      <c r="J34" s="100"/>
      <c r="K34" s="100"/>
      <c r="L34" s="100"/>
      <c r="M34" s="100"/>
    </row>
    <row r="35" spans="1:13">
      <c r="A35" s="19">
        <v>18640</v>
      </c>
      <c r="B35" s="92" t="s">
        <v>52</v>
      </c>
      <c r="C35" s="99">
        <v>1.9E-6</v>
      </c>
      <c r="D35" s="99"/>
      <c r="E35" s="6">
        <v>5144.7090911521682</v>
      </c>
      <c r="F35" s="6">
        <v>-595.67548064033076</v>
      </c>
      <c r="G35" s="6">
        <v>-1602.2927999999999</v>
      </c>
      <c r="H35" s="6">
        <v>-1105.3933999999999</v>
      </c>
      <c r="I35" s="6">
        <v>0</v>
      </c>
      <c r="J35" s="100"/>
      <c r="K35" s="100"/>
      <c r="L35" s="100"/>
      <c r="M35" s="100"/>
    </row>
    <row r="36" spans="1:13">
      <c r="A36" s="19">
        <v>18740</v>
      </c>
      <c r="B36" s="92" t="s">
        <v>53</v>
      </c>
      <c r="C36" s="99">
        <v>4.7999999999999998E-6</v>
      </c>
      <c r="D36" s="99"/>
      <c r="E36" s="6">
        <v>18209.832956544829</v>
      </c>
      <c r="F36" s="6">
        <v>1422.8939012560027</v>
      </c>
      <c r="G36" s="6">
        <v>-4047.8975999999998</v>
      </c>
      <c r="H36" s="6">
        <v>-2792.5727999999999</v>
      </c>
      <c r="I36" s="6">
        <v>0</v>
      </c>
      <c r="J36" s="100"/>
      <c r="K36" s="100"/>
      <c r="L36" s="100"/>
      <c r="M36" s="100"/>
    </row>
    <row r="37" spans="1:13">
      <c r="A37" s="19">
        <v>18780</v>
      </c>
      <c r="B37" s="92" t="s">
        <v>352</v>
      </c>
      <c r="C37" s="99">
        <v>2.69E-5</v>
      </c>
      <c r="D37" s="99"/>
      <c r="E37" s="6">
        <v>65884.920936103415</v>
      </c>
      <c r="F37" s="6">
        <v>466.00917464300255</v>
      </c>
      <c r="G37" s="6">
        <v>-22685.092799999999</v>
      </c>
      <c r="H37" s="6">
        <v>-15650.0434</v>
      </c>
      <c r="I37" s="6">
        <v>0</v>
      </c>
      <c r="J37" s="100"/>
      <c r="K37" s="100"/>
      <c r="L37" s="100"/>
      <c r="M37" s="100"/>
    </row>
    <row r="38" spans="1:13">
      <c r="A38" s="19">
        <v>19005</v>
      </c>
      <c r="B38" s="92" t="s">
        <v>54</v>
      </c>
      <c r="C38" s="99">
        <v>1.0556999999999999E-3</v>
      </c>
      <c r="D38" s="99"/>
      <c r="E38" s="6">
        <v>3974905.0873733405</v>
      </c>
      <c r="F38" s="6">
        <v>-65055.782516986597</v>
      </c>
      <c r="G38" s="6">
        <v>-890284.47839999991</v>
      </c>
      <c r="H38" s="6">
        <v>-614191.48019999999</v>
      </c>
      <c r="I38" s="6">
        <v>0</v>
      </c>
      <c r="J38" s="100"/>
      <c r="K38" s="100"/>
      <c r="L38" s="100"/>
      <c r="M38" s="100"/>
    </row>
    <row r="39" spans="1:13">
      <c r="A39" s="19">
        <v>19100</v>
      </c>
      <c r="B39" s="92" t="s">
        <v>55</v>
      </c>
      <c r="C39" s="99">
        <v>2.0398699999999999E-2</v>
      </c>
      <c r="D39" s="99"/>
      <c r="E39" s="6">
        <v>-49118414.932470217</v>
      </c>
      <c r="F39" s="6">
        <v>-6996416.5781935649</v>
      </c>
      <c r="G39" s="6">
        <v>-17202468.494399998</v>
      </c>
      <c r="H39" s="6">
        <v>-11867678.078199999</v>
      </c>
      <c r="I39" s="6">
        <v>0</v>
      </c>
      <c r="J39" s="100"/>
      <c r="K39" s="100"/>
      <c r="L39" s="100"/>
      <c r="M39" s="100"/>
    </row>
    <row r="40" spans="1:13">
      <c r="A40" s="19">
        <v>19120</v>
      </c>
      <c r="B40" s="92" t="s">
        <v>381</v>
      </c>
      <c r="C40" s="99">
        <v>5.36955E-2</v>
      </c>
      <c r="D40" s="99"/>
      <c r="E40" s="6">
        <v>259894249.38672462</v>
      </c>
      <c r="F40" s="6">
        <v>-3761808.292578321</v>
      </c>
      <c r="G40" s="6">
        <v>-45282059.495999999</v>
      </c>
      <c r="H40" s="6">
        <v>-31239290.162999999</v>
      </c>
      <c r="I40" s="6">
        <v>0</v>
      </c>
      <c r="J40" s="100"/>
      <c r="K40" s="100"/>
      <c r="L40" s="100"/>
      <c r="M40" s="100"/>
    </row>
    <row r="41" spans="1:13">
      <c r="A41" s="19">
        <v>20100</v>
      </c>
      <c r="B41" s="92" t="s">
        <v>56</v>
      </c>
      <c r="C41" s="99">
        <v>8.4156000000000005E-3</v>
      </c>
      <c r="D41" s="99"/>
      <c r="E41" s="6">
        <v>27580156.471537553</v>
      </c>
      <c r="F41" s="6">
        <v>-1244088.9337509933</v>
      </c>
      <c r="G41" s="6">
        <v>-7096976.4672000008</v>
      </c>
      <c r="H41" s="6">
        <v>-4896078.2615999999</v>
      </c>
      <c r="I41" s="6">
        <v>0</v>
      </c>
      <c r="J41" s="100"/>
      <c r="K41" s="100"/>
      <c r="L41" s="100"/>
      <c r="M41" s="100"/>
    </row>
    <row r="42" spans="1:13">
      <c r="A42" s="19">
        <v>20200</v>
      </c>
      <c r="B42" s="92" t="s">
        <v>57</v>
      </c>
      <c r="C42" s="99">
        <v>1.1192000000000001E-3</v>
      </c>
      <c r="D42" s="99"/>
      <c r="E42" s="6">
        <v>3648008.4157513073</v>
      </c>
      <c r="F42" s="6">
        <v>19777.755792925251</v>
      </c>
      <c r="G42" s="6">
        <v>-943834.79040000006</v>
      </c>
      <c r="H42" s="6">
        <v>-651134.89120000007</v>
      </c>
      <c r="I42" s="6">
        <v>0</v>
      </c>
      <c r="J42" s="100"/>
      <c r="K42" s="100"/>
      <c r="L42" s="100"/>
      <c r="M42" s="100"/>
    </row>
    <row r="43" spans="1:13">
      <c r="A43" s="19">
        <v>20300</v>
      </c>
      <c r="B43" s="92" t="s">
        <v>58</v>
      </c>
      <c r="C43" s="99">
        <v>1.32135E-2</v>
      </c>
      <c r="D43" s="99"/>
      <c r="E43" s="6">
        <v>37046305.938737482</v>
      </c>
      <c r="F43" s="6">
        <v>-5474042.4549792856</v>
      </c>
      <c r="G43" s="6">
        <v>-11143103.112</v>
      </c>
      <c r="H43" s="6">
        <v>-7687429.3109999998</v>
      </c>
      <c r="I43" s="6">
        <v>0</v>
      </c>
      <c r="J43" s="100"/>
      <c r="K43" s="100"/>
      <c r="L43" s="100"/>
      <c r="M43" s="100"/>
    </row>
    <row r="44" spans="1:13">
      <c r="A44" s="19">
        <v>20400</v>
      </c>
      <c r="B44" s="92" t="s">
        <v>59</v>
      </c>
      <c r="C44" s="99">
        <v>1.158E-3</v>
      </c>
      <c r="D44" s="99"/>
      <c r="E44" s="6">
        <v>3612209.6607755069</v>
      </c>
      <c r="F44" s="6">
        <v>-307738.40657690732</v>
      </c>
      <c r="G44" s="6">
        <v>-976555.29599999997</v>
      </c>
      <c r="H44" s="6">
        <v>-673708.18799999997</v>
      </c>
      <c r="I44" s="6">
        <v>0</v>
      </c>
      <c r="J44" s="100"/>
      <c r="K44" s="100"/>
      <c r="L44" s="100"/>
      <c r="M44" s="100"/>
    </row>
    <row r="45" spans="1:13">
      <c r="A45" s="19">
        <v>20600</v>
      </c>
      <c r="B45" s="92" t="s">
        <v>60</v>
      </c>
      <c r="C45" s="99">
        <v>2.5389000000000002E-3</v>
      </c>
      <c r="D45" s="99"/>
      <c r="E45" s="6">
        <v>8943978.4398046099</v>
      </c>
      <c r="F45" s="6">
        <v>-304496.2533831161</v>
      </c>
      <c r="G45" s="6">
        <v>-2141084.8368000002</v>
      </c>
      <c r="H45" s="6">
        <v>-1477096.4754000001</v>
      </c>
      <c r="I45" s="6">
        <v>0</v>
      </c>
      <c r="J45" s="100"/>
      <c r="K45" s="100"/>
      <c r="L45" s="100"/>
      <c r="M45" s="100"/>
    </row>
    <row r="46" spans="1:13">
      <c r="A46" s="19">
        <v>20700</v>
      </c>
      <c r="B46" s="92" t="s">
        <v>61</v>
      </c>
      <c r="C46" s="99">
        <v>4.8126999999999996E-3</v>
      </c>
      <c r="D46" s="99"/>
      <c r="E46" s="6">
        <v>16698919.792831283</v>
      </c>
      <c r="F46" s="6">
        <v>816221.99476113706</v>
      </c>
      <c r="G46" s="6">
        <v>-4058607.6623999998</v>
      </c>
      <c r="H46" s="6">
        <v>-2799961.4822</v>
      </c>
      <c r="I46" s="6">
        <v>0</v>
      </c>
      <c r="J46" s="100"/>
      <c r="K46" s="100"/>
      <c r="L46" s="100"/>
      <c r="M46" s="100"/>
    </row>
    <row r="47" spans="1:13">
      <c r="A47" s="19">
        <v>20800</v>
      </c>
      <c r="B47" s="92" t="s">
        <v>62</v>
      </c>
      <c r="C47" s="99">
        <v>3.4358000000000001E-3</v>
      </c>
      <c r="D47" s="99"/>
      <c r="E47" s="6">
        <v>10743289.395514037</v>
      </c>
      <c r="F47" s="6">
        <v>94286.5028753269</v>
      </c>
      <c r="G47" s="6">
        <v>-2897451.3696000003</v>
      </c>
      <c r="H47" s="6">
        <v>-1998900.3388</v>
      </c>
      <c r="I47" s="6">
        <v>0</v>
      </c>
      <c r="J47" s="100"/>
      <c r="K47" s="100"/>
      <c r="L47" s="100"/>
      <c r="M47" s="100"/>
    </row>
    <row r="48" spans="1:13">
      <c r="A48" s="19">
        <v>20900</v>
      </c>
      <c r="B48" s="92" t="s">
        <v>63</v>
      </c>
      <c r="C48" s="99">
        <v>4.9378E-3</v>
      </c>
      <c r="D48" s="99"/>
      <c r="E48" s="6">
        <v>13248317.559236195</v>
      </c>
      <c r="F48" s="6">
        <v>-1044249.1297351656</v>
      </c>
      <c r="G48" s="6">
        <v>-4164105.9936000002</v>
      </c>
      <c r="H48" s="6">
        <v>-2872742.9108000002</v>
      </c>
      <c r="I48" s="6">
        <v>0</v>
      </c>
      <c r="J48" s="100"/>
      <c r="K48" s="100"/>
      <c r="L48" s="100"/>
      <c r="M48" s="100"/>
    </row>
    <row r="49" spans="1:13">
      <c r="A49" s="19">
        <v>21200</v>
      </c>
      <c r="B49" s="92" t="s">
        <v>64</v>
      </c>
      <c r="C49" s="99">
        <v>2.0904000000000001E-3</v>
      </c>
      <c r="D49" s="99"/>
      <c r="E49" s="6">
        <v>6353350.7250340255</v>
      </c>
      <c r="F49" s="6">
        <v>-354336.28523161088</v>
      </c>
      <c r="G49" s="6">
        <v>-1762859.4048000001</v>
      </c>
      <c r="H49" s="6">
        <v>-1216165.4543999999</v>
      </c>
      <c r="I49" s="6">
        <v>0</v>
      </c>
      <c r="J49" s="100"/>
      <c r="K49" s="100"/>
      <c r="L49" s="100"/>
      <c r="M49" s="100"/>
    </row>
    <row r="50" spans="1:13">
      <c r="A50" s="19">
        <v>21300</v>
      </c>
      <c r="B50" s="92" t="s">
        <v>65</v>
      </c>
      <c r="C50" s="99">
        <v>2.3134200000000001E-2</v>
      </c>
      <c r="D50" s="99"/>
      <c r="E50" s="6">
        <v>70010443.425386965</v>
      </c>
      <c r="F50" s="6">
        <v>-5897888.3576020552</v>
      </c>
      <c r="G50" s="6">
        <v>-19509348.470400002</v>
      </c>
      <c r="H50" s="6">
        <v>-13459153.6812</v>
      </c>
      <c r="I50" s="6">
        <v>0</v>
      </c>
      <c r="J50" s="100"/>
      <c r="K50" s="100"/>
      <c r="L50" s="100"/>
      <c r="M50" s="100"/>
    </row>
    <row r="51" spans="1:13">
      <c r="A51" s="19">
        <v>21520</v>
      </c>
      <c r="B51" s="92" t="s">
        <v>353</v>
      </c>
      <c r="C51" s="99">
        <v>3.6095500000000003E-2</v>
      </c>
      <c r="D51" s="99"/>
      <c r="E51" s="6">
        <v>113904573.46350314</v>
      </c>
      <c r="F51" s="6">
        <v>-4750570.6964949537</v>
      </c>
      <c r="G51" s="6">
        <v>-30439768.296000004</v>
      </c>
      <c r="H51" s="6">
        <v>-20999856.563000001</v>
      </c>
      <c r="I51" s="6">
        <v>0</v>
      </c>
      <c r="J51" s="100"/>
      <c r="K51" s="100"/>
      <c r="L51" s="100"/>
      <c r="M51" s="100"/>
    </row>
    <row r="52" spans="1:13">
      <c r="A52" s="19">
        <v>21525</v>
      </c>
      <c r="B52" s="92" t="s">
        <v>66</v>
      </c>
      <c r="C52" s="99">
        <v>1.3951E-3</v>
      </c>
      <c r="D52" s="99"/>
      <c r="E52" s="6">
        <v>4868342.1520117894</v>
      </c>
      <c r="F52" s="6">
        <v>-30328.439148302306</v>
      </c>
      <c r="G52" s="6">
        <v>-1176504.5712000001</v>
      </c>
      <c r="H52" s="6">
        <v>-811649.64860000007</v>
      </c>
      <c r="I52" s="6">
        <v>0</v>
      </c>
      <c r="J52" s="100"/>
      <c r="K52" s="100"/>
      <c r="L52" s="100"/>
      <c r="M52" s="100"/>
    </row>
    <row r="53" spans="1:13">
      <c r="A53" s="19">
        <v>21525.200000000001</v>
      </c>
      <c r="B53" s="92" t="s">
        <v>67</v>
      </c>
      <c r="C53" s="99">
        <v>2.1130000000000001E-4</v>
      </c>
      <c r="D53" s="99"/>
      <c r="E53" s="6">
        <v>857499.32351039257</v>
      </c>
      <c r="F53" s="6">
        <v>53259.117599277713</v>
      </c>
      <c r="G53" s="6">
        <v>-178191.82560000001</v>
      </c>
      <c r="H53" s="6">
        <v>-122931.3818</v>
      </c>
      <c r="I53" s="6">
        <v>0</v>
      </c>
      <c r="J53" s="100"/>
      <c r="K53" s="100"/>
      <c r="L53" s="100"/>
      <c r="M53" s="100"/>
    </row>
    <row r="54" spans="1:13">
      <c r="A54" s="19">
        <v>21550</v>
      </c>
      <c r="B54" s="92" t="s">
        <v>68</v>
      </c>
      <c r="C54" s="99">
        <v>3.8199400000000001E-2</v>
      </c>
      <c r="D54" s="99"/>
      <c r="E54" s="6">
        <v>94220868.457624957</v>
      </c>
      <c r="F54" s="6">
        <v>-14772834.624777477</v>
      </c>
      <c r="G54" s="6">
        <v>-32214012.412800003</v>
      </c>
      <c r="H54" s="6">
        <v>-22223876.128400002</v>
      </c>
      <c r="I54" s="6">
        <v>0</v>
      </c>
      <c r="J54" s="100"/>
      <c r="K54" s="100"/>
      <c r="L54" s="100"/>
      <c r="M54" s="100"/>
    </row>
    <row r="55" spans="1:13">
      <c r="A55" s="19">
        <v>21570</v>
      </c>
      <c r="B55" s="92" t="s">
        <v>69</v>
      </c>
      <c r="C55" s="99">
        <v>1.8110000000000001E-4</v>
      </c>
      <c r="D55" s="99"/>
      <c r="E55" s="6">
        <v>528766.21156103525</v>
      </c>
      <c r="F55" s="6">
        <v>-79651.278204949544</v>
      </c>
      <c r="G55" s="6">
        <v>-152723.80319999999</v>
      </c>
      <c r="H55" s="6">
        <v>-105361.4446</v>
      </c>
      <c r="I55" s="6">
        <v>0</v>
      </c>
      <c r="J55" s="100"/>
      <c r="K55" s="100"/>
      <c r="L55" s="100"/>
      <c r="M55" s="100"/>
    </row>
    <row r="56" spans="1:13">
      <c r="A56" s="19">
        <v>21800</v>
      </c>
      <c r="B56" s="92" t="s">
        <v>70</v>
      </c>
      <c r="C56" s="99">
        <v>3.7231999999999999E-3</v>
      </c>
      <c r="D56" s="99"/>
      <c r="E56" s="6">
        <v>11134826.285779031</v>
      </c>
      <c r="F56" s="6">
        <v>-889775.65028402756</v>
      </c>
      <c r="G56" s="6">
        <v>-3139819.2383999997</v>
      </c>
      <c r="H56" s="6">
        <v>-2166105.6351999999</v>
      </c>
      <c r="I56" s="6">
        <v>0</v>
      </c>
      <c r="J56" s="100"/>
      <c r="K56" s="100"/>
      <c r="L56" s="100"/>
      <c r="M56" s="100"/>
    </row>
    <row r="57" spans="1:13">
      <c r="A57" s="19">
        <v>21900</v>
      </c>
      <c r="B57" s="92" t="s">
        <v>71</v>
      </c>
      <c r="C57" s="99">
        <v>1.7269E-3</v>
      </c>
      <c r="D57" s="99"/>
      <c r="E57" s="6">
        <v>5425200.1979612485</v>
      </c>
      <c r="F57" s="6">
        <v>-160280.97546938976</v>
      </c>
      <c r="G57" s="6">
        <v>-1456315.4927999999</v>
      </c>
      <c r="H57" s="6">
        <v>-1004686.2434</v>
      </c>
      <c r="I57" s="6">
        <v>0</v>
      </c>
      <c r="J57" s="100"/>
      <c r="K57" s="100"/>
      <c r="L57" s="100"/>
      <c r="M57" s="100"/>
    </row>
    <row r="58" spans="1:13">
      <c r="A58" s="19">
        <v>22000</v>
      </c>
      <c r="B58" s="92" t="s">
        <v>72</v>
      </c>
      <c r="C58" s="99">
        <v>3.833E-3</v>
      </c>
      <c r="D58" s="99"/>
      <c r="E58" s="6">
        <v>12263961.072429629</v>
      </c>
      <c r="F58" s="6">
        <v>-523649.32628325198</v>
      </c>
      <c r="G58" s="6">
        <v>-3232414.8960000002</v>
      </c>
      <c r="H58" s="6">
        <v>-2229985.7379999999</v>
      </c>
      <c r="I58" s="6">
        <v>0</v>
      </c>
      <c r="J58" s="100"/>
      <c r="K58" s="100"/>
      <c r="L58" s="100"/>
      <c r="M58" s="100"/>
    </row>
    <row r="59" spans="1:13">
      <c r="A59" s="19">
        <v>23000</v>
      </c>
      <c r="B59" s="92" t="s">
        <v>73</v>
      </c>
      <c r="C59" s="99">
        <v>1.2436000000000001E-3</v>
      </c>
      <c r="D59" s="99"/>
      <c r="E59" s="6">
        <v>3938205.9617039082</v>
      </c>
      <c r="F59" s="6">
        <v>-370159.67839257355</v>
      </c>
      <c r="G59" s="6">
        <v>-1048742.8032</v>
      </c>
      <c r="H59" s="6">
        <v>-723509.06960000005</v>
      </c>
      <c r="I59" s="6">
        <v>0</v>
      </c>
      <c r="J59" s="100"/>
      <c r="K59" s="100"/>
      <c r="L59" s="100"/>
      <c r="M59" s="100"/>
    </row>
    <row r="60" spans="1:13">
      <c r="A60" s="19">
        <v>23100</v>
      </c>
      <c r="B60" s="92" t="s">
        <v>74</v>
      </c>
      <c r="C60" s="99">
        <v>7.8238000000000005E-3</v>
      </c>
      <c r="D60" s="99"/>
      <c r="E60" s="6">
        <v>24390205.937172297</v>
      </c>
      <c r="F60" s="6">
        <v>-1738731.8346089767</v>
      </c>
      <c r="G60" s="6">
        <v>-6597904.4256000007</v>
      </c>
      <c r="H60" s="6">
        <v>-4551777.3068000004</v>
      </c>
      <c r="I60" s="6">
        <v>0</v>
      </c>
      <c r="J60" s="100"/>
      <c r="K60" s="100"/>
      <c r="L60" s="100"/>
      <c r="M60" s="100"/>
    </row>
    <row r="61" spans="1:13">
      <c r="A61" s="19">
        <v>23200</v>
      </c>
      <c r="B61" s="92" t="s">
        <v>75</v>
      </c>
      <c r="C61" s="99">
        <v>4.9788999999999996E-3</v>
      </c>
      <c r="D61" s="99"/>
      <c r="E61" s="6">
        <v>15492814.303414593</v>
      </c>
      <c r="F61" s="6">
        <v>-858653.0351369119</v>
      </c>
      <c r="G61" s="6">
        <v>-4198766.1168</v>
      </c>
      <c r="H61" s="6">
        <v>-2896654.3153999997</v>
      </c>
      <c r="I61" s="6">
        <v>0</v>
      </c>
      <c r="J61" s="100"/>
      <c r="K61" s="100"/>
      <c r="L61" s="100"/>
      <c r="M61" s="100"/>
    </row>
    <row r="62" spans="1:13">
      <c r="A62" s="19">
        <v>30000</v>
      </c>
      <c r="B62" s="92" t="s">
        <v>76</v>
      </c>
      <c r="C62" s="99">
        <v>8.0749999999999995E-4</v>
      </c>
      <c r="D62" s="99"/>
      <c r="E62" s="6">
        <v>2226173.2319811378</v>
      </c>
      <c r="F62" s="6">
        <v>-295732.35189754108</v>
      </c>
      <c r="G62" s="6">
        <v>-680974.44</v>
      </c>
      <c r="H62" s="6">
        <v>-469792.19499999995</v>
      </c>
      <c r="I62" s="6">
        <v>0</v>
      </c>
      <c r="J62" s="100"/>
      <c r="K62" s="100"/>
      <c r="L62" s="100"/>
      <c r="M62" s="100"/>
    </row>
    <row r="63" spans="1:13">
      <c r="A63" s="19">
        <v>30100</v>
      </c>
      <c r="B63" s="92" t="s">
        <v>77</v>
      </c>
      <c r="C63" s="99">
        <v>7.3711000000000002E-3</v>
      </c>
      <c r="D63" s="99"/>
      <c r="E63" s="6">
        <v>14345720.082039749</v>
      </c>
      <c r="F63" s="6">
        <v>-5059807.4263069481</v>
      </c>
      <c r="G63" s="6">
        <v>-6216137.0832000002</v>
      </c>
      <c r="H63" s="6">
        <v>-4288402.7845999999</v>
      </c>
      <c r="I63" s="6">
        <v>0</v>
      </c>
      <c r="J63" s="100"/>
      <c r="K63" s="100"/>
      <c r="L63" s="100"/>
      <c r="M63" s="100"/>
    </row>
    <row r="64" spans="1:13">
      <c r="A64" s="19">
        <v>30102</v>
      </c>
      <c r="B64" s="92" t="s">
        <v>78</v>
      </c>
      <c r="C64" s="99">
        <v>2.5980000000000003E-4</v>
      </c>
      <c r="D64" s="99"/>
      <c r="E64" s="6">
        <v>811445.54967323551</v>
      </c>
      <c r="F64" s="6">
        <v>-109126.32972742719</v>
      </c>
      <c r="G64" s="6">
        <v>-219092.45760000002</v>
      </c>
      <c r="H64" s="6">
        <v>-151148.00280000002</v>
      </c>
      <c r="I64" s="6">
        <v>0</v>
      </c>
      <c r="J64" s="100"/>
      <c r="K64" s="100"/>
      <c r="L64" s="100"/>
      <c r="M64" s="100"/>
    </row>
    <row r="65" spans="1:13">
      <c r="A65" s="19">
        <v>30103</v>
      </c>
      <c r="B65" s="92" t="s">
        <v>79</v>
      </c>
      <c r="C65" s="99">
        <v>2.386E-4</v>
      </c>
      <c r="D65" s="99"/>
      <c r="E65" s="6">
        <v>624153.0249029228</v>
      </c>
      <c r="F65" s="6">
        <v>-68655.086053024526</v>
      </c>
      <c r="G65" s="6">
        <v>-201214.2432</v>
      </c>
      <c r="H65" s="6">
        <v>-138814.13959999999</v>
      </c>
      <c r="I65" s="6">
        <v>0</v>
      </c>
      <c r="J65" s="100"/>
      <c r="K65" s="100"/>
      <c r="L65" s="100"/>
      <c r="M65" s="100"/>
    </row>
    <row r="66" spans="1:13">
      <c r="A66" s="19">
        <v>30104</v>
      </c>
      <c r="B66" s="92" t="s">
        <v>80</v>
      </c>
      <c r="C66" s="99">
        <v>2.0320000000000001E-4</v>
      </c>
      <c r="D66" s="99"/>
      <c r="E66" s="6">
        <v>517079.32447960268</v>
      </c>
      <c r="F66" s="6">
        <v>-59509.556536729258</v>
      </c>
      <c r="G66" s="6">
        <v>-171360.99840000001</v>
      </c>
      <c r="H66" s="6">
        <v>-118218.9152</v>
      </c>
      <c r="I66" s="6">
        <v>0</v>
      </c>
      <c r="J66" s="100"/>
      <c r="K66" s="100"/>
      <c r="L66" s="100"/>
      <c r="M66" s="100"/>
    </row>
    <row r="67" spans="1:13">
      <c r="A67" s="19">
        <v>30105</v>
      </c>
      <c r="B67" s="92" t="s">
        <v>81</v>
      </c>
      <c r="C67" s="99">
        <v>8.8789999999999995E-4</v>
      </c>
      <c r="D67" s="99"/>
      <c r="E67" s="6">
        <v>2827515.8909683423</v>
      </c>
      <c r="F67" s="6">
        <v>-4731.7642906868132</v>
      </c>
      <c r="G67" s="6">
        <v>-748776.72479999997</v>
      </c>
      <c r="H67" s="6">
        <v>-516567.78939999995</v>
      </c>
      <c r="I67" s="6">
        <v>0</v>
      </c>
      <c r="J67" s="100"/>
      <c r="K67" s="100"/>
      <c r="L67" s="100"/>
      <c r="M67" s="100"/>
    </row>
    <row r="68" spans="1:13">
      <c r="A68" s="19">
        <v>30200</v>
      </c>
      <c r="B68" s="92" t="s">
        <v>82</v>
      </c>
      <c r="C68" s="99">
        <v>1.6172999999999999E-3</v>
      </c>
      <c r="D68" s="99"/>
      <c r="E68" s="6">
        <v>3351802.7654856397</v>
      </c>
      <c r="F68" s="6">
        <v>-1297059.6826426676</v>
      </c>
      <c r="G68" s="6">
        <v>-1363888.4975999999</v>
      </c>
      <c r="H68" s="6">
        <v>-940922.4977999999</v>
      </c>
      <c r="I68" s="6">
        <v>0</v>
      </c>
      <c r="J68" s="100"/>
      <c r="K68" s="100"/>
      <c r="L68" s="100"/>
      <c r="M68" s="100"/>
    </row>
    <row r="69" spans="1:13">
      <c r="A69" s="19">
        <v>30300</v>
      </c>
      <c r="B69" s="92" t="s">
        <v>83</v>
      </c>
      <c r="C69" s="99">
        <v>6.2270000000000001E-4</v>
      </c>
      <c r="D69" s="99"/>
      <c r="E69" s="6">
        <v>1645527.5207335281</v>
      </c>
      <c r="F69" s="6">
        <v>-198944.5468169309</v>
      </c>
      <c r="G69" s="6">
        <v>-525130.3824</v>
      </c>
      <c r="H69" s="6">
        <v>-362278.1422</v>
      </c>
      <c r="I69" s="6">
        <v>0</v>
      </c>
      <c r="J69" s="100"/>
      <c r="K69" s="100"/>
      <c r="L69" s="100"/>
      <c r="M69" s="100"/>
    </row>
    <row r="70" spans="1:13">
      <c r="A70" s="19">
        <v>30400</v>
      </c>
      <c r="B70" s="92" t="s">
        <v>84</v>
      </c>
      <c r="C70" s="99">
        <v>1.2118000000000001E-3</v>
      </c>
      <c r="D70" s="99"/>
      <c r="E70" s="6">
        <v>3305760.7445708765</v>
      </c>
      <c r="F70" s="6">
        <v>-627225.36665771902</v>
      </c>
      <c r="G70" s="6">
        <v>-1021925.4816000001</v>
      </c>
      <c r="H70" s="6">
        <v>-705008.27480000001</v>
      </c>
      <c r="I70" s="6">
        <v>0</v>
      </c>
      <c r="J70" s="100"/>
      <c r="K70" s="100"/>
      <c r="L70" s="100"/>
      <c r="M70" s="100"/>
    </row>
    <row r="71" spans="1:13">
      <c r="A71" s="19">
        <v>30405</v>
      </c>
      <c r="B71" s="92" t="s">
        <v>85</v>
      </c>
      <c r="C71" s="99">
        <v>7.8969999999999995E-4</v>
      </c>
      <c r="D71" s="99"/>
      <c r="E71" s="6">
        <v>2344967.106744648</v>
      </c>
      <c r="F71" s="6">
        <v>-115125.1415164405</v>
      </c>
      <c r="G71" s="6">
        <v>-665963.48639999994</v>
      </c>
      <c r="H71" s="6">
        <v>-459436.40419999999</v>
      </c>
      <c r="I71" s="6">
        <v>0</v>
      </c>
      <c r="J71" s="100"/>
      <c r="K71" s="100"/>
      <c r="L71" s="100"/>
      <c r="M71" s="100"/>
    </row>
    <row r="72" spans="1:13">
      <c r="A72" s="19">
        <v>30500</v>
      </c>
      <c r="B72" s="92" t="s">
        <v>86</v>
      </c>
      <c r="C72" s="99">
        <v>1.1381E-3</v>
      </c>
      <c r="D72" s="99"/>
      <c r="E72" s="6">
        <v>3025194.4207890183</v>
      </c>
      <c r="F72" s="6">
        <v>-527117.34190915851</v>
      </c>
      <c r="G72" s="6">
        <v>-959773.3872</v>
      </c>
      <c r="H72" s="6">
        <v>-662130.64659999998</v>
      </c>
      <c r="I72" s="6">
        <v>0</v>
      </c>
      <c r="J72" s="100"/>
      <c r="K72" s="100"/>
      <c r="L72" s="100"/>
      <c r="M72" s="100"/>
    </row>
    <row r="73" spans="1:13">
      <c r="A73" s="19">
        <v>30600</v>
      </c>
      <c r="B73" s="92" t="s">
        <v>87</v>
      </c>
      <c r="C73" s="99">
        <v>8.8520000000000005E-4</v>
      </c>
      <c r="D73" s="99"/>
      <c r="E73" s="6">
        <v>2133418.1494421004</v>
      </c>
      <c r="F73" s="6">
        <v>-454289.39351578883</v>
      </c>
      <c r="G73" s="6">
        <v>-746499.78240000003</v>
      </c>
      <c r="H73" s="6">
        <v>-514996.96720000001</v>
      </c>
      <c r="I73" s="6">
        <v>0</v>
      </c>
      <c r="J73" s="100"/>
      <c r="K73" s="100"/>
      <c r="L73" s="100"/>
      <c r="M73" s="100"/>
    </row>
    <row r="74" spans="1:13">
      <c r="A74" s="19">
        <v>30601</v>
      </c>
      <c r="B74" s="92" t="s">
        <v>88</v>
      </c>
      <c r="C74" s="99">
        <v>0</v>
      </c>
      <c r="D74" s="99"/>
      <c r="E74" s="6">
        <v>0</v>
      </c>
      <c r="F74" s="6">
        <v>0</v>
      </c>
      <c r="G74" s="6">
        <v>0</v>
      </c>
      <c r="H74" s="6">
        <v>0</v>
      </c>
      <c r="I74" s="6">
        <v>0</v>
      </c>
      <c r="J74" s="100"/>
      <c r="K74" s="100"/>
      <c r="L74" s="100"/>
      <c r="M74" s="100"/>
    </row>
    <row r="75" spans="1:13">
      <c r="A75" s="19">
        <v>30700</v>
      </c>
      <c r="B75" s="92" t="s">
        <v>89</v>
      </c>
      <c r="C75" s="99">
        <v>2.2382999999999999E-3</v>
      </c>
      <c r="D75" s="99"/>
      <c r="E75" s="6">
        <v>4665948.7789883371</v>
      </c>
      <c r="F75" s="6">
        <v>-907813.41037323291</v>
      </c>
      <c r="G75" s="6">
        <v>-1887585.2496</v>
      </c>
      <c r="H75" s="6">
        <v>-1302211.6037999999</v>
      </c>
      <c r="I75" s="6">
        <v>0</v>
      </c>
      <c r="J75" s="100"/>
      <c r="K75" s="100"/>
      <c r="L75" s="100"/>
      <c r="M75" s="100"/>
    </row>
    <row r="76" spans="1:13">
      <c r="A76" s="19">
        <v>30705</v>
      </c>
      <c r="B76" s="92" t="s">
        <v>90</v>
      </c>
      <c r="C76" s="99">
        <v>5.4770000000000003E-4</v>
      </c>
      <c r="D76" s="99"/>
      <c r="E76" s="6">
        <v>1688747.6605561429</v>
      </c>
      <c r="F76" s="6">
        <v>-90624.655715280329</v>
      </c>
      <c r="G76" s="6">
        <v>-461881.98240000004</v>
      </c>
      <c r="H76" s="6">
        <v>-318644.19219999999</v>
      </c>
      <c r="I76" s="6">
        <v>0</v>
      </c>
      <c r="J76" s="100"/>
      <c r="K76" s="100"/>
      <c r="L76" s="100"/>
      <c r="M76" s="100"/>
    </row>
    <row r="77" spans="1:13">
      <c r="A77" s="19">
        <v>30800</v>
      </c>
      <c r="B77" s="92" t="s">
        <v>91</v>
      </c>
      <c r="C77" s="99">
        <v>6.6859999999999999E-4</v>
      </c>
      <c r="D77" s="99"/>
      <c r="E77" s="6">
        <v>1805583.5284406538</v>
      </c>
      <c r="F77" s="6">
        <v>-349578.11054732429</v>
      </c>
      <c r="G77" s="6">
        <v>-563838.40319999994</v>
      </c>
      <c r="H77" s="6">
        <v>-388982.11959999998</v>
      </c>
      <c r="I77" s="6">
        <v>0</v>
      </c>
      <c r="J77" s="100"/>
      <c r="K77" s="100"/>
      <c r="L77" s="100"/>
      <c r="M77" s="100"/>
    </row>
    <row r="78" spans="1:13">
      <c r="A78" s="19">
        <v>30900</v>
      </c>
      <c r="B78" s="92" t="s">
        <v>92</v>
      </c>
      <c r="C78" s="99">
        <v>1.6396E-3</v>
      </c>
      <c r="D78" s="99"/>
      <c r="E78" s="6">
        <v>5038099.1157791251</v>
      </c>
      <c r="F78" s="6">
        <v>-484003.29684115399</v>
      </c>
      <c r="G78" s="6">
        <v>-1382694.3551999999</v>
      </c>
      <c r="H78" s="6">
        <v>-953896.32559999998</v>
      </c>
      <c r="I78" s="6">
        <v>0</v>
      </c>
      <c r="J78" s="100"/>
      <c r="K78" s="100"/>
      <c r="L78" s="100"/>
      <c r="M78" s="100"/>
    </row>
    <row r="79" spans="1:13">
      <c r="A79" s="19">
        <v>30905</v>
      </c>
      <c r="B79" s="92" t="s">
        <v>93</v>
      </c>
      <c r="C79" s="99">
        <v>2.9849999999999999E-4</v>
      </c>
      <c r="D79" s="99"/>
      <c r="E79" s="6">
        <v>961847.62115621683</v>
      </c>
      <c r="F79" s="6">
        <v>-87498.749340438109</v>
      </c>
      <c r="G79" s="6">
        <v>-251728.63199999998</v>
      </c>
      <c r="H79" s="6">
        <v>-173663.12099999998</v>
      </c>
      <c r="I79" s="6">
        <v>0</v>
      </c>
      <c r="J79" s="100"/>
      <c r="K79" s="100"/>
      <c r="L79" s="100"/>
      <c r="M79" s="100"/>
    </row>
    <row r="80" spans="1:13">
      <c r="A80" s="19">
        <v>31000</v>
      </c>
      <c r="B80" s="92" t="s">
        <v>94</v>
      </c>
      <c r="C80" s="99">
        <v>5.2817000000000003E-3</v>
      </c>
      <c r="D80" s="99"/>
      <c r="E80" s="6">
        <v>15465431.584509602</v>
      </c>
      <c r="F80" s="6">
        <v>-758618.11760163424</v>
      </c>
      <c r="G80" s="6">
        <v>-4454120.9904000005</v>
      </c>
      <c r="H80" s="6">
        <v>-3072819.1162</v>
      </c>
      <c r="I80" s="6">
        <v>0</v>
      </c>
      <c r="J80" s="100"/>
      <c r="K80" s="100"/>
      <c r="L80" s="100"/>
      <c r="M80" s="100"/>
    </row>
    <row r="81" spans="1:13">
      <c r="A81" s="19">
        <v>31005</v>
      </c>
      <c r="B81" s="92" t="s">
        <v>95</v>
      </c>
      <c r="C81" s="99">
        <v>5.3890000000000003E-4</v>
      </c>
      <c r="D81" s="99"/>
      <c r="E81" s="6">
        <v>1827952.8663924055</v>
      </c>
      <c r="F81" s="6">
        <v>38608.222064183559</v>
      </c>
      <c r="G81" s="6">
        <v>-454460.83680000005</v>
      </c>
      <c r="H81" s="6">
        <v>-313524.4754</v>
      </c>
      <c r="I81" s="6">
        <v>0</v>
      </c>
      <c r="J81" s="100"/>
      <c r="K81" s="100"/>
      <c r="L81" s="100"/>
      <c r="M81" s="100"/>
    </row>
    <row r="82" spans="1:13">
      <c r="A82" s="19">
        <v>31100</v>
      </c>
      <c r="B82" s="92" t="s">
        <v>96</v>
      </c>
      <c r="C82" s="99">
        <v>9.3694E-3</v>
      </c>
      <c r="D82" s="99"/>
      <c r="E82" s="6">
        <v>24196856.140613958</v>
      </c>
      <c r="F82" s="6">
        <v>-3237076.8950412171</v>
      </c>
      <c r="G82" s="6">
        <v>-7901327.4528000001</v>
      </c>
      <c r="H82" s="6">
        <v>-5450985.7483999999</v>
      </c>
      <c r="I82" s="6">
        <v>0</v>
      </c>
      <c r="J82" s="100"/>
      <c r="K82" s="100"/>
      <c r="L82" s="100"/>
      <c r="M82" s="100"/>
    </row>
    <row r="83" spans="1:13">
      <c r="A83" s="19">
        <v>31101</v>
      </c>
      <c r="B83" s="92" t="s">
        <v>97</v>
      </c>
      <c r="C83" s="99">
        <v>6.1600000000000007E-5</v>
      </c>
      <c r="D83" s="99"/>
      <c r="E83" s="6">
        <v>165304.50293522122</v>
      </c>
      <c r="F83" s="6">
        <v>-7690.4527696479236</v>
      </c>
      <c r="G83" s="6">
        <v>-51948.019200000002</v>
      </c>
      <c r="H83" s="6">
        <v>-35838.017600000006</v>
      </c>
      <c r="I83" s="6">
        <v>0</v>
      </c>
      <c r="J83" s="100"/>
      <c r="K83" s="100"/>
      <c r="L83" s="100"/>
      <c r="M83" s="100"/>
    </row>
    <row r="84" spans="1:13">
      <c r="A84" s="19">
        <v>31102</v>
      </c>
      <c r="B84" s="92" t="s">
        <v>98</v>
      </c>
      <c r="C84" s="99">
        <v>1.8780000000000001E-4</v>
      </c>
      <c r="D84" s="99"/>
      <c r="E84" s="6">
        <v>475500.96275065455</v>
      </c>
      <c r="F84" s="6">
        <v>-38489.691639967139</v>
      </c>
      <c r="G84" s="6">
        <v>-158373.99360000002</v>
      </c>
      <c r="H84" s="6">
        <v>-109259.41080000001</v>
      </c>
      <c r="I84" s="6">
        <v>0</v>
      </c>
      <c r="J84" s="100"/>
      <c r="K84" s="100"/>
      <c r="L84" s="100"/>
      <c r="M84" s="100"/>
    </row>
    <row r="85" spans="1:13">
      <c r="A85" s="19">
        <v>31105</v>
      </c>
      <c r="B85" s="92" t="s">
        <v>99</v>
      </c>
      <c r="C85" s="99">
        <v>1.4875000000000001E-3</v>
      </c>
      <c r="D85" s="99"/>
      <c r="E85" s="6">
        <v>4021306.1403281465</v>
      </c>
      <c r="F85" s="6">
        <v>-670985.70395637373</v>
      </c>
      <c r="G85" s="6">
        <v>-1254426.6000000001</v>
      </c>
      <c r="H85" s="6">
        <v>-865406.67500000005</v>
      </c>
      <c r="I85" s="6">
        <v>0</v>
      </c>
      <c r="J85" s="100"/>
      <c r="K85" s="100"/>
      <c r="L85" s="100"/>
      <c r="M85" s="100"/>
    </row>
    <row r="86" spans="1:13">
      <c r="A86" s="19">
        <v>31110</v>
      </c>
      <c r="B86" s="92" t="s">
        <v>100</v>
      </c>
      <c r="C86" s="99">
        <v>2.1718000000000002E-3</v>
      </c>
      <c r="D86" s="99"/>
      <c r="E86" s="6">
        <v>5424576.7855725735</v>
      </c>
      <c r="F86" s="6">
        <v>-909325.11328648508</v>
      </c>
      <c r="G86" s="6">
        <v>-1831505.0016000001</v>
      </c>
      <c r="H86" s="6">
        <v>-1263522.8348000001</v>
      </c>
      <c r="I86" s="6">
        <v>0</v>
      </c>
      <c r="J86" s="100"/>
      <c r="K86" s="100"/>
      <c r="L86" s="100"/>
      <c r="M86" s="100"/>
    </row>
    <row r="87" spans="1:13">
      <c r="A87" s="19">
        <v>31200</v>
      </c>
      <c r="B87" s="92" t="s">
        <v>101</v>
      </c>
      <c r="C87" s="99">
        <v>4.2075000000000003E-3</v>
      </c>
      <c r="D87" s="99"/>
      <c r="E87" s="6">
        <v>11536254.330562433</v>
      </c>
      <c r="F87" s="6">
        <v>-1054898.3307180386</v>
      </c>
      <c r="G87" s="6">
        <v>-3548235.24</v>
      </c>
      <c r="H87" s="6">
        <v>-2447864.5950000002</v>
      </c>
      <c r="I87" s="6">
        <v>0</v>
      </c>
      <c r="J87" s="100"/>
      <c r="K87" s="100"/>
      <c r="L87" s="100"/>
      <c r="M87" s="100"/>
    </row>
    <row r="88" spans="1:13">
      <c r="A88" s="19">
        <v>31205</v>
      </c>
      <c r="B88" s="92" t="s">
        <v>102</v>
      </c>
      <c r="C88" s="99">
        <v>4.6749999999999998E-4</v>
      </c>
      <c r="D88" s="99"/>
      <c r="E88" s="6">
        <v>1446079.1808861736</v>
      </c>
      <c r="F88" s="6">
        <v>22382.97699709193</v>
      </c>
      <c r="G88" s="6">
        <v>-394248.36</v>
      </c>
      <c r="H88" s="6">
        <v>-271984.95500000002</v>
      </c>
      <c r="I88" s="6">
        <v>0</v>
      </c>
      <c r="J88" s="100"/>
      <c r="K88" s="100"/>
      <c r="L88" s="100"/>
      <c r="M88" s="100"/>
    </row>
    <row r="89" spans="1:13">
      <c r="A89" s="19">
        <v>31300</v>
      </c>
      <c r="B89" s="92" t="s">
        <v>103</v>
      </c>
      <c r="C89" s="99">
        <v>1.27388E-2</v>
      </c>
      <c r="D89" s="99"/>
      <c r="E89" s="6">
        <v>33047748.39275793</v>
      </c>
      <c r="F89" s="6">
        <v>-3298790.209091221</v>
      </c>
      <c r="G89" s="6">
        <v>-10742782.9056</v>
      </c>
      <c r="H89" s="6">
        <v>-7411255.4967999998</v>
      </c>
      <c r="I89" s="6">
        <v>0</v>
      </c>
      <c r="J89" s="100"/>
      <c r="K89" s="100"/>
      <c r="L89" s="100"/>
      <c r="M89" s="100"/>
    </row>
    <row r="90" spans="1:13">
      <c r="A90" s="19">
        <v>31301</v>
      </c>
      <c r="B90" s="92" t="s">
        <v>104</v>
      </c>
      <c r="C90" s="99">
        <v>2.1709999999999999E-4</v>
      </c>
      <c r="D90" s="99"/>
      <c r="E90" s="6">
        <v>503722.50268313079</v>
      </c>
      <c r="F90" s="6">
        <v>-124476.12286716282</v>
      </c>
      <c r="G90" s="6">
        <v>-183083.03519999998</v>
      </c>
      <c r="H90" s="6">
        <v>-126305.74059999999</v>
      </c>
      <c r="I90" s="6">
        <v>0</v>
      </c>
      <c r="J90" s="100"/>
      <c r="K90" s="100"/>
      <c r="L90" s="100"/>
      <c r="M90" s="100"/>
    </row>
    <row r="91" spans="1:13">
      <c r="A91" s="19">
        <v>31320</v>
      </c>
      <c r="B91" s="92" t="s">
        <v>105</v>
      </c>
      <c r="C91" s="99">
        <v>2.0163999999999998E-3</v>
      </c>
      <c r="D91" s="99"/>
      <c r="E91" s="6">
        <v>4842744.9873044174</v>
      </c>
      <c r="F91" s="6">
        <v>-894930.97938595712</v>
      </c>
      <c r="G91" s="6">
        <v>-1700454.3167999999</v>
      </c>
      <c r="H91" s="6">
        <v>-1173113.2903999998</v>
      </c>
      <c r="I91" s="6">
        <v>0</v>
      </c>
      <c r="J91" s="100"/>
      <c r="K91" s="100"/>
      <c r="L91" s="100"/>
      <c r="M91" s="100"/>
    </row>
    <row r="92" spans="1:13">
      <c r="A92" s="19">
        <v>31400</v>
      </c>
      <c r="B92" s="92" t="s">
        <v>106</v>
      </c>
      <c r="C92" s="99">
        <v>3.8733999999999999E-3</v>
      </c>
      <c r="D92" s="99"/>
      <c r="E92" s="6">
        <v>10210154.033313209</v>
      </c>
      <c r="F92" s="6">
        <v>-1454904.7944265329</v>
      </c>
      <c r="G92" s="6">
        <v>-3266484.7007999998</v>
      </c>
      <c r="H92" s="6">
        <v>-2253489.8923999998</v>
      </c>
      <c r="I92" s="6">
        <v>0</v>
      </c>
      <c r="J92" s="100"/>
      <c r="K92" s="100"/>
      <c r="L92" s="100"/>
      <c r="M92" s="100"/>
    </row>
    <row r="93" spans="1:13">
      <c r="A93" s="19">
        <v>31405</v>
      </c>
      <c r="B93" s="92" t="s">
        <v>107</v>
      </c>
      <c r="C93" s="99">
        <v>9.9989999999999996E-4</v>
      </c>
      <c r="D93" s="99"/>
      <c r="E93" s="6">
        <v>3199249.0524119884</v>
      </c>
      <c r="F93" s="6">
        <v>-145273.80247661273</v>
      </c>
      <c r="G93" s="6">
        <v>-843227.66879999998</v>
      </c>
      <c r="H93" s="6">
        <v>-581727.82140000002</v>
      </c>
      <c r="I93" s="6">
        <v>0</v>
      </c>
      <c r="J93" s="100"/>
      <c r="K93" s="100"/>
      <c r="L93" s="100"/>
      <c r="M93" s="100"/>
    </row>
    <row r="94" spans="1:13">
      <c r="A94" s="19">
        <v>31500</v>
      </c>
      <c r="B94" s="92" t="s">
        <v>108</v>
      </c>
      <c r="C94" s="99">
        <v>7.8410000000000003E-4</v>
      </c>
      <c r="D94" s="99"/>
      <c r="E94" s="6">
        <v>2250989.7581009399</v>
      </c>
      <c r="F94" s="6">
        <v>-156049.89765133912</v>
      </c>
      <c r="G94" s="6">
        <v>-661240.93920000002</v>
      </c>
      <c r="H94" s="6">
        <v>-456178.40260000003</v>
      </c>
      <c r="I94" s="6">
        <v>0</v>
      </c>
      <c r="J94" s="100"/>
      <c r="K94" s="100"/>
      <c r="L94" s="100"/>
      <c r="M94" s="100"/>
    </row>
    <row r="95" spans="1:13">
      <c r="A95" s="19">
        <v>31600</v>
      </c>
      <c r="B95" s="92" t="s">
        <v>109</v>
      </c>
      <c r="C95" s="99">
        <v>2.9802000000000001E-3</v>
      </c>
      <c r="D95" s="99"/>
      <c r="E95" s="6">
        <v>6740009.490826549</v>
      </c>
      <c r="F95" s="6">
        <v>-1539818.8519209381</v>
      </c>
      <c r="G95" s="6">
        <v>-2513238.4224</v>
      </c>
      <c r="H95" s="6">
        <v>-1733838.6372</v>
      </c>
      <c r="I95" s="6">
        <v>0</v>
      </c>
      <c r="J95" s="100"/>
      <c r="K95" s="100"/>
      <c r="L95" s="100"/>
      <c r="M95" s="100"/>
    </row>
    <row r="96" spans="1:13">
      <c r="A96" s="19">
        <v>31605</v>
      </c>
      <c r="B96" s="92" t="s">
        <v>110</v>
      </c>
      <c r="C96" s="99">
        <v>5.3850000000000002E-4</v>
      </c>
      <c r="D96" s="99"/>
      <c r="E96" s="6">
        <v>1693204.7515839553</v>
      </c>
      <c r="F96" s="6">
        <v>-64582.229090138368</v>
      </c>
      <c r="G96" s="6">
        <v>-454123.51200000005</v>
      </c>
      <c r="H96" s="6">
        <v>-313291.761</v>
      </c>
      <c r="I96" s="6">
        <v>0</v>
      </c>
      <c r="J96" s="100"/>
      <c r="K96" s="100"/>
      <c r="L96" s="100"/>
      <c r="M96" s="100"/>
    </row>
    <row r="97" spans="1:13">
      <c r="A97" s="19">
        <v>31700</v>
      </c>
      <c r="B97" s="92" t="s">
        <v>111</v>
      </c>
      <c r="C97" s="99">
        <v>8.1289999999999997E-4</v>
      </c>
      <c r="D97" s="99"/>
      <c r="E97" s="6">
        <v>2096421.8121684063</v>
      </c>
      <c r="F97" s="6">
        <v>-224751.45560113643</v>
      </c>
      <c r="G97" s="6">
        <v>-685528.32479999994</v>
      </c>
      <c r="H97" s="6">
        <v>-472933.8394</v>
      </c>
      <c r="I97" s="6">
        <v>0</v>
      </c>
      <c r="J97" s="100"/>
      <c r="K97" s="100"/>
      <c r="L97" s="100"/>
      <c r="M97" s="100"/>
    </row>
    <row r="98" spans="1:13">
      <c r="A98" s="19">
        <v>31800</v>
      </c>
      <c r="B98" s="92" t="s">
        <v>112</v>
      </c>
      <c r="C98" s="99">
        <v>5.4624000000000001E-3</v>
      </c>
      <c r="D98" s="99"/>
      <c r="E98" s="6">
        <v>14085106.825500747</v>
      </c>
      <c r="F98" s="6">
        <v>-1992743.7779059079</v>
      </c>
      <c r="G98" s="6">
        <v>-4606507.4687999999</v>
      </c>
      <c r="H98" s="6">
        <v>-3177947.8464000002</v>
      </c>
      <c r="I98" s="6">
        <v>0</v>
      </c>
      <c r="J98" s="100"/>
      <c r="K98" s="100"/>
      <c r="L98" s="100"/>
      <c r="M98" s="100"/>
    </row>
    <row r="99" spans="1:13">
      <c r="A99" s="19">
        <v>31805</v>
      </c>
      <c r="B99" s="92" t="s">
        <v>113</v>
      </c>
      <c r="C99" s="99">
        <v>1.0865E-3</v>
      </c>
      <c r="D99" s="99"/>
      <c r="E99" s="6">
        <v>2583453.5313721513</v>
      </c>
      <c r="F99" s="6">
        <v>-295149.21890071087</v>
      </c>
      <c r="G99" s="6">
        <v>-916258.48800000001</v>
      </c>
      <c r="H99" s="6">
        <v>-632110.48900000006</v>
      </c>
      <c r="I99" s="6">
        <v>0</v>
      </c>
      <c r="J99" s="100"/>
      <c r="K99" s="100"/>
      <c r="L99" s="100"/>
      <c r="M99" s="100"/>
    </row>
    <row r="100" spans="1:13">
      <c r="A100" s="19">
        <v>31810</v>
      </c>
      <c r="B100" s="92" t="s">
        <v>114</v>
      </c>
      <c r="C100" s="99">
        <v>1.2857000000000001E-3</v>
      </c>
      <c r="D100" s="99"/>
      <c r="E100" s="6">
        <v>3245433.4847784997</v>
      </c>
      <c r="F100" s="6">
        <v>-509066.29805445322</v>
      </c>
      <c r="G100" s="6">
        <v>-1084246.2384000001</v>
      </c>
      <c r="H100" s="6">
        <v>-748002.26020000002</v>
      </c>
      <c r="I100" s="6">
        <v>0</v>
      </c>
      <c r="J100" s="100"/>
      <c r="K100" s="100"/>
      <c r="L100" s="100"/>
      <c r="M100" s="100"/>
    </row>
    <row r="101" spans="1:13">
      <c r="A101" s="19">
        <v>31820</v>
      </c>
      <c r="B101" s="92" t="s">
        <v>115</v>
      </c>
      <c r="C101" s="99">
        <v>1.0104000000000001E-3</v>
      </c>
      <c r="D101" s="99"/>
      <c r="E101" s="6">
        <v>2234683.1815680079</v>
      </c>
      <c r="F101" s="6">
        <v>-522828.15748937789</v>
      </c>
      <c r="G101" s="6">
        <v>-852082.44480000006</v>
      </c>
      <c r="H101" s="6">
        <v>-587836.57440000004</v>
      </c>
      <c r="I101" s="6">
        <v>0</v>
      </c>
      <c r="J101" s="100"/>
      <c r="K101" s="100"/>
      <c r="L101" s="100"/>
      <c r="M101" s="100"/>
    </row>
    <row r="102" spans="1:13">
      <c r="A102" s="19">
        <v>31900</v>
      </c>
      <c r="B102" s="92" t="s">
        <v>116</v>
      </c>
      <c r="C102" s="99">
        <v>3.7921000000000001E-3</v>
      </c>
      <c r="D102" s="99"/>
      <c r="E102" s="6">
        <v>10130720.686291181</v>
      </c>
      <c r="F102" s="6">
        <v>-699477.1155119777</v>
      </c>
      <c r="G102" s="6">
        <v>-3197923.4352000002</v>
      </c>
      <c r="H102" s="6">
        <v>-2206190.6905999999</v>
      </c>
      <c r="I102" s="6">
        <v>0</v>
      </c>
      <c r="J102" s="100"/>
      <c r="K102" s="100"/>
      <c r="L102" s="100"/>
      <c r="M102" s="100"/>
    </row>
    <row r="103" spans="1:13">
      <c r="A103" s="19">
        <v>32000</v>
      </c>
      <c r="B103" s="92" t="s">
        <v>117</v>
      </c>
      <c r="C103" s="99">
        <v>1.2800000000000001E-3</v>
      </c>
      <c r="D103" s="99"/>
      <c r="E103" s="6">
        <v>3051225.7273493349</v>
      </c>
      <c r="F103" s="6">
        <v>-488938.17482549854</v>
      </c>
      <c r="G103" s="6">
        <v>-1079439.3600000001</v>
      </c>
      <c r="H103" s="6">
        <v>-744686.08000000007</v>
      </c>
      <c r="I103" s="6">
        <v>0</v>
      </c>
      <c r="J103" s="100"/>
      <c r="K103" s="100"/>
      <c r="L103" s="100"/>
      <c r="M103" s="100"/>
    </row>
    <row r="104" spans="1:13">
      <c r="A104" s="19">
        <v>32005</v>
      </c>
      <c r="B104" s="92" t="s">
        <v>118</v>
      </c>
      <c r="C104" s="99">
        <v>3.3819999999999998E-4</v>
      </c>
      <c r="D104" s="99"/>
      <c r="E104" s="6">
        <v>777665.90477538167</v>
      </c>
      <c r="F104" s="6">
        <v>-187678.32250747885</v>
      </c>
      <c r="G104" s="6">
        <v>-285208.11839999998</v>
      </c>
      <c r="H104" s="6">
        <v>-196760.02519999997</v>
      </c>
      <c r="I104" s="6">
        <v>0</v>
      </c>
      <c r="J104" s="100"/>
      <c r="K104" s="100"/>
      <c r="L104" s="100"/>
      <c r="M104" s="100"/>
    </row>
    <row r="105" spans="1:13">
      <c r="A105" s="19">
        <v>32100</v>
      </c>
      <c r="B105" s="92" t="s">
        <v>119</v>
      </c>
      <c r="C105" s="99">
        <v>7.0819999999999998E-4</v>
      </c>
      <c r="D105" s="99"/>
      <c r="E105" s="6">
        <v>1724491.8885446489</v>
      </c>
      <c r="F105" s="6">
        <v>-286584.21551174519</v>
      </c>
      <c r="G105" s="6">
        <v>-597233.55839999998</v>
      </c>
      <c r="H105" s="6">
        <v>-412020.84519999998</v>
      </c>
      <c r="I105" s="6">
        <v>0</v>
      </c>
      <c r="J105" s="100"/>
      <c r="K105" s="100"/>
      <c r="L105" s="100"/>
      <c r="M105" s="100"/>
    </row>
    <row r="106" spans="1:13">
      <c r="A106" s="19">
        <v>32200</v>
      </c>
      <c r="B106" s="92" t="s">
        <v>120</v>
      </c>
      <c r="C106" s="99">
        <v>5.9949999999999999E-4</v>
      </c>
      <c r="D106" s="99"/>
      <c r="E106" s="6">
        <v>1619165.7717744661</v>
      </c>
      <c r="F106" s="6">
        <v>-220774.26071050111</v>
      </c>
      <c r="G106" s="6">
        <v>-505565.54399999999</v>
      </c>
      <c r="H106" s="6">
        <v>-348780.70699999999</v>
      </c>
      <c r="I106" s="6">
        <v>0</v>
      </c>
      <c r="J106" s="100"/>
      <c r="K106" s="100"/>
      <c r="L106" s="100"/>
      <c r="M106" s="100"/>
    </row>
    <row r="107" spans="1:13">
      <c r="A107" s="19">
        <v>32300</v>
      </c>
      <c r="B107" s="92" t="s">
        <v>121</v>
      </c>
      <c r="C107" s="99">
        <v>5.2957000000000004E-3</v>
      </c>
      <c r="D107" s="99"/>
      <c r="E107" s="6">
        <v>13263553.7228914</v>
      </c>
      <c r="F107" s="6">
        <v>-2002807.889686716</v>
      </c>
      <c r="G107" s="6">
        <v>-4465927.3584000003</v>
      </c>
      <c r="H107" s="6">
        <v>-3080964.1202000002</v>
      </c>
      <c r="I107" s="6">
        <v>0</v>
      </c>
      <c r="J107" s="100"/>
      <c r="K107" s="100"/>
      <c r="L107" s="100"/>
      <c r="M107" s="100"/>
    </row>
    <row r="108" spans="1:13">
      <c r="A108" s="19">
        <v>32305</v>
      </c>
      <c r="B108" s="92" t="s">
        <v>354</v>
      </c>
      <c r="C108" s="99">
        <v>7.5869999999999996E-4</v>
      </c>
      <c r="D108" s="99"/>
      <c r="E108" s="6">
        <v>2443443.8772432962</v>
      </c>
      <c r="F108" s="6">
        <v>-59816.937157210428</v>
      </c>
      <c r="G108" s="6">
        <v>-639820.81439999992</v>
      </c>
      <c r="H108" s="6">
        <v>-441401.03819999995</v>
      </c>
      <c r="I108" s="6">
        <v>0</v>
      </c>
      <c r="J108" s="100"/>
      <c r="K108" s="100"/>
      <c r="L108" s="100"/>
      <c r="M108" s="100"/>
    </row>
    <row r="109" spans="1:13">
      <c r="A109" s="19">
        <v>32400</v>
      </c>
      <c r="B109" s="92" t="s">
        <v>122</v>
      </c>
      <c r="C109" s="99">
        <v>1.9835999999999999E-3</v>
      </c>
      <c r="D109" s="99"/>
      <c r="E109" s="6">
        <v>5272872.1787234545</v>
      </c>
      <c r="F109" s="6">
        <v>-776304.2563160084</v>
      </c>
      <c r="G109" s="6">
        <v>-1672793.6831999999</v>
      </c>
      <c r="H109" s="6">
        <v>-1154030.7095999999</v>
      </c>
      <c r="I109" s="6">
        <v>0</v>
      </c>
      <c r="J109" s="100"/>
      <c r="K109" s="100"/>
      <c r="L109" s="100"/>
      <c r="M109" s="100"/>
    </row>
    <row r="110" spans="1:13">
      <c r="A110" s="19">
        <v>32405</v>
      </c>
      <c r="B110" s="92" t="s">
        <v>123</v>
      </c>
      <c r="C110" s="99">
        <v>4.9010000000000004E-4</v>
      </c>
      <c r="D110" s="99"/>
      <c r="E110" s="6">
        <v>1390424.1326980179</v>
      </c>
      <c r="F110" s="6">
        <v>-159206.48996568599</v>
      </c>
      <c r="G110" s="6">
        <v>-413307.21120000002</v>
      </c>
      <c r="H110" s="6">
        <v>-285133.3186</v>
      </c>
      <c r="I110" s="6">
        <v>0</v>
      </c>
      <c r="J110" s="100"/>
      <c r="K110" s="100"/>
      <c r="L110" s="100"/>
      <c r="M110" s="100"/>
    </row>
    <row r="111" spans="1:13">
      <c r="A111" s="19">
        <v>32410</v>
      </c>
      <c r="B111" s="92" t="s">
        <v>124</v>
      </c>
      <c r="C111" s="99">
        <v>8.1510000000000003E-4</v>
      </c>
      <c r="D111" s="99"/>
      <c r="E111" s="6">
        <v>1903257.0208197483</v>
      </c>
      <c r="F111" s="6">
        <v>-439466.63222093589</v>
      </c>
      <c r="G111" s="6">
        <v>-687383.61120000004</v>
      </c>
      <c r="H111" s="6">
        <v>-474213.76860000001</v>
      </c>
      <c r="I111" s="6">
        <v>0</v>
      </c>
      <c r="J111" s="100"/>
      <c r="K111" s="100"/>
      <c r="L111" s="100"/>
      <c r="M111" s="100"/>
    </row>
    <row r="112" spans="1:13">
      <c r="A112" s="19">
        <v>32500</v>
      </c>
      <c r="B112" s="92" t="s">
        <v>355</v>
      </c>
      <c r="C112" s="99">
        <v>4.5989999999999998E-3</v>
      </c>
      <c r="D112" s="99"/>
      <c r="E112" s="6">
        <v>11307384.512360824</v>
      </c>
      <c r="F112" s="6">
        <v>-1927178.4166037682</v>
      </c>
      <c r="G112" s="6">
        <v>-3878391.8879999998</v>
      </c>
      <c r="H112" s="6">
        <v>-2675633.8139999998</v>
      </c>
      <c r="I112" s="6">
        <v>0</v>
      </c>
      <c r="J112" s="100"/>
      <c r="K112" s="100"/>
      <c r="L112" s="100"/>
      <c r="M112" s="100"/>
    </row>
    <row r="113" spans="1:13">
      <c r="A113" s="19">
        <v>32505</v>
      </c>
      <c r="B113" s="92" t="s">
        <v>125</v>
      </c>
      <c r="C113" s="99">
        <v>8.3639999999999995E-4</v>
      </c>
      <c r="D113" s="99"/>
      <c r="E113" s="6">
        <v>2591494.8128786958</v>
      </c>
      <c r="F113" s="6">
        <v>-49482.765502858208</v>
      </c>
      <c r="G113" s="6">
        <v>-705346.1568</v>
      </c>
      <c r="H113" s="6">
        <v>-486605.81039999996</v>
      </c>
      <c r="I113" s="6">
        <v>0</v>
      </c>
      <c r="J113" s="100"/>
      <c r="K113" s="100"/>
      <c r="L113" s="100"/>
      <c r="M113" s="100"/>
    </row>
    <row r="114" spans="1:13">
      <c r="A114" s="19">
        <v>32600</v>
      </c>
      <c r="B114" s="92" t="s">
        <v>126</v>
      </c>
      <c r="C114" s="99">
        <v>1.6289499999999998E-2</v>
      </c>
      <c r="D114" s="99"/>
      <c r="E114" s="6">
        <v>36893304.261083268</v>
      </c>
      <c r="F114" s="6">
        <v>-5687588.2225814611</v>
      </c>
      <c r="G114" s="6">
        <v>-13737130.823999999</v>
      </c>
      <c r="H114" s="6">
        <v>-9477003.0469999984</v>
      </c>
      <c r="I114" s="6">
        <v>0</v>
      </c>
      <c r="J114" s="100"/>
      <c r="K114" s="100"/>
      <c r="L114" s="100"/>
      <c r="M114" s="100"/>
    </row>
    <row r="115" spans="1:13">
      <c r="A115" s="19">
        <v>32605</v>
      </c>
      <c r="B115" s="92" t="s">
        <v>127</v>
      </c>
      <c r="C115" s="99">
        <v>2.9372999999999999E-3</v>
      </c>
      <c r="D115" s="99"/>
      <c r="E115" s="6">
        <v>8337023.2662242958</v>
      </c>
      <c r="F115" s="6">
        <v>-636647.47242890135</v>
      </c>
      <c r="G115" s="6">
        <v>-2477060.3375999997</v>
      </c>
      <c r="H115" s="6">
        <v>-1708880.0178</v>
      </c>
      <c r="I115" s="6">
        <v>0</v>
      </c>
      <c r="J115" s="100"/>
      <c r="K115" s="100"/>
      <c r="L115" s="100"/>
      <c r="M115" s="100"/>
    </row>
    <row r="116" spans="1:13">
      <c r="A116" s="19">
        <v>32700</v>
      </c>
      <c r="B116" s="92" t="s">
        <v>128</v>
      </c>
      <c r="C116" s="99">
        <v>1.7750999999999999E-3</v>
      </c>
      <c r="D116" s="99"/>
      <c r="E116" s="6">
        <v>4511918.5077037076</v>
      </c>
      <c r="F116" s="6">
        <v>-899713.21417330322</v>
      </c>
      <c r="G116" s="6">
        <v>-1496963.1311999999</v>
      </c>
      <c r="H116" s="6">
        <v>-1032728.3286</v>
      </c>
      <c r="I116" s="6">
        <v>0</v>
      </c>
      <c r="J116" s="100"/>
      <c r="K116" s="100"/>
      <c r="L116" s="100"/>
      <c r="M116" s="100"/>
    </row>
    <row r="117" spans="1:13">
      <c r="A117" s="19">
        <v>32800</v>
      </c>
      <c r="B117" s="92" t="s">
        <v>129</v>
      </c>
      <c r="C117" s="99">
        <v>2.4034999999999998E-3</v>
      </c>
      <c r="D117" s="99"/>
      <c r="E117" s="6">
        <v>6317589.3819003394</v>
      </c>
      <c r="F117" s="6">
        <v>-787836.57400955155</v>
      </c>
      <c r="G117" s="6">
        <v>-2026900.3919999998</v>
      </c>
      <c r="H117" s="6">
        <v>-1398322.6509999998</v>
      </c>
      <c r="I117" s="6">
        <v>0</v>
      </c>
      <c r="J117" s="100"/>
      <c r="K117" s="100"/>
      <c r="L117" s="100"/>
      <c r="M117" s="100"/>
    </row>
    <row r="118" spans="1:13">
      <c r="A118" s="19">
        <v>32900</v>
      </c>
      <c r="B118" s="92" t="s">
        <v>130</v>
      </c>
      <c r="C118" s="99">
        <v>5.9236999999999996E-3</v>
      </c>
      <c r="D118" s="99"/>
      <c r="E118" s="6">
        <v>14930588.086932108</v>
      </c>
      <c r="F118" s="6">
        <v>-2371220.6867245557</v>
      </c>
      <c r="G118" s="6">
        <v>-4995527.2944</v>
      </c>
      <c r="H118" s="6">
        <v>-3446325.7281999998</v>
      </c>
      <c r="I118" s="6">
        <v>0</v>
      </c>
      <c r="J118" s="100"/>
      <c r="K118" s="100"/>
      <c r="L118" s="100"/>
      <c r="M118" s="100"/>
    </row>
    <row r="119" spans="1:13">
      <c r="A119" s="19">
        <v>32901</v>
      </c>
      <c r="B119" s="92" t="s">
        <v>356</v>
      </c>
      <c r="C119" s="99">
        <v>0</v>
      </c>
      <c r="D119" s="99"/>
      <c r="E119" s="6">
        <v>-438912.6590308852</v>
      </c>
      <c r="F119" s="6">
        <v>0</v>
      </c>
      <c r="G119" s="6">
        <v>0</v>
      </c>
      <c r="H119" s="6">
        <v>0</v>
      </c>
      <c r="I119" s="6">
        <v>0</v>
      </c>
      <c r="J119" s="100"/>
      <c r="K119" s="100"/>
      <c r="L119" s="100"/>
      <c r="M119" s="100"/>
    </row>
    <row r="120" spans="1:13">
      <c r="A120" s="19">
        <v>32904</v>
      </c>
      <c r="B120" s="92" t="s">
        <v>344</v>
      </c>
      <c r="C120" s="99">
        <v>1.3880000000000001E-4</v>
      </c>
      <c r="D120" s="99"/>
      <c r="E120" s="6">
        <v>537894.19600173528</v>
      </c>
      <c r="F120" s="6">
        <v>34449.846370202795</v>
      </c>
      <c r="G120" s="6">
        <v>-117051.70560000002</v>
      </c>
      <c r="H120" s="6">
        <v>-80751.896800000002</v>
      </c>
      <c r="I120" s="6">
        <v>0</v>
      </c>
      <c r="J120" s="100"/>
      <c r="K120" s="100"/>
      <c r="L120" s="100"/>
      <c r="M120" s="100"/>
    </row>
    <row r="121" spans="1:13">
      <c r="A121" s="19">
        <v>32905</v>
      </c>
      <c r="B121" s="92" t="s">
        <v>131</v>
      </c>
      <c r="C121" s="99">
        <v>9.7260000000000001E-4</v>
      </c>
      <c r="D121" s="99"/>
      <c r="E121" s="6">
        <v>3109279.4853876955</v>
      </c>
      <c r="F121" s="6">
        <v>74586.991943989648</v>
      </c>
      <c r="G121" s="6">
        <v>-820205.25120000006</v>
      </c>
      <c r="H121" s="6">
        <v>-565845.06359999999</v>
      </c>
      <c r="I121" s="6">
        <v>0</v>
      </c>
      <c r="J121" s="100"/>
      <c r="K121" s="100"/>
      <c r="L121" s="100"/>
      <c r="M121" s="100"/>
    </row>
    <row r="122" spans="1:13">
      <c r="A122" s="19">
        <v>32910</v>
      </c>
      <c r="B122" s="92" t="s">
        <v>132</v>
      </c>
      <c r="C122" s="99">
        <v>1.2106E-3</v>
      </c>
      <c r="D122" s="99"/>
      <c r="E122" s="6">
        <v>3234785.6859571449</v>
      </c>
      <c r="F122" s="6">
        <v>-59900.884543916909</v>
      </c>
      <c r="G122" s="6">
        <v>-1020913.5072</v>
      </c>
      <c r="H122" s="6">
        <v>-704310.13160000008</v>
      </c>
      <c r="I122" s="6">
        <v>0</v>
      </c>
      <c r="J122" s="100"/>
      <c r="K122" s="100"/>
      <c r="L122" s="100"/>
      <c r="M122" s="100"/>
    </row>
    <row r="123" spans="1:13">
      <c r="A123" s="19">
        <v>32915</v>
      </c>
      <c r="B123" s="92" t="s">
        <v>357</v>
      </c>
      <c r="C123" s="99">
        <v>2.0340000000000001E-4</v>
      </c>
      <c r="D123" s="99"/>
      <c r="E123" s="6">
        <v>782697.11828795064</v>
      </c>
      <c r="F123" s="6">
        <v>98722.943527131589</v>
      </c>
      <c r="G123" s="6">
        <v>-171529.66080000001</v>
      </c>
      <c r="H123" s="6">
        <v>-118335.2724</v>
      </c>
      <c r="I123" s="6">
        <v>0</v>
      </c>
      <c r="J123" s="100"/>
      <c r="K123" s="100"/>
      <c r="L123" s="100"/>
      <c r="M123" s="100"/>
    </row>
    <row r="124" spans="1:13">
      <c r="A124" s="19">
        <v>32920</v>
      </c>
      <c r="B124" s="92" t="s">
        <v>133</v>
      </c>
      <c r="C124" s="99">
        <v>8.6819999999999996E-4</v>
      </c>
      <c r="D124" s="99"/>
      <c r="E124" s="6">
        <v>2053462.126531264</v>
      </c>
      <c r="F124" s="6">
        <v>-49036.770026645594</v>
      </c>
      <c r="G124" s="6">
        <v>-732163.47840000002</v>
      </c>
      <c r="H124" s="6">
        <v>-505106.60519999999</v>
      </c>
      <c r="I124" s="6">
        <v>0</v>
      </c>
      <c r="J124" s="100"/>
      <c r="K124" s="100"/>
      <c r="L124" s="100"/>
      <c r="M124" s="100"/>
    </row>
    <row r="125" spans="1:13">
      <c r="A125" s="19">
        <v>33000</v>
      </c>
      <c r="B125" s="92" t="s">
        <v>134</v>
      </c>
      <c r="C125" s="99">
        <v>2.2680000000000001E-3</v>
      </c>
      <c r="D125" s="99"/>
      <c r="E125" s="6">
        <v>6068136.7485651821</v>
      </c>
      <c r="F125" s="6">
        <v>-812110.04768607183</v>
      </c>
      <c r="G125" s="6">
        <v>-1912631.6160000002</v>
      </c>
      <c r="H125" s="6">
        <v>-1319490.648</v>
      </c>
      <c r="I125" s="6">
        <v>0</v>
      </c>
      <c r="J125" s="100"/>
      <c r="K125" s="100"/>
      <c r="L125" s="100"/>
      <c r="M125" s="100"/>
    </row>
    <row r="126" spans="1:13">
      <c r="A126" s="19">
        <v>33001</v>
      </c>
      <c r="B126" s="92" t="s">
        <v>135</v>
      </c>
      <c r="C126" s="99">
        <v>4.3399999999999998E-5</v>
      </c>
      <c r="D126" s="99"/>
      <c r="E126" s="6">
        <v>123000.94963905918</v>
      </c>
      <c r="F126" s="6">
        <v>43216.978916064691</v>
      </c>
      <c r="G126" s="6">
        <v>-36599.7408</v>
      </c>
      <c r="H126" s="6">
        <v>-25249.5124</v>
      </c>
      <c r="I126" s="6">
        <v>0</v>
      </c>
      <c r="J126" s="100"/>
      <c r="K126" s="100"/>
      <c r="L126" s="100"/>
      <c r="M126" s="100"/>
    </row>
    <row r="127" spans="1:13">
      <c r="A127" s="19">
        <v>33027</v>
      </c>
      <c r="B127" s="92" t="s">
        <v>136</v>
      </c>
      <c r="C127" s="99">
        <v>3.6850000000000001E-4</v>
      </c>
      <c r="D127" s="99"/>
      <c r="E127" s="6">
        <v>866713.68198911275</v>
      </c>
      <c r="F127" s="6">
        <v>-202492.58152717142</v>
      </c>
      <c r="G127" s="6">
        <v>-310760.47200000001</v>
      </c>
      <c r="H127" s="6">
        <v>-214388.141</v>
      </c>
      <c r="I127" s="6">
        <v>0</v>
      </c>
      <c r="J127" s="100"/>
      <c r="K127" s="100"/>
      <c r="L127" s="100"/>
      <c r="M127" s="100"/>
    </row>
    <row r="128" spans="1:13">
      <c r="A128" s="19">
        <v>33100</v>
      </c>
      <c r="B128" s="92" t="s">
        <v>137</v>
      </c>
      <c r="C128" s="99">
        <v>3.2517000000000002E-3</v>
      </c>
      <c r="D128" s="99"/>
      <c r="E128" s="6">
        <v>8947447.7772296537</v>
      </c>
      <c r="F128" s="6">
        <v>-891537.64943093259</v>
      </c>
      <c r="G128" s="6">
        <v>-2742197.6304000001</v>
      </c>
      <c r="H128" s="6">
        <v>-1891793.5362000002</v>
      </c>
      <c r="I128" s="6">
        <v>0</v>
      </c>
      <c r="J128" s="100"/>
      <c r="K128" s="100"/>
      <c r="L128" s="100"/>
      <c r="M128" s="100"/>
    </row>
    <row r="129" spans="1:13">
      <c r="A129" s="19">
        <v>33105</v>
      </c>
      <c r="B129" s="92" t="s">
        <v>138</v>
      </c>
      <c r="C129" s="99">
        <v>4.773E-4</v>
      </c>
      <c r="D129" s="99"/>
      <c r="E129" s="6">
        <v>1591107.7220870443</v>
      </c>
      <c r="F129" s="6">
        <v>182145.50831716461</v>
      </c>
      <c r="G129" s="6">
        <v>-402512.81760000001</v>
      </c>
      <c r="H129" s="6">
        <v>-277686.45779999997</v>
      </c>
      <c r="I129" s="6">
        <v>0</v>
      </c>
      <c r="J129" s="100"/>
      <c r="K129" s="100"/>
      <c r="L129" s="100"/>
      <c r="M129" s="100"/>
    </row>
    <row r="130" spans="1:13">
      <c r="A130" s="19">
        <v>33200</v>
      </c>
      <c r="B130" s="92" t="s">
        <v>139</v>
      </c>
      <c r="C130" s="99">
        <v>1.4699800000000001E-2</v>
      </c>
      <c r="D130" s="99"/>
      <c r="E130" s="6">
        <v>33246482.558359314</v>
      </c>
      <c r="F130" s="6">
        <v>-8273821.7522570156</v>
      </c>
      <c r="G130" s="6">
        <v>-12396517.737600001</v>
      </c>
      <c r="H130" s="6">
        <v>-8552137.8428000007</v>
      </c>
      <c r="I130" s="6">
        <v>0</v>
      </c>
      <c r="J130" s="100"/>
      <c r="K130" s="100"/>
      <c r="L130" s="100"/>
      <c r="M130" s="100"/>
    </row>
    <row r="131" spans="1:13">
      <c r="A131" s="19">
        <v>33202</v>
      </c>
      <c r="B131" s="92" t="s">
        <v>140</v>
      </c>
      <c r="C131" s="99">
        <v>2.7549999999999997E-4</v>
      </c>
      <c r="D131" s="99"/>
      <c r="E131" s="6">
        <v>422356.00218586274</v>
      </c>
      <c r="F131" s="6">
        <v>-156584.31455748173</v>
      </c>
      <c r="G131" s="6">
        <v>-232332.45599999998</v>
      </c>
      <c r="H131" s="6">
        <v>-160282.04299999998</v>
      </c>
      <c r="I131" s="6">
        <v>0</v>
      </c>
      <c r="J131" s="100"/>
      <c r="K131" s="100"/>
      <c r="L131" s="100"/>
      <c r="M131" s="100"/>
    </row>
    <row r="132" spans="1:13">
      <c r="A132" s="19">
        <v>33203</v>
      </c>
      <c r="B132" s="92" t="s">
        <v>389</v>
      </c>
      <c r="C132" s="99">
        <v>4.06E-4</v>
      </c>
      <c r="D132" s="99"/>
      <c r="E132" s="6">
        <v>1489092.1109023727</v>
      </c>
      <c r="F132" s="6">
        <v>125198.96456415372</v>
      </c>
      <c r="G132" s="6">
        <v>-342384.67200000002</v>
      </c>
      <c r="H132" s="6">
        <v>-236205.11600000001</v>
      </c>
      <c r="I132" s="6">
        <v>0</v>
      </c>
      <c r="J132" s="100"/>
      <c r="K132" s="100"/>
      <c r="L132" s="100"/>
      <c r="M132" s="100"/>
    </row>
    <row r="133" spans="1:13">
      <c r="A133" s="19">
        <v>33204</v>
      </c>
      <c r="B133" s="92" t="s">
        <v>141</v>
      </c>
      <c r="C133" s="99">
        <v>5.017E-4</v>
      </c>
      <c r="D133" s="99"/>
      <c r="E133" s="6">
        <v>1302783.5352613858</v>
      </c>
      <c r="F133" s="6">
        <v>-157413.48102076713</v>
      </c>
      <c r="G133" s="6">
        <v>-423089.63040000002</v>
      </c>
      <c r="H133" s="6">
        <v>-291882.03619999997</v>
      </c>
      <c r="I133" s="6">
        <v>0</v>
      </c>
      <c r="J133" s="100"/>
      <c r="K133" s="100"/>
      <c r="L133" s="100"/>
      <c r="M133" s="100"/>
    </row>
    <row r="134" spans="1:13">
      <c r="A134" s="19">
        <v>33205</v>
      </c>
      <c r="B134" s="92" t="s">
        <v>142</v>
      </c>
      <c r="C134" s="99">
        <v>1.4235999999999999E-3</v>
      </c>
      <c r="D134" s="99"/>
      <c r="E134" s="6">
        <v>4364398.1847801981</v>
      </c>
      <c r="F134" s="6">
        <v>-284886.23414757336</v>
      </c>
      <c r="G134" s="6">
        <v>-1200538.9631999999</v>
      </c>
      <c r="H134" s="6">
        <v>-828230.54959999991</v>
      </c>
      <c r="I134" s="6">
        <v>0</v>
      </c>
      <c r="J134" s="100"/>
      <c r="K134" s="100"/>
      <c r="L134" s="100"/>
      <c r="M134" s="100"/>
    </row>
    <row r="135" spans="1:13">
      <c r="A135" s="19">
        <v>33206</v>
      </c>
      <c r="B135" s="92" t="s">
        <v>143</v>
      </c>
      <c r="C135" s="99">
        <v>1.2449999999999999E-4</v>
      </c>
      <c r="D135" s="99"/>
      <c r="E135" s="6">
        <v>337660.13179530075</v>
      </c>
      <c r="F135" s="6">
        <v>-59019.700564685059</v>
      </c>
      <c r="G135" s="6">
        <v>-104992.344</v>
      </c>
      <c r="H135" s="6">
        <v>-72432.356999999989</v>
      </c>
      <c r="I135" s="6">
        <v>0</v>
      </c>
      <c r="J135" s="100"/>
      <c r="K135" s="100"/>
      <c r="L135" s="100"/>
      <c r="M135" s="100"/>
    </row>
    <row r="136" spans="1:13">
      <c r="A136" s="19">
        <v>33207</v>
      </c>
      <c r="B136" s="92" t="s">
        <v>144</v>
      </c>
      <c r="C136" s="99">
        <v>4.9600000000000002E-4</v>
      </c>
      <c r="D136" s="99"/>
      <c r="E136" s="6">
        <v>761023.02080405562</v>
      </c>
      <c r="F136" s="6">
        <v>-319744.78967634606</v>
      </c>
      <c r="G136" s="6">
        <v>-418282.75200000004</v>
      </c>
      <c r="H136" s="6">
        <v>-288565.85600000003</v>
      </c>
      <c r="I136" s="6">
        <v>0</v>
      </c>
      <c r="J136" s="100"/>
      <c r="K136" s="100"/>
      <c r="L136" s="100"/>
      <c r="M136" s="100"/>
    </row>
    <row r="137" spans="1:13">
      <c r="A137" s="19">
        <v>33209</v>
      </c>
      <c r="B137" s="92" t="s">
        <v>145</v>
      </c>
      <c r="C137" s="99">
        <v>0</v>
      </c>
      <c r="D137" s="99"/>
      <c r="E137" s="6">
        <v>0</v>
      </c>
      <c r="F137" s="6">
        <v>0</v>
      </c>
      <c r="G137" s="6">
        <v>0</v>
      </c>
      <c r="H137" s="6">
        <v>0</v>
      </c>
      <c r="I137" s="6">
        <v>0</v>
      </c>
      <c r="J137" s="100"/>
      <c r="K137" s="100"/>
      <c r="L137" s="100"/>
      <c r="M137" s="100"/>
    </row>
    <row r="138" spans="1:13">
      <c r="A138" s="19">
        <v>33300</v>
      </c>
      <c r="B138" s="92" t="s">
        <v>146</v>
      </c>
      <c r="C138" s="99">
        <v>2.6836999999999998E-3</v>
      </c>
      <c r="D138" s="99"/>
      <c r="E138" s="6">
        <v>8718011.5449235905</v>
      </c>
      <c r="F138" s="6">
        <v>836137.36870274064</v>
      </c>
      <c r="G138" s="6">
        <v>-2263196.4143999997</v>
      </c>
      <c r="H138" s="6">
        <v>-1561339.0881999999</v>
      </c>
      <c r="I138" s="6">
        <v>0</v>
      </c>
      <c r="J138" s="100"/>
      <c r="K138" s="100"/>
      <c r="L138" s="100"/>
      <c r="M138" s="100"/>
    </row>
    <row r="139" spans="1:13">
      <c r="A139" s="19">
        <v>33305</v>
      </c>
      <c r="B139" s="92" t="s">
        <v>147</v>
      </c>
      <c r="C139" s="99">
        <v>4.8559999999999999E-4</v>
      </c>
      <c r="D139" s="99"/>
      <c r="E139" s="6">
        <v>1556627.4966188204</v>
      </c>
      <c r="F139" s="6">
        <v>-49474.642624367814</v>
      </c>
      <c r="G139" s="6">
        <v>-409512.30719999998</v>
      </c>
      <c r="H139" s="6">
        <v>-282515.28159999999</v>
      </c>
      <c r="I139" s="6">
        <v>0</v>
      </c>
      <c r="J139" s="100"/>
      <c r="K139" s="100"/>
      <c r="L139" s="100"/>
      <c r="M139" s="100"/>
    </row>
    <row r="140" spans="1:13">
      <c r="A140" s="19">
        <v>33400</v>
      </c>
      <c r="B140" s="92" t="s">
        <v>148</v>
      </c>
      <c r="C140" s="99">
        <v>2.0856E-2</v>
      </c>
      <c r="D140" s="99"/>
      <c r="E140" s="6">
        <v>54157687.946372055</v>
      </c>
      <c r="F140" s="6">
        <v>-9311493.3161619678</v>
      </c>
      <c r="G140" s="6">
        <v>-17588115.072000001</v>
      </c>
      <c r="H140" s="6">
        <v>-12133728.816</v>
      </c>
      <c r="I140" s="6">
        <v>0</v>
      </c>
      <c r="J140" s="100"/>
      <c r="K140" s="100"/>
      <c r="L140" s="100"/>
      <c r="M140" s="100"/>
    </row>
    <row r="141" spans="1:13">
      <c r="A141" s="19">
        <v>33402</v>
      </c>
      <c r="B141" s="92" t="s">
        <v>149</v>
      </c>
      <c r="C141" s="99">
        <v>2.1800000000000001E-4</v>
      </c>
      <c r="D141" s="99"/>
      <c r="E141" s="6">
        <v>582332.79823298601</v>
      </c>
      <c r="F141" s="6">
        <v>-20146.393572906469</v>
      </c>
      <c r="G141" s="6">
        <v>-183842.016</v>
      </c>
      <c r="H141" s="6">
        <v>-126829.34800000001</v>
      </c>
      <c r="I141" s="6">
        <v>0</v>
      </c>
      <c r="J141" s="100"/>
      <c r="K141" s="100"/>
      <c r="L141" s="100"/>
      <c r="M141" s="100"/>
    </row>
    <row r="142" spans="1:13">
      <c r="A142" s="19">
        <v>33405</v>
      </c>
      <c r="B142" s="92" t="s">
        <v>150</v>
      </c>
      <c r="C142" s="99">
        <v>2.1664000000000002E-3</v>
      </c>
      <c r="D142" s="99"/>
      <c r="E142" s="6">
        <v>6928460.1271728398</v>
      </c>
      <c r="F142" s="6">
        <v>-253866.2737492887</v>
      </c>
      <c r="G142" s="6">
        <v>-1826951.1168000002</v>
      </c>
      <c r="H142" s="6">
        <v>-1260381.1904000002</v>
      </c>
      <c r="I142" s="6">
        <v>0</v>
      </c>
      <c r="J142" s="100"/>
      <c r="K142" s="100"/>
      <c r="L142" s="100"/>
      <c r="M142" s="100"/>
    </row>
    <row r="143" spans="1:13">
      <c r="A143" s="19">
        <v>33500</v>
      </c>
      <c r="B143" s="92" t="s">
        <v>151</v>
      </c>
      <c r="C143" s="99">
        <v>2.8863000000000001E-3</v>
      </c>
      <c r="D143" s="99"/>
      <c r="E143" s="6">
        <v>7000224.3051096257</v>
      </c>
      <c r="F143" s="6">
        <v>-1237285.850340704</v>
      </c>
      <c r="G143" s="6">
        <v>-2434051.4256000002</v>
      </c>
      <c r="H143" s="6">
        <v>-1679208.9318000001</v>
      </c>
      <c r="I143" s="6">
        <v>0</v>
      </c>
      <c r="J143" s="100"/>
      <c r="K143" s="100"/>
      <c r="L143" s="100"/>
      <c r="M143" s="100"/>
    </row>
    <row r="144" spans="1:13">
      <c r="A144" s="19">
        <v>33501</v>
      </c>
      <c r="B144" s="92" t="s">
        <v>152</v>
      </c>
      <c r="C144" s="99">
        <v>1.3210000000000001E-4</v>
      </c>
      <c r="D144" s="99"/>
      <c r="E144" s="6">
        <v>382696.78386541648</v>
      </c>
      <c r="F144" s="6">
        <v>-17174.708505612914</v>
      </c>
      <c r="G144" s="6">
        <v>-111401.51520000001</v>
      </c>
      <c r="H144" s="6">
        <v>-76853.930600000007</v>
      </c>
      <c r="I144" s="6">
        <v>0</v>
      </c>
      <c r="J144" s="100"/>
      <c r="K144" s="100"/>
      <c r="L144" s="100"/>
      <c r="M144" s="100"/>
    </row>
    <row r="145" spans="1:13">
      <c r="A145" s="19">
        <v>33600</v>
      </c>
      <c r="B145" s="92" t="s">
        <v>153</v>
      </c>
      <c r="C145" s="99">
        <v>1.01187E-2</v>
      </c>
      <c r="D145" s="99"/>
      <c r="E145" s="6">
        <v>24186416.655316446</v>
      </c>
      <c r="F145" s="6">
        <v>-3565495.1517155096</v>
      </c>
      <c r="G145" s="6">
        <v>-8533221.1343999989</v>
      </c>
      <c r="H145" s="6">
        <v>-5886917.9981999993</v>
      </c>
      <c r="I145" s="6">
        <v>0</v>
      </c>
      <c r="J145" s="100"/>
      <c r="K145" s="100"/>
      <c r="L145" s="100"/>
      <c r="M145" s="100"/>
    </row>
    <row r="146" spans="1:13">
      <c r="A146" s="19">
        <v>33605</v>
      </c>
      <c r="B146" s="92" t="s">
        <v>154</v>
      </c>
      <c r="C146" s="99">
        <v>1.3603000000000001E-3</v>
      </c>
      <c r="D146" s="99"/>
      <c r="E146" s="6">
        <v>4456186.2995595578</v>
      </c>
      <c r="F146" s="6">
        <v>-196630.25940712454</v>
      </c>
      <c r="G146" s="6">
        <v>-1147157.3136</v>
      </c>
      <c r="H146" s="6">
        <v>-791403.49580000003</v>
      </c>
      <c r="I146" s="6">
        <v>0</v>
      </c>
      <c r="J146" s="100"/>
      <c r="K146" s="100"/>
      <c r="L146" s="100"/>
      <c r="M146" s="100"/>
    </row>
    <row r="147" spans="1:13">
      <c r="A147" s="19">
        <v>33700</v>
      </c>
      <c r="B147" s="92" t="s">
        <v>155</v>
      </c>
      <c r="C147" s="99">
        <v>6.4550000000000002E-4</v>
      </c>
      <c r="D147" s="99"/>
      <c r="E147" s="6">
        <v>1285722.551415296</v>
      </c>
      <c r="F147" s="6">
        <v>-339912.87032141478</v>
      </c>
      <c r="G147" s="6">
        <v>-544357.89600000007</v>
      </c>
      <c r="H147" s="6">
        <v>-375542.86300000001</v>
      </c>
      <c r="I147" s="6">
        <v>0</v>
      </c>
      <c r="J147" s="100"/>
      <c r="K147" s="100"/>
      <c r="L147" s="100"/>
      <c r="M147" s="100"/>
    </row>
    <row r="148" spans="1:13">
      <c r="A148" s="19">
        <v>33800</v>
      </c>
      <c r="B148" s="92" t="s">
        <v>156</v>
      </c>
      <c r="C148" s="99">
        <v>5.5750000000000005E-4</v>
      </c>
      <c r="D148" s="99"/>
      <c r="E148" s="6">
        <v>1474411.6058189336</v>
      </c>
      <c r="F148" s="6">
        <v>-144998.92967307442</v>
      </c>
      <c r="G148" s="6">
        <v>-470146.44000000006</v>
      </c>
      <c r="H148" s="6">
        <v>-324345.69500000001</v>
      </c>
      <c r="I148" s="6">
        <v>0</v>
      </c>
      <c r="J148" s="100"/>
      <c r="K148" s="100"/>
      <c r="L148" s="100"/>
      <c r="M148" s="100"/>
    </row>
    <row r="149" spans="1:13">
      <c r="A149" s="19">
        <v>33900</v>
      </c>
      <c r="B149" s="92" t="s">
        <v>358</v>
      </c>
      <c r="C149" s="99">
        <v>2.2131E-3</v>
      </c>
      <c r="D149" s="99"/>
      <c r="E149" s="6">
        <v>5429576.3937149802</v>
      </c>
      <c r="F149" s="6">
        <v>-1302328.1284692413</v>
      </c>
      <c r="G149" s="6">
        <v>-1866333.7871999999</v>
      </c>
      <c r="H149" s="6">
        <v>-1287550.5966</v>
      </c>
      <c r="I149" s="6">
        <v>0</v>
      </c>
      <c r="J149" s="100"/>
      <c r="K149" s="100"/>
      <c r="L149" s="100"/>
      <c r="M149" s="100"/>
    </row>
    <row r="150" spans="1:13">
      <c r="A150" s="19">
        <v>34000</v>
      </c>
      <c r="B150" s="92" t="s">
        <v>157</v>
      </c>
      <c r="C150" s="99">
        <v>1.2712000000000001E-3</v>
      </c>
      <c r="D150" s="99"/>
      <c r="E150" s="6">
        <v>3319541.7327949828</v>
      </c>
      <c r="F150" s="6">
        <v>-679655.49893056857</v>
      </c>
      <c r="G150" s="6">
        <v>-1072018.2144000002</v>
      </c>
      <c r="H150" s="6">
        <v>-739566.36320000002</v>
      </c>
      <c r="I150" s="6">
        <v>0</v>
      </c>
      <c r="J150" s="100"/>
      <c r="K150" s="100"/>
      <c r="L150" s="100"/>
      <c r="M150" s="100"/>
    </row>
    <row r="151" spans="1:13">
      <c r="A151" s="19">
        <v>34100</v>
      </c>
      <c r="B151" s="92" t="s">
        <v>158</v>
      </c>
      <c r="C151" s="99">
        <v>2.69451E-2</v>
      </c>
      <c r="D151" s="99"/>
      <c r="E151" s="6">
        <v>65495047.102802023</v>
      </c>
      <c r="F151" s="6">
        <v>-13134629.573663827</v>
      </c>
      <c r="G151" s="6">
        <v>-22723126.1712</v>
      </c>
      <c r="H151" s="6">
        <v>-15676281.9486</v>
      </c>
      <c r="I151" s="6">
        <v>0</v>
      </c>
      <c r="J151" s="100"/>
      <c r="K151" s="100"/>
      <c r="L151" s="100"/>
      <c r="M151" s="100"/>
    </row>
    <row r="152" spans="1:13">
      <c r="A152" s="19">
        <v>34105</v>
      </c>
      <c r="B152" s="92" t="s">
        <v>159</v>
      </c>
      <c r="C152" s="99">
        <v>2.3506999999999998E-3</v>
      </c>
      <c r="D152" s="99"/>
      <c r="E152" s="6">
        <v>7923919.7066488061</v>
      </c>
      <c r="F152" s="6">
        <v>218761.09465749504</v>
      </c>
      <c r="G152" s="6">
        <v>-1982373.5183999999</v>
      </c>
      <c r="H152" s="6">
        <v>-1367604.3502</v>
      </c>
      <c r="I152" s="6">
        <v>0</v>
      </c>
      <c r="J152" s="100"/>
      <c r="K152" s="100"/>
      <c r="L152" s="100"/>
      <c r="M152" s="100"/>
    </row>
    <row r="153" spans="1:13">
      <c r="A153" s="19">
        <v>34200</v>
      </c>
      <c r="B153" s="92" t="s">
        <v>160</v>
      </c>
      <c r="C153" s="99">
        <v>7.1190000000000001E-4</v>
      </c>
      <c r="D153" s="99"/>
      <c r="E153" s="6">
        <v>1584863.8230876413</v>
      </c>
      <c r="F153" s="6">
        <v>-196288.84772710712</v>
      </c>
      <c r="G153" s="6">
        <v>-600353.81279999996</v>
      </c>
      <c r="H153" s="6">
        <v>-414173.4534</v>
      </c>
      <c r="I153" s="6">
        <v>0</v>
      </c>
      <c r="J153" s="100"/>
      <c r="K153" s="100"/>
      <c r="L153" s="100"/>
      <c r="M153" s="100"/>
    </row>
    <row r="154" spans="1:13">
      <c r="A154" s="19">
        <v>34205</v>
      </c>
      <c r="B154" s="92" t="s">
        <v>161</v>
      </c>
      <c r="C154" s="99">
        <v>3.2719999999999998E-4</v>
      </c>
      <c r="D154" s="99"/>
      <c r="E154" s="6">
        <v>866535.5404606543</v>
      </c>
      <c r="F154" s="6">
        <v>65835.764169617338</v>
      </c>
      <c r="G154" s="6">
        <v>-275931.68640000001</v>
      </c>
      <c r="H154" s="6">
        <v>-190360.3792</v>
      </c>
      <c r="I154" s="6">
        <v>0</v>
      </c>
      <c r="J154" s="100"/>
      <c r="K154" s="100"/>
      <c r="L154" s="100"/>
      <c r="M154" s="100"/>
    </row>
    <row r="155" spans="1:13">
      <c r="A155" s="19">
        <v>34220</v>
      </c>
      <c r="B155" s="92" t="s">
        <v>162</v>
      </c>
      <c r="C155" s="99">
        <v>1.0012E-3</v>
      </c>
      <c r="D155" s="99"/>
      <c r="E155" s="6">
        <v>2636713.6635883739</v>
      </c>
      <c r="F155" s="6">
        <v>-516540.23944653448</v>
      </c>
      <c r="G155" s="6">
        <v>-844323.97440000006</v>
      </c>
      <c r="H155" s="6">
        <v>-582484.14320000005</v>
      </c>
      <c r="I155" s="6">
        <v>0</v>
      </c>
      <c r="J155" s="100"/>
      <c r="K155" s="100"/>
      <c r="L155" s="100"/>
      <c r="M155" s="100"/>
    </row>
    <row r="156" spans="1:13">
      <c r="A156" s="19">
        <v>34230</v>
      </c>
      <c r="B156" s="92" t="s">
        <v>163</v>
      </c>
      <c r="C156" s="99">
        <v>3.3839999999999999E-4</v>
      </c>
      <c r="D156" s="99"/>
      <c r="E156" s="6">
        <v>988036.54613266501</v>
      </c>
      <c r="F156" s="6">
        <v>-207869.13907918538</v>
      </c>
      <c r="G156" s="6">
        <v>-285376.78080000001</v>
      </c>
      <c r="H156" s="6">
        <v>-196876.3824</v>
      </c>
      <c r="I156" s="6">
        <v>0</v>
      </c>
      <c r="J156" s="100"/>
      <c r="K156" s="100"/>
      <c r="L156" s="100"/>
      <c r="M156" s="100"/>
    </row>
    <row r="157" spans="1:13">
      <c r="A157" s="19">
        <v>34300</v>
      </c>
      <c r="B157" s="92" t="s">
        <v>164</v>
      </c>
      <c r="C157" s="99">
        <v>6.3616999999999996E-3</v>
      </c>
      <c r="D157" s="99"/>
      <c r="E157" s="6">
        <v>15229829.779730022</v>
      </c>
      <c r="F157" s="6">
        <v>-2767731.9723935658</v>
      </c>
      <c r="G157" s="6">
        <v>-5364897.9503999995</v>
      </c>
      <c r="H157" s="6">
        <v>-3701147.9961999999</v>
      </c>
      <c r="I157" s="6">
        <v>0</v>
      </c>
      <c r="J157" s="100"/>
      <c r="K157" s="100"/>
      <c r="L157" s="100"/>
      <c r="M157" s="100"/>
    </row>
    <row r="158" spans="1:13">
      <c r="A158" s="19">
        <v>34400</v>
      </c>
      <c r="B158" s="92" t="s">
        <v>165</v>
      </c>
      <c r="C158" s="99">
        <v>2.5035000000000001E-3</v>
      </c>
      <c r="D158" s="99"/>
      <c r="E158" s="6">
        <v>5574505.7169967927</v>
      </c>
      <c r="F158" s="6">
        <v>-969902.75715221954</v>
      </c>
      <c r="G158" s="6">
        <v>-2111231.5920000002</v>
      </c>
      <c r="H158" s="6">
        <v>-1456501.2510000002</v>
      </c>
      <c r="I158" s="6">
        <v>0</v>
      </c>
      <c r="J158" s="100"/>
      <c r="K158" s="100"/>
      <c r="L158" s="100"/>
      <c r="M158" s="100"/>
    </row>
    <row r="159" spans="1:13">
      <c r="A159" s="19">
        <v>34405</v>
      </c>
      <c r="B159" s="92" t="s">
        <v>166</v>
      </c>
      <c r="C159" s="99">
        <v>4.6089999999999998E-4</v>
      </c>
      <c r="D159" s="99"/>
      <c r="E159" s="6">
        <v>1087146.3998096092</v>
      </c>
      <c r="F159" s="6">
        <v>-92571.826006343414</v>
      </c>
      <c r="G159" s="6">
        <v>-388682.50079999998</v>
      </c>
      <c r="H159" s="6">
        <v>-268145.16739999998</v>
      </c>
      <c r="I159" s="6">
        <v>0</v>
      </c>
      <c r="J159" s="100"/>
      <c r="K159" s="100"/>
      <c r="L159" s="100"/>
      <c r="M159" s="100"/>
    </row>
    <row r="160" spans="1:13">
      <c r="A160" s="19">
        <v>34500</v>
      </c>
      <c r="B160" s="92" t="s">
        <v>167</v>
      </c>
      <c r="C160" s="99">
        <v>4.9242000000000001E-3</v>
      </c>
      <c r="D160" s="99"/>
      <c r="E160" s="6">
        <v>11598334.368594613</v>
      </c>
      <c r="F160" s="6">
        <v>-2058326.0900017535</v>
      </c>
      <c r="G160" s="6">
        <v>-4152636.9504</v>
      </c>
      <c r="H160" s="6">
        <v>-2864830.6211999999</v>
      </c>
      <c r="I160" s="6">
        <v>0</v>
      </c>
      <c r="J160" s="100"/>
      <c r="K160" s="100"/>
      <c r="L160" s="100"/>
      <c r="M160" s="100"/>
    </row>
    <row r="161" spans="1:13">
      <c r="A161" s="19">
        <v>34501</v>
      </c>
      <c r="B161" s="92" t="s">
        <v>168</v>
      </c>
      <c r="C161" s="99">
        <v>6.9800000000000003E-5</v>
      </c>
      <c r="D161" s="99"/>
      <c r="E161" s="6">
        <v>148919.57417430042</v>
      </c>
      <c r="F161" s="6">
        <v>-44368.504935993915</v>
      </c>
      <c r="G161" s="6">
        <v>-58863.177600000003</v>
      </c>
      <c r="H161" s="6">
        <v>-40608.662799999998</v>
      </c>
      <c r="I161" s="6">
        <v>0</v>
      </c>
      <c r="J161" s="100"/>
      <c r="K161" s="100"/>
      <c r="L161" s="100"/>
      <c r="M161" s="100"/>
    </row>
    <row r="162" spans="1:13">
      <c r="A162" s="19">
        <v>34505</v>
      </c>
      <c r="B162" s="92" t="s">
        <v>169</v>
      </c>
      <c r="C162" s="99">
        <v>7.852E-4</v>
      </c>
      <c r="D162" s="99"/>
      <c r="E162" s="6">
        <v>2312059.9553197273</v>
      </c>
      <c r="F162" s="6">
        <v>-215776.01415902196</v>
      </c>
      <c r="G162" s="6">
        <v>-662168.58239999996</v>
      </c>
      <c r="H162" s="6">
        <v>-456818.36719999998</v>
      </c>
      <c r="I162" s="6">
        <v>0</v>
      </c>
      <c r="J162" s="100"/>
      <c r="K162" s="100"/>
      <c r="L162" s="100"/>
      <c r="M162" s="100"/>
    </row>
    <row r="163" spans="1:13">
      <c r="A163" s="19">
        <v>34600</v>
      </c>
      <c r="B163" s="92" t="s">
        <v>170</v>
      </c>
      <c r="C163" s="99">
        <v>9.2800000000000001E-4</v>
      </c>
      <c r="D163" s="99"/>
      <c r="E163" s="6">
        <v>2264757.1508679404</v>
      </c>
      <c r="F163" s="6">
        <v>-802119.77776280628</v>
      </c>
      <c r="G163" s="6">
        <v>-782593.53599999996</v>
      </c>
      <c r="H163" s="6">
        <v>-539897.40800000005</v>
      </c>
      <c r="I163" s="6">
        <v>0</v>
      </c>
      <c r="J163" s="100"/>
      <c r="K163" s="100"/>
      <c r="L163" s="100"/>
      <c r="M163" s="100"/>
    </row>
    <row r="164" spans="1:13">
      <c r="A164" s="19">
        <v>34605</v>
      </c>
      <c r="B164" s="92" t="s">
        <v>171</v>
      </c>
      <c r="C164" s="99">
        <v>2.129E-4</v>
      </c>
      <c r="D164" s="99"/>
      <c r="E164" s="6">
        <v>659993.0833782953</v>
      </c>
      <c r="F164" s="6">
        <v>-45603.168339903445</v>
      </c>
      <c r="G164" s="6">
        <v>-179541.12479999999</v>
      </c>
      <c r="H164" s="6">
        <v>-123862.23940000001</v>
      </c>
      <c r="I164" s="6">
        <v>0</v>
      </c>
      <c r="J164" s="100"/>
      <c r="K164" s="100"/>
      <c r="L164" s="100"/>
      <c r="M164" s="100"/>
    </row>
    <row r="165" spans="1:13">
      <c r="A165" s="19">
        <v>34700</v>
      </c>
      <c r="B165" s="92" t="s">
        <v>172</v>
      </c>
      <c r="C165" s="99">
        <v>3.1762000000000001E-3</v>
      </c>
      <c r="D165" s="99"/>
      <c r="E165" s="6">
        <v>6629689.8703947309</v>
      </c>
      <c r="F165" s="6">
        <v>-1535583.7104947502</v>
      </c>
      <c r="G165" s="6">
        <v>-2678527.5744000003</v>
      </c>
      <c r="H165" s="6">
        <v>-1847868.6932000001</v>
      </c>
      <c r="I165" s="6">
        <v>0</v>
      </c>
      <c r="J165" s="100"/>
      <c r="K165" s="100"/>
      <c r="L165" s="100"/>
      <c r="M165" s="100"/>
    </row>
    <row r="166" spans="1:13">
      <c r="A166" s="19">
        <v>34800</v>
      </c>
      <c r="B166" s="92" t="s">
        <v>173</v>
      </c>
      <c r="C166" s="99">
        <v>2.92E-4</v>
      </c>
      <c r="D166" s="99"/>
      <c r="E166" s="6">
        <v>674306.47587523819</v>
      </c>
      <c r="F166" s="6">
        <v>-163787.72771145983</v>
      </c>
      <c r="G166" s="6">
        <v>-246247.10399999999</v>
      </c>
      <c r="H166" s="6">
        <v>-169881.51199999999</v>
      </c>
      <c r="I166" s="6">
        <v>0</v>
      </c>
      <c r="J166" s="100"/>
      <c r="K166" s="100"/>
      <c r="L166" s="100"/>
      <c r="M166" s="100"/>
    </row>
    <row r="167" spans="1:13">
      <c r="A167" s="19">
        <v>34900</v>
      </c>
      <c r="B167" s="92" t="s">
        <v>359</v>
      </c>
      <c r="C167" s="99">
        <v>7.2005000000000003E-3</v>
      </c>
      <c r="D167" s="99"/>
      <c r="E167" s="6">
        <v>18662339.568038717</v>
      </c>
      <c r="F167" s="6">
        <v>-3027735.7803188926</v>
      </c>
      <c r="G167" s="6">
        <v>-6072268.0559999999</v>
      </c>
      <c r="H167" s="6">
        <v>-4189150.0930000003</v>
      </c>
      <c r="I167" s="6">
        <v>0</v>
      </c>
      <c r="J167" s="100"/>
      <c r="K167" s="100"/>
      <c r="L167" s="100"/>
      <c r="M167" s="100"/>
    </row>
    <row r="168" spans="1:13">
      <c r="A168" s="19">
        <v>34901</v>
      </c>
      <c r="B168" s="92" t="s">
        <v>360</v>
      </c>
      <c r="C168" s="99">
        <v>2.418E-4</v>
      </c>
      <c r="D168" s="99"/>
      <c r="E168" s="6">
        <v>703936.37592769193</v>
      </c>
      <c r="F168" s="6">
        <v>-13210.698007487052</v>
      </c>
      <c r="G168" s="6">
        <v>-203912.84159999999</v>
      </c>
      <c r="H168" s="6">
        <v>-140675.8548</v>
      </c>
      <c r="I168" s="6">
        <v>0</v>
      </c>
      <c r="J168" s="100"/>
      <c r="K168" s="100"/>
      <c r="L168" s="100"/>
      <c r="M168" s="100"/>
    </row>
    <row r="169" spans="1:13">
      <c r="A169" s="19">
        <v>34903</v>
      </c>
      <c r="B169" s="92" t="s">
        <v>174</v>
      </c>
      <c r="C169" s="99">
        <v>2.3E-5</v>
      </c>
      <c r="D169" s="99"/>
      <c r="E169" s="6">
        <v>84598.417227071099</v>
      </c>
      <c r="F169" s="6">
        <v>-25753.734903689983</v>
      </c>
      <c r="G169" s="6">
        <v>-19396.175999999999</v>
      </c>
      <c r="H169" s="6">
        <v>-13381.078</v>
      </c>
      <c r="I169" s="6">
        <v>0</v>
      </c>
      <c r="J169" s="100"/>
      <c r="K169" s="100"/>
      <c r="L169" s="100"/>
      <c r="M169" s="100"/>
    </row>
    <row r="170" spans="1:13">
      <c r="A170" s="19">
        <v>34905</v>
      </c>
      <c r="B170" s="92" t="s">
        <v>175</v>
      </c>
      <c r="C170" s="99">
        <v>6.4880000000000005E-4</v>
      </c>
      <c r="D170" s="99"/>
      <c r="E170" s="6">
        <v>1930862.2523532812</v>
      </c>
      <c r="F170" s="6">
        <v>-23134.652697063779</v>
      </c>
      <c r="G170" s="6">
        <v>-547140.8256000001</v>
      </c>
      <c r="H170" s="6">
        <v>-377462.75680000003</v>
      </c>
      <c r="I170" s="6">
        <v>0</v>
      </c>
      <c r="J170" s="100"/>
      <c r="K170" s="100"/>
      <c r="L170" s="100"/>
      <c r="M170" s="100"/>
    </row>
    <row r="171" spans="1:13">
      <c r="A171" s="19">
        <v>34910</v>
      </c>
      <c r="B171" s="92" t="s">
        <v>176</v>
      </c>
      <c r="C171" s="99">
        <v>2.3444999999999998E-3</v>
      </c>
      <c r="D171" s="99"/>
      <c r="E171" s="6">
        <v>6488210.9337612903</v>
      </c>
      <c r="F171" s="6">
        <v>-683609.58076385118</v>
      </c>
      <c r="G171" s="6">
        <v>-1977144.9839999999</v>
      </c>
      <c r="H171" s="6">
        <v>-1363997.2769999998</v>
      </c>
      <c r="I171" s="6">
        <v>0</v>
      </c>
      <c r="J171" s="100"/>
      <c r="K171" s="100"/>
      <c r="L171" s="100"/>
      <c r="M171" s="100"/>
    </row>
    <row r="172" spans="1:13">
      <c r="A172" s="19">
        <v>35000</v>
      </c>
      <c r="B172" s="92" t="s">
        <v>177</v>
      </c>
      <c r="C172" s="99">
        <v>1.5495999999999999E-3</v>
      </c>
      <c r="D172" s="99"/>
      <c r="E172" s="6">
        <v>3856982.7917837924</v>
      </c>
      <c r="F172" s="6">
        <v>-607912.4171537545</v>
      </c>
      <c r="G172" s="6">
        <v>-1306796.2752</v>
      </c>
      <c r="H172" s="6">
        <v>-901535.58559999999</v>
      </c>
      <c r="I172" s="6">
        <v>0</v>
      </c>
      <c r="J172" s="100"/>
      <c r="K172" s="100"/>
      <c r="L172" s="100"/>
      <c r="M172" s="100"/>
    </row>
    <row r="173" spans="1:13">
      <c r="A173" s="19">
        <v>35005</v>
      </c>
      <c r="B173" s="92" t="s">
        <v>178</v>
      </c>
      <c r="C173" s="99">
        <v>5.8069999999999997E-4</v>
      </c>
      <c r="D173" s="99"/>
      <c r="E173" s="6">
        <v>1551385.9034345716</v>
      </c>
      <c r="F173" s="6">
        <v>-106426.19624707082</v>
      </c>
      <c r="G173" s="6">
        <v>-489711.27839999995</v>
      </c>
      <c r="H173" s="6">
        <v>-337843.13019999996</v>
      </c>
      <c r="I173" s="6">
        <v>0</v>
      </c>
      <c r="J173" s="100"/>
      <c r="K173" s="100"/>
      <c r="L173" s="100"/>
      <c r="M173" s="100"/>
    </row>
    <row r="174" spans="1:13">
      <c r="A174" s="19">
        <v>35100</v>
      </c>
      <c r="B174" s="92" t="s">
        <v>179</v>
      </c>
      <c r="C174" s="99">
        <v>1.3099700000000001E-2</v>
      </c>
      <c r="D174" s="99"/>
      <c r="E174" s="6">
        <v>32653475.027120505</v>
      </c>
      <c r="F174" s="6">
        <v>-5040285.4160188297</v>
      </c>
      <c r="G174" s="6">
        <v>-11047134.2064</v>
      </c>
      <c r="H174" s="6">
        <v>-7621222.0641999999</v>
      </c>
      <c r="I174" s="6">
        <v>0</v>
      </c>
      <c r="J174" s="100"/>
      <c r="K174" s="100"/>
      <c r="L174" s="100"/>
      <c r="M174" s="100"/>
    </row>
    <row r="175" spans="1:13">
      <c r="A175" s="19">
        <v>35105</v>
      </c>
      <c r="B175" s="92" t="s">
        <v>180</v>
      </c>
      <c r="C175" s="99">
        <v>1.2344000000000001E-3</v>
      </c>
      <c r="D175" s="99"/>
      <c r="E175" s="6">
        <v>3862696.2878864049</v>
      </c>
      <c r="F175" s="6">
        <v>-154449.75835946351</v>
      </c>
      <c r="G175" s="6">
        <v>-1040984.3328000001</v>
      </c>
      <c r="H175" s="6">
        <v>-718156.63840000005</v>
      </c>
      <c r="I175" s="6">
        <v>0</v>
      </c>
      <c r="J175" s="100"/>
      <c r="K175" s="100"/>
      <c r="L175" s="100"/>
      <c r="M175" s="100"/>
    </row>
    <row r="176" spans="1:13">
      <c r="A176" s="19">
        <v>35106</v>
      </c>
      <c r="B176" s="92" t="s">
        <v>181</v>
      </c>
      <c r="C176" s="99">
        <v>2.4350000000000001E-4</v>
      </c>
      <c r="D176" s="99"/>
      <c r="E176" s="6">
        <v>538170.85294807982</v>
      </c>
      <c r="F176" s="6">
        <v>-65950.518876688118</v>
      </c>
      <c r="G176" s="6">
        <v>-205346.47200000001</v>
      </c>
      <c r="H176" s="6">
        <v>-141664.891</v>
      </c>
      <c r="I176" s="6">
        <v>0</v>
      </c>
      <c r="J176" s="100"/>
      <c r="K176" s="100"/>
      <c r="L176" s="100"/>
      <c r="M176" s="100"/>
    </row>
    <row r="177" spans="1:13">
      <c r="A177" s="19">
        <v>35200</v>
      </c>
      <c r="B177" s="92" t="s">
        <v>182</v>
      </c>
      <c r="C177" s="99">
        <v>4.7580000000000002E-4</v>
      </c>
      <c r="D177" s="99"/>
      <c r="E177" s="6">
        <v>1260141.6788809993</v>
      </c>
      <c r="F177" s="6">
        <v>-157204.64481957359</v>
      </c>
      <c r="G177" s="6">
        <v>-401247.84960000002</v>
      </c>
      <c r="H177" s="6">
        <v>-276813.77880000003</v>
      </c>
      <c r="I177" s="6">
        <v>0</v>
      </c>
      <c r="J177" s="100"/>
      <c r="K177" s="100"/>
      <c r="L177" s="100"/>
      <c r="M177" s="100"/>
    </row>
    <row r="178" spans="1:13">
      <c r="A178" s="19">
        <v>35300</v>
      </c>
      <c r="B178" s="92" t="s">
        <v>361</v>
      </c>
      <c r="C178" s="99">
        <v>3.5384000000000001E-3</v>
      </c>
      <c r="D178" s="99"/>
      <c r="E178" s="6">
        <v>7277277.7149801198</v>
      </c>
      <c r="F178" s="6">
        <v>-1692925.5637220484</v>
      </c>
      <c r="G178" s="6">
        <v>-2983975.1808000002</v>
      </c>
      <c r="H178" s="6">
        <v>-2058591.5824000002</v>
      </c>
      <c r="I178" s="6">
        <v>0</v>
      </c>
      <c r="J178" s="100"/>
      <c r="K178" s="100"/>
      <c r="L178" s="100"/>
      <c r="M178" s="100"/>
    </row>
    <row r="179" spans="1:13">
      <c r="A179" s="19">
        <v>35305</v>
      </c>
      <c r="B179" s="92" t="s">
        <v>183</v>
      </c>
      <c r="C179" s="99">
        <v>1.4153E-3</v>
      </c>
      <c r="D179" s="99"/>
      <c r="E179" s="6">
        <v>3587402.9919061204</v>
      </c>
      <c r="F179" s="6">
        <v>-416992.90600960818</v>
      </c>
      <c r="G179" s="6">
        <v>-1193539.4735999999</v>
      </c>
      <c r="H179" s="6">
        <v>-823401.72580000001</v>
      </c>
      <c r="I179" s="6">
        <v>0</v>
      </c>
      <c r="J179" s="100"/>
      <c r="K179" s="100"/>
      <c r="L179" s="100"/>
      <c r="M179" s="100"/>
    </row>
    <row r="180" spans="1:13">
      <c r="A180" s="19">
        <v>35400</v>
      </c>
      <c r="B180" s="92" t="s">
        <v>184</v>
      </c>
      <c r="C180" s="99">
        <v>3.0252999999999999E-3</v>
      </c>
      <c r="D180" s="99"/>
      <c r="E180" s="6">
        <v>7286586.8654685756</v>
      </c>
      <c r="F180" s="6">
        <v>-1449383.5576914395</v>
      </c>
      <c r="G180" s="6">
        <v>-2551271.7936</v>
      </c>
      <c r="H180" s="6">
        <v>-1760077.1857999999</v>
      </c>
      <c r="I180" s="6">
        <v>0</v>
      </c>
      <c r="J180" s="100"/>
      <c r="K180" s="100"/>
      <c r="L180" s="100"/>
      <c r="M180" s="100"/>
    </row>
    <row r="181" spans="1:13">
      <c r="A181" s="19">
        <v>35401</v>
      </c>
      <c r="B181" s="92" t="s">
        <v>185</v>
      </c>
      <c r="C181" s="99">
        <v>0</v>
      </c>
      <c r="D181" s="99"/>
      <c r="E181" s="6">
        <v>-148548.61145748122</v>
      </c>
      <c r="F181" s="6">
        <v>-89025.70533896664</v>
      </c>
      <c r="G181" s="6">
        <v>0</v>
      </c>
      <c r="H181" s="6">
        <v>0</v>
      </c>
      <c r="I181" s="6">
        <v>0</v>
      </c>
      <c r="J181" s="100"/>
      <c r="K181" s="100"/>
      <c r="L181" s="100"/>
      <c r="M181" s="100"/>
    </row>
    <row r="182" spans="1:13">
      <c r="A182" s="19">
        <v>35405</v>
      </c>
      <c r="B182" s="92" t="s">
        <v>186</v>
      </c>
      <c r="C182" s="99">
        <v>8.0139999999999996E-4</v>
      </c>
      <c r="D182" s="99"/>
      <c r="E182" s="6">
        <v>1918714.1150354524</v>
      </c>
      <c r="F182" s="6">
        <v>-318638.39499650808</v>
      </c>
      <c r="G182" s="6">
        <v>-675830.23679999996</v>
      </c>
      <c r="H182" s="6">
        <v>-466243.30040000001</v>
      </c>
      <c r="I182" s="6">
        <v>0</v>
      </c>
      <c r="J182" s="100"/>
      <c r="K182" s="100"/>
      <c r="L182" s="100"/>
      <c r="M182" s="100"/>
    </row>
    <row r="183" spans="1:13">
      <c r="A183" s="19">
        <v>35500</v>
      </c>
      <c r="B183" s="92" t="s">
        <v>187</v>
      </c>
      <c r="C183" s="99">
        <v>4.0689000000000003E-3</v>
      </c>
      <c r="D183" s="99"/>
      <c r="E183" s="6">
        <v>10841852.867301101</v>
      </c>
      <c r="F183" s="6">
        <v>-1301461.8863285135</v>
      </c>
      <c r="G183" s="6">
        <v>-3431352.1968</v>
      </c>
      <c r="H183" s="6">
        <v>-2367229.0554</v>
      </c>
      <c r="I183" s="6">
        <v>0</v>
      </c>
      <c r="J183" s="100"/>
      <c r="K183" s="100"/>
      <c r="L183" s="100"/>
      <c r="M183" s="100"/>
    </row>
    <row r="184" spans="1:13">
      <c r="A184" s="19">
        <v>35600</v>
      </c>
      <c r="B184" s="92" t="s">
        <v>188</v>
      </c>
      <c r="C184" s="99">
        <v>1.7385E-3</v>
      </c>
      <c r="D184" s="99"/>
      <c r="E184" s="6">
        <v>4075200.2194912154</v>
      </c>
      <c r="F184" s="6">
        <v>-862788.1024045368</v>
      </c>
      <c r="G184" s="6">
        <v>-1466097.912</v>
      </c>
      <c r="H184" s="6">
        <v>-1011434.961</v>
      </c>
      <c r="I184" s="6">
        <v>0</v>
      </c>
      <c r="J184" s="100"/>
      <c r="K184" s="100"/>
      <c r="L184" s="100"/>
      <c r="M184" s="100"/>
    </row>
    <row r="185" spans="1:13">
      <c r="A185" s="19">
        <v>35700</v>
      </c>
      <c r="B185" s="92" t="s">
        <v>189</v>
      </c>
      <c r="C185" s="99">
        <v>9.1239999999999995E-4</v>
      </c>
      <c r="D185" s="99"/>
      <c r="E185" s="6">
        <v>2380382.1697516176</v>
      </c>
      <c r="F185" s="6">
        <v>-382550.84264563839</v>
      </c>
      <c r="G185" s="6">
        <v>-769437.86879999994</v>
      </c>
      <c r="H185" s="6">
        <v>-530821.54639999999</v>
      </c>
      <c r="I185" s="6">
        <v>0</v>
      </c>
      <c r="J185" s="100"/>
      <c r="K185" s="100"/>
      <c r="L185" s="100"/>
      <c r="M185" s="100"/>
    </row>
    <row r="186" spans="1:13">
      <c r="A186" s="19">
        <v>35800</v>
      </c>
      <c r="B186" s="92" t="s">
        <v>190</v>
      </c>
      <c r="C186" s="99">
        <v>1.0549999999999999E-3</v>
      </c>
      <c r="D186" s="99"/>
      <c r="E186" s="6">
        <v>2589558.5090020979</v>
      </c>
      <c r="F186" s="6">
        <v>-563586.72557644965</v>
      </c>
      <c r="G186" s="6">
        <v>-889694.15999999992</v>
      </c>
      <c r="H186" s="6">
        <v>-613784.23</v>
      </c>
      <c r="I186" s="6">
        <v>0</v>
      </c>
      <c r="J186" s="100"/>
      <c r="K186" s="100"/>
      <c r="L186" s="100"/>
      <c r="M186" s="100"/>
    </row>
    <row r="187" spans="1:13">
      <c r="A187" s="19">
        <v>35805</v>
      </c>
      <c r="B187" s="92" t="s">
        <v>191</v>
      </c>
      <c r="C187" s="99">
        <v>2.4360000000000001E-4</v>
      </c>
      <c r="D187" s="99"/>
      <c r="E187" s="6">
        <v>794137.79531685088</v>
      </c>
      <c r="F187" s="6">
        <v>-19131.203263774485</v>
      </c>
      <c r="G187" s="6">
        <v>-205430.80320000002</v>
      </c>
      <c r="H187" s="6">
        <v>-141723.06960000002</v>
      </c>
      <c r="I187" s="6">
        <v>0</v>
      </c>
      <c r="J187" s="100"/>
      <c r="K187" s="100"/>
      <c r="L187" s="100"/>
      <c r="M187" s="100"/>
    </row>
    <row r="188" spans="1:13">
      <c r="A188" s="19">
        <v>35900</v>
      </c>
      <c r="B188" s="92" t="s">
        <v>192</v>
      </c>
      <c r="C188" s="99">
        <v>2.0834E-3</v>
      </c>
      <c r="D188" s="99"/>
      <c r="E188" s="6">
        <v>5042389.4992347667</v>
      </c>
      <c r="F188" s="6">
        <v>-952957.97807483305</v>
      </c>
      <c r="G188" s="6">
        <v>-1756956.2208</v>
      </c>
      <c r="H188" s="6">
        <v>-1212092.9524000001</v>
      </c>
      <c r="I188" s="6">
        <v>0</v>
      </c>
      <c r="J188" s="100"/>
      <c r="K188" s="100"/>
      <c r="L188" s="100"/>
      <c r="M188" s="100"/>
    </row>
    <row r="189" spans="1:13">
      <c r="A189" s="19">
        <v>35905</v>
      </c>
      <c r="B189" s="92" t="s">
        <v>193</v>
      </c>
      <c r="C189" s="99">
        <v>3.635E-4</v>
      </c>
      <c r="D189" s="99"/>
      <c r="E189" s="6">
        <v>1300680.1206598084</v>
      </c>
      <c r="F189" s="6">
        <v>-3923.7837288548617</v>
      </c>
      <c r="G189" s="6">
        <v>-306543.91200000001</v>
      </c>
      <c r="H189" s="6">
        <v>-211479.21100000001</v>
      </c>
      <c r="I189" s="6">
        <v>0</v>
      </c>
      <c r="J189" s="100"/>
      <c r="K189" s="100"/>
      <c r="L189" s="100"/>
      <c r="M189" s="100"/>
    </row>
    <row r="190" spans="1:13">
      <c r="A190" s="19">
        <v>36000</v>
      </c>
      <c r="B190" s="92" t="s">
        <v>194</v>
      </c>
      <c r="C190" s="99">
        <v>5.66083E-2</v>
      </c>
      <c r="D190" s="99"/>
      <c r="E190" s="6">
        <v>131289723.97280997</v>
      </c>
      <c r="F190" s="6">
        <v>-26667523.998299897</v>
      </c>
      <c r="G190" s="6">
        <v>-47738458.689599998</v>
      </c>
      <c r="H190" s="6">
        <v>-32933916.423799999</v>
      </c>
      <c r="I190" s="6">
        <v>0</v>
      </c>
      <c r="J190" s="100"/>
      <c r="K190" s="100"/>
      <c r="L190" s="100"/>
      <c r="M190" s="100"/>
    </row>
    <row r="191" spans="1:13">
      <c r="A191" s="19">
        <v>36003</v>
      </c>
      <c r="B191" s="92" t="s">
        <v>195</v>
      </c>
      <c r="C191" s="99">
        <v>4.3760000000000001E-4</v>
      </c>
      <c r="D191" s="99"/>
      <c r="E191" s="6">
        <v>1166412.0429402282</v>
      </c>
      <c r="F191" s="6">
        <v>-132304.51963056083</v>
      </c>
      <c r="G191" s="6">
        <v>-369033.33120000002</v>
      </c>
      <c r="H191" s="6">
        <v>-254589.55360000001</v>
      </c>
      <c r="I191" s="6">
        <v>0</v>
      </c>
      <c r="J191" s="100"/>
      <c r="K191" s="100"/>
      <c r="L191" s="100"/>
      <c r="M191" s="100"/>
    </row>
    <row r="192" spans="1:13">
      <c r="A192" s="19">
        <v>36004</v>
      </c>
      <c r="B192" s="92" t="s">
        <v>362</v>
      </c>
      <c r="C192" s="99">
        <v>4.194E-4</v>
      </c>
      <c r="D192" s="99"/>
      <c r="E192" s="6">
        <v>1267844.0929543786</v>
      </c>
      <c r="F192" s="6">
        <v>105459.83116428493</v>
      </c>
      <c r="G192" s="6">
        <v>-353685.0528</v>
      </c>
      <c r="H192" s="6">
        <v>-244001.0484</v>
      </c>
      <c r="I192" s="6">
        <v>0</v>
      </c>
      <c r="J192" s="100"/>
      <c r="K192" s="100"/>
      <c r="L192" s="100"/>
      <c r="M192" s="100"/>
    </row>
    <row r="193" spans="1:13">
      <c r="A193" s="19">
        <v>36005</v>
      </c>
      <c r="B193" s="92" t="s">
        <v>196</v>
      </c>
      <c r="C193" s="99">
        <v>4.5506000000000001E-3</v>
      </c>
      <c r="D193" s="99"/>
      <c r="E193" s="6">
        <v>13610587.067381715</v>
      </c>
      <c r="F193" s="6">
        <v>-546538.31855641445</v>
      </c>
      <c r="G193" s="6">
        <v>-3837575.5872</v>
      </c>
      <c r="H193" s="6">
        <v>-2647475.3716000002</v>
      </c>
      <c r="I193" s="6">
        <v>0</v>
      </c>
      <c r="J193" s="100"/>
      <c r="K193" s="100"/>
      <c r="L193" s="100"/>
      <c r="M193" s="100"/>
    </row>
    <row r="194" spans="1:13">
      <c r="A194" s="19">
        <v>36006</v>
      </c>
      <c r="B194" s="92" t="s">
        <v>197</v>
      </c>
      <c r="C194" s="99">
        <v>6.7120000000000005E-4</v>
      </c>
      <c r="D194" s="99"/>
      <c r="E194" s="6">
        <v>1566815.0675161637</v>
      </c>
      <c r="F194" s="6">
        <v>-311214.04509376909</v>
      </c>
      <c r="G194" s="6">
        <v>-566031.01439999999</v>
      </c>
      <c r="H194" s="6">
        <v>-390494.76320000004</v>
      </c>
      <c r="I194" s="6">
        <v>0</v>
      </c>
      <c r="J194" s="100"/>
      <c r="K194" s="100"/>
      <c r="L194" s="100"/>
      <c r="M194" s="100"/>
    </row>
    <row r="195" spans="1:13">
      <c r="A195" s="19">
        <v>36007</v>
      </c>
      <c r="B195" s="92" t="s">
        <v>198</v>
      </c>
      <c r="C195" s="99">
        <v>3.0870000000000002E-4</v>
      </c>
      <c r="D195" s="99"/>
      <c r="E195" s="6">
        <v>833845.04019666219</v>
      </c>
      <c r="F195" s="6">
        <v>-82307.526473110571</v>
      </c>
      <c r="G195" s="6">
        <v>-260330.41440000001</v>
      </c>
      <c r="H195" s="6">
        <v>-179597.33820000003</v>
      </c>
      <c r="I195" s="6">
        <v>0</v>
      </c>
      <c r="J195" s="100"/>
      <c r="K195" s="100"/>
      <c r="L195" s="100"/>
      <c r="M195" s="100"/>
    </row>
    <row r="196" spans="1:13">
      <c r="A196" s="19">
        <v>36008</v>
      </c>
      <c r="B196" s="92" t="s">
        <v>199</v>
      </c>
      <c r="C196" s="99">
        <v>6.267E-4</v>
      </c>
      <c r="D196" s="99"/>
      <c r="E196" s="6">
        <v>1390952.6277132293</v>
      </c>
      <c r="F196" s="6">
        <v>-219282.89619055053</v>
      </c>
      <c r="G196" s="6">
        <v>-528503.63040000002</v>
      </c>
      <c r="H196" s="6">
        <v>-364605.28619999997</v>
      </c>
      <c r="I196" s="6">
        <v>0</v>
      </c>
      <c r="J196" s="100"/>
      <c r="K196" s="100"/>
      <c r="L196" s="100"/>
      <c r="M196" s="100"/>
    </row>
    <row r="197" spans="1:13">
      <c r="A197" s="19">
        <v>36009</v>
      </c>
      <c r="B197" s="92" t="s">
        <v>200</v>
      </c>
      <c r="C197" s="99">
        <v>4.46E-5</v>
      </c>
      <c r="D197" s="99"/>
      <c r="E197" s="6">
        <v>-39814.579758878099</v>
      </c>
      <c r="F197" s="6">
        <v>-86983.042445904619</v>
      </c>
      <c r="G197" s="6">
        <v>-37611.715199999999</v>
      </c>
      <c r="H197" s="6">
        <v>-25947.655599999998</v>
      </c>
      <c r="I197" s="6">
        <v>0</v>
      </c>
      <c r="J197" s="100"/>
      <c r="K197" s="100"/>
      <c r="L197" s="100"/>
      <c r="M197" s="100"/>
    </row>
    <row r="198" spans="1:13">
      <c r="A198" s="19">
        <v>36100</v>
      </c>
      <c r="B198" s="92" t="s">
        <v>201</v>
      </c>
      <c r="C198" s="99">
        <v>6.6799999999999997E-4</v>
      </c>
      <c r="D198" s="99"/>
      <c r="E198" s="6">
        <v>1792617.407114872</v>
      </c>
      <c r="F198" s="6">
        <v>-308891.65789033961</v>
      </c>
      <c r="G198" s="6">
        <v>-563332.41599999997</v>
      </c>
      <c r="H198" s="6">
        <v>-388633.04800000001</v>
      </c>
      <c r="I198" s="6">
        <v>0</v>
      </c>
      <c r="J198" s="100"/>
      <c r="K198" s="100"/>
      <c r="L198" s="100"/>
      <c r="M198" s="100"/>
    </row>
    <row r="199" spans="1:13">
      <c r="A199" s="19">
        <v>36102</v>
      </c>
      <c r="B199" s="92" t="s">
        <v>202</v>
      </c>
      <c r="C199" s="99">
        <v>0</v>
      </c>
      <c r="D199" s="99"/>
      <c r="E199" s="6">
        <v>0</v>
      </c>
      <c r="F199" s="6">
        <v>0</v>
      </c>
      <c r="G199" s="6">
        <v>0</v>
      </c>
      <c r="H199" s="6">
        <v>0</v>
      </c>
      <c r="I199" s="6">
        <v>0</v>
      </c>
      <c r="J199" s="100"/>
      <c r="K199" s="100"/>
      <c r="L199" s="100"/>
      <c r="M199" s="100"/>
    </row>
    <row r="200" spans="1:13">
      <c r="A200" s="19">
        <v>36105</v>
      </c>
      <c r="B200" s="92" t="s">
        <v>203</v>
      </c>
      <c r="C200" s="99">
        <v>3.3619999999999999E-4</v>
      </c>
      <c r="D200" s="99"/>
      <c r="E200" s="6">
        <v>1084432.6042363627</v>
      </c>
      <c r="F200" s="6">
        <v>71691.176137547634</v>
      </c>
      <c r="G200" s="6">
        <v>-283521.49439999997</v>
      </c>
      <c r="H200" s="6">
        <v>-195596.45319999999</v>
      </c>
      <c r="I200" s="6">
        <v>0</v>
      </c>
      <c r="J200" s="100"/>
      <c r="K200" s="100"/>
      <c r="L200" s="100"/>
      <c r="M200" s="100"/>
    </row>
    <row r="201" spans="1:13">
      <c r="A201" s="19">
        <v>36200</v>
      </c>
      <c r="B201" s="92" t="s">
        <v>204</v>
      </c>
      <c r="C201" s="99">
        <v>1.3977E-3</v>
      </c>
      <c r="D201" s="99"/>
      <c r="E201" s="6">
        <v>4163620.6503576883</v>
      </c>
      <c r="F201" s="6">
        <v>-127592.70030031493</v>
      </c>
      <c r="G201" s="6">
        <v>-1178697.1824</v>
      </c>
      <c r="H201" s="6">
        <v>-813162.29220000003</v>
      </c>
      <c r="I201" s="6">
        <v>0</v>
      </c>
      <c r="J201" s="100"/>
      <c r="K201" s="100"/>
      <c r="L201" s="100"/>
      <c r="M201" s="100"/>
    </row>
    <row r="202" spans="1:13">
      <c r="A202" s="19">
        <v>36205</v>
      </c>
      <c r="B202" s="92" t="s">
        <v>205</v>
      </c>
      <c r="C202" s="99">
        <v>3.4709999999999998E-4</v>
      </c>
      <c r="D202" s="99"/>
      <c r="E202" s="6">
        <v>1108936.5925388518</v>
      </c>
      <c r="F202" s="6">
        <v>19620.534102903839</v>
      </c>
      <c r="G202" s="6">
        <v>-292713.59519999998</v>
      </c>
      <c r="H202" s="6">
        <v>-201937.92059999998</v>
      </c>
      <c r="I202" s="6">
        <v>0</v>
      </c>
      <c r="J202" s="100"/>
      <c r="K202" s="100"/>
      <c r="L202" s="100"/>
      <c r="M202" s="100"/>
    </row>
    <row r="203" spans="1:13">
      <c r="A203" s="19">
        <v>36300</v>
      </c>
      <c r="B203" s="92" t="s">
        <v>206</v>
      </c>
      <c r="C203" s="99">
        <v>4.8031000000000003E-3</v>
      </c>
      <c r="D203" s="99"/>
      <c r="E203" s="6">
        <v>12799072.441854142</v>
      </c>
      <c r="F203" s="6">
        <v>-1682210.1980997047</v>
      </c>
      <c r="G203" s="6">
        <v>-4050511.8672000002</v>
      </c>
      <c r="H203" s="6">
        <v>-2794376.3366</v>
      </c>
      <c r="I203" s="6">
        <v>0</v>
      </c>
      <c r="J203" s="100"/>
      <c r="K203" s="100"/>
      <c r="L203" s="100"/>
      <c r="M203" s="100"/>
    </row>
    <row r="204" spans="1:13">
      <c r="A204" s="19">
        <v>36301</v>
      </c>
      <c r="B204" s="92" t="s">
        <v>207</v>
      </c>
      <c r="C204" s="99">
        <v>1.283E-4</v>
      </c>
      <c r="D204" s="99"/>
      <c r="E204" s="6">
        <v>339102.32636438345</v>
      </c>
      <c r="F204" s="6">
        <v>-42998.634633198904</v>
      </c>
      <c r="G204" s="6">
        <v>-108196.9296</v>
      </c>
      <c r="H204" s="6">
        <v>-74643.143800000005</v>
      </c>
      <c r="I204" s="6">
        <v>0</v>
      </c>
      <c r="J204" s="100"/>
      <c r="K204" s="100"/>
      <c r="L204" s="100"/>
      <c r="M204" s="100"/>
    </row>
    <row r="205" spans="1:13">
      <c r="A205" s="19">
        <v>36302</v>
      </c>
      <c r="B205" s="92" t="s">
        <v>208</v>
      </c>
      <c r="C205" s="99">
        <v>2.2780000000000001E-4</v>
      </c>
      <c r="D205" s="99"/>
      <c r="E205" s="6">
        <v>614985.077734655</v>
      </c>
      <c r="F205" s="6">
        <v>-72024.435600067125</v>
      </c>
      <c r="G205" s="6">
        <v>-192106.4736</v>
      </c>
      <c r="H205" s="6">
        <v>-132530.85080000001</v>
      </c>
      <c r="I205" s="6">
        <v>0</v>
      </c>
      <c r="J205" s="100"/>
      <c r="K205" s="100"/>
      <c r="L205" s="100"/>
      <c r="M205" s="100"/>
    </row>
    <row r="206" spans="1:13">
      <c r="A206" s="19">
        <v>36303</v>
      </c>
      <c r="B206" s="92" t="s">
        <v>209</v>
      </c>
      <c r="C206" s="99">
        <v>3.2059999999999999E-4</v>
      </c>
      <c r="D206" s="99"/>
      <c r="E206" s="6">
        <v>859235.63711581973</v>
      </c>
      <c r="F206" s="6">
        <v>-84560.228562351447</v>
      </c>
      <c r="G206" s="6">
        <v>-270365.8272</v>
      </c>
      <c r="H206" s="6">
        <v>-186520.59159999999</v>
      </c>
      <c r="I206" s="6">
        <v>0</v>
      </c>
      <c r="J206" s="100"/>
      <c r="K206" s="100"/>
      <c r="L206" s="100"/>
      <c r="M206" s="100"/>
    </row>
    <row r="207" spans="1:13">
      <c r="A207" s="19">
        <v>36305</v>
      </c>
      <c r="B207" s="92" t="s">
        <v>210</v>
      </c>
      <c r="C207" s="99">
        <v>1.0292999999999999E-3</v>
      </c>
      <c r="D207" s="99"/>
      <c r="E207" s="6">
        <v>2998725.4939989028</v>
      </c>
      <c r="F207" s="6">
        <v>-314833.77011189581</v>
      </c>
      <c r="G207" s="6">
        <v>-868021.04159999988</v>
      </c>
      <c r="H207" s="6">
        <v>-598832.32979999995</v>
      </c>
      <c r="I207" s="6">
        <v>0</v>
      </c>
      <c r="J207" s="100"/>
      <c r="K207" s="100"/>
      <c r="L207" s="100"/>
      <c r="M207" s="100"/>
    </row>
    <row r="208" spans="1:13">
      <c r="A208" s="19">
        <v>36400</v>
      </c>
      <c r="B208" s="92" t="s">
        <v>211</v>
      </c>
      <c r="C208" s="99">
        <v>4.4513E-3</v>
      </c>
      <c r="D208" s="99"/>
      <c r="E208" s="6">
        <v>10153608.936427534</v>
      </c>
      <c r="F208" s="6">
        <v>-2733164.2247692887</v>
      </c>
      <c r="G208" s="6">
        <v>-3753834.7056</v>
      </c>
      <c r="H208" s="6">
        <v>-2589704.0218000002</v>
      </c>
      <c r="I208" s="6">
        <v>0</v>
      </c>
      <c r="J208" s="100"/>
      <c r="K208" s="100"/>
      <c r="L208" s="100"/>
      <c r="M208" s="100"/>
    </row>
    <row r="209" spans="1:13">
      <c r="A209" s="19">
        <v>36401</v>
      </c>
      <c r="B209" s="92" t="s">
        <v>385</v>
      </c>
      <c r="C209" s="99">
        <v>9.8599999999999998E-5</v>
      </c>
      <c r="D209" s="99"/>
      <c r="E209" s="6">
        <v>607361.56513330503</v>
      </c>
      <c r="F209" s="6">
        <v>152512.16724884204</v>
      </c>
      <c r="G209" s="6">
        <v>-83150.563200000004</v>
      </c>
      <c r="H209" s="6">
        <v>-57364.099600000001</v>
      </c>
      <c r="I209" s="6">
        <v>0</v>
      </c>
      <c r="J209" s="100"/>
      <c r="K209" s="100"/>
      <c r="L209" s="100"/>
      <c r="M209" s="100"/>
    </row>
    <row r="210" spans="1:13">
      <c r="A210" s="19">
        <v>36405</v>
      </c>
      <c r="B210" s="92" t="s">
        <v>363</v>
      </c>
      <c r="C210" s="99">
        <v>6.8429999999999999E-4</v>
      </c>
      <c r="D210" s="99"/>
      <c r="E210" s="6">
        <v>1739872.8332050524</v>
      </c>
      <c r="F210" s="6">
        <v>-76754.071457211961</v>
      </c>
      <c r="G210" s="6">
        <v>-577078.40159999998</v>
      </c>
      <c r="H210" s="6">
        <v>-398116.15980000002</v>
      </c>
      <c r="I210" s="6">
        <v>0</v>
      </c>
      <c r="J210" s="100"/>
      <c r="K210" s="100"/>
      <c r="L210" s="100"/>
      <c r="M210" s="100"/>
    </row>
    <row r="211" spans="1:13">
      <c r="A211" s="19">
        <v>36500</v>
      </c>
      <c r="B211" s="92" t="s">
        <v>212</v>
      </c>
      <c r="C211" s="99">
        <v>1.0084299999999999E-2</v>
      </c>
      <c r="D211" s="99"/>
      <c r="E211" s="6">
        <v>21212163.652549863</v>
      </c>
      <c r="F211" s="6">
        <v>-7100297.221212538</v>
      </c>
      <c r="G211" s="6">
        <v>-8504211.2015999984</v>
      </c>
      <c r="H211" s="6">
        <v>-5866904.5597999999</v>
      </c>
      <c r="I211" s="6">
        <v>0</v>
      </c>
      <c r="J211" s="100"/>
      <c r="K211" s="100"/>
      <c r="L211" s="100"/>
      <c r="M211" s="100"/>
    </row>
    <row r="212" spans="1:13">
      <c r="A212" s="19">
        <v>36501</v>
      </c>
      <c r="B212" s="92" t="s">
        <v>213</v>
      </c>
      <c r="C212" s="99">
        <v>1.405E-4</v>
      </c>
      <c r="D212" s="99"/>
      <c r="E212" s="6">
        <v>269377.19576375163</v>
      </c>
      <c r="F212" s="6">
        <v>-87044.047620864905</v>
      </c>
      <c r="G212" s="6">
        <v>-118485.336</v>
      </c>
      <c r="H212" s="6">
        <v>-81740.933000000005</v>
      </c>
      <c r="I212" s="6">
        <v>0</v>
      </c>
      <c r="J212" s="100"/>
      <c r="K212" s="100"/>
      <c r="L212" s="100"/>
      <c r="M212" s="100"/>
    </row>
    <row r="213" spans="1:13">
      <c r="A213" s="19">
        <v>36502</v>
      </c>
      <c r="B213" s="92" t="s">
        <v>214</v>
      </c>
      <c r="C213" s="99">
        <v>2.23E-5</v>
      </c>
      <c r="D213" s="99"/>
      <c r="E213" s="6">
        <v>30066.439678515089</v>
      </c>
      <c r="F213" s="6">
        <v>-2560.6763211856596</v>
      </c>
      <c r="G213" s="6">
        <v>-18805.857599999999</v>
      </c>
      <c r="H213" s="6">
        <v>-12973.827799999999</v>
      </c>
      <c r="I213" s="6">
        <v>0</v>
      </c>
      <c r="J213" s="100"/>
      <c r="K213" s="100"/>
      <c r="L213" s="100"/>
      <c r="M213" s="100"/>
    </row>
    <row r="214" spans="1:13">
      <c r="A214" s="19">
        <v>36505</v>
      </c>
      <c r="B214" s="92" t="s">
        <v>215</v>
      </c>
      <c r="C214" s="99">
        <v>2.2089000000000002E-3</v>
      </c>
      <c r="D214" s="99"/>
      <c r="E214" s="6">
        <v>6645432.7500220127</v>
      </c>
      <c r="F214" s="6">
        <v>-301849.21788264974</v>
      </c>
      <c r="G214" s="6">
        <v>-1862791.8768000002</v>
      </c>
      <c r="H214" s="6">
        <v>-1285107.0954000002</v>
      </c>
      <c r="I214" s="6">
        <v>0</v>
      </c>
      <c r="J214" s="100"/>
      <c r="K214" s="100"/>
      <c r="L214" s="100"/>
      <c r="M214" s="100"/>
    </row>
    <row r="215" spans="1:13">
      <c r="A215" s="19">
        <v>36600</v>
      </c>
      <c r="B215" s="92" t="s">
        <v>216</v>
      </c>
      <c r="C215" s="99">
        <v>4.9700000000000005E-4</v>
      </c>
      <c r="D215" s="99"/>
      <c r="E215" s="6">
        <v>1207568.4473951191</v>
      </c>
      <c r="F215" s="6">
        <v>-126444.3339844094</v>
      </c>
      <c r="G215" s="6">
        <v>-419126.06400000001</v>
      </c>
      <c r="H215" s="6">
        <v>-289147.64200000005</v>
      </c>
      <c r="I215" s="6">
        <v>0</v>
      </c>
      <c r="J215" s="100"/>
      <c r="K215" s="100"/>
      <c r="L215" s="100"/>
      <c r="M215" s="100"/>
    </row>
    <row r="216" spans="1:13">
      <c r="A216" s="19">
        <v>36601</v>
      </c>
      <c r="B216" s="92" t="s">
        <v>217</v>
      </c>
      <c r="C216" s="99">
        <v>0</v>
      </c>
      <c r="D216" s="99"/>
      <c r="E216" s="6">
        <v>537438</v>
      </c>
      <c r="F216" s="6">
        <v>24429</v>
      </c>
      <c r="G216" s="6">
        <v>0</v>
      </c>
      <c r="H216" s="6">
        <v>0</v>
      </c>
      <c r="I216" s="6">
        <v>0</v>
      </c>
      <c r="J216" s="100"/>
      <c r="K216" s="100"/>
      <c r="L216" s="100"/>
      <c r="M216" s="100"/>
    </row>
    <row r="217" spans="1:13">
      <c r="A217" s="19">
        <v>36700</v>
      </c>
      <c r="B217" s="92" t="s">
        <v>218</v>
      </c>
      <c r="C217" s="99">
        <v>1.0155300000000001E-2</v>
      </c>
      <c r="D217" s="99"/>
      <c r="E217" s="6">
        <v>28721573.475757819</v>
      </c>
      <c r="F217" s="6">
        <v>-3948418.8946455005</v>
      </c>
      <c r="G217" s="6">
        <v>-8564086.353600001</v>
      </c>
      <c r="H217" s="6">
        <v>-5908211.3658000007</v>
      </c>
      <c r="I217" s="6">
        <v>0</v>
      </c>
      <c r="J217" s="100"/>
      <c r="K217" s="100"/>
      <c r="L217" s="100"/>
      <c r="M217" s="100"/>
    </row>
    <row r="218" spans="1:13">
      <c r="A218" s="19">
        <v>36701</v>
      </c>
      <c r="B218" s="92" t="s">
        <v>219</v>
      </c>
      <c r="C218" s="99">
        <v>1.9700000000000001E-5</v>
      </c>
      <c r="D218" s="99"/>
      <c r="E218" s="6">
        <v>-920.10712503547256</v>
      </c>
      <c r="F218" s="6">
        <v>-66104.787340540977</v>
      </c>
      <c r="G218" s="6">
        <v>-16613.2464</v>
      </c>
      <c r="H218" s="6">
        <v>-11461.184200000002</v>
      </c>
      <c r="I218" s="6">
        <v>0</v>
      </c>
      <c r="J218" s="100"/>
      <c r="K218" s="100"/>
      <c r="L218" s="100"/>
      <c r="M218" s="100"/>
    </row>
    <row r="219" spans="1:13">
      <c r="A219" s="19">
        <v>36705</v>
      </c>
      <c r="B219" s="92" t="s">
        <v>220</v>
      </c>
      <c r="C219" s="99">
        <v>8.9680000000000001E-4</v>
      </c>
      <c r="D219" s="99"/>
      <c r="E219" s="6">
        <v>2010607.7591243731</v>
      </c>
      <c r="F219" s="6">
        <v>-265089.04479733692</v>
      </c>
      <c r="G219" s="6">
        <v>-756282.20160000003</v>
      </c>
      <c r="H219" s="6">
        <v>-521745.68479999999</v>
      </c>
      <c r="I219" s="6">
        <v>0</v>
      </c>
      <c r="J219" s="100"/>
      <c r="K219" s="100"/>
      <c r="L219" s="100"/>
      <c r="M219" s="100"/>
    </row>
    <row r="220" spans="1:13">
      <c r="A220" s="19">
        <v>36800</v>
      </c>
      <c r="B220" s="92" t="s">
        <v>221</v>
      </c>
      <c r="C220" s="99">
        <v>3.2666000000000001E-3</v>
      </c>
      <c r="D220" s="99"/>
      <c r="E220" s="6">
        <v>8080860.2391969729</v>
      </c>
      <c r="F220" s="6">
        <v>-1597445.1725704302</v>
      </c>
      <c r="G220" s="6">
        <v>-2754762.9791999999</v>
      </c>
      <c r="H220" s="6">
        <v>-1900462.1476</v>
      </c>
      <c r="I220" s="6">
        <v>0</v>
      </c>
      <c r="J220" s="100"/>
      <c r="K220" s="100"/>
      <c r="L220" s="100"/>
      <c r="M220" s="100"/>
    </row>
    <row r="221" spans="1:13">
      <c r="A221" s="19">
        <v>36802</v>
      </c>
      <c r="B221" s="92" t="s">
        <v>222</v>
      </c>
      <c r="C221" s="99">
        <v>2.7399999999999999E-4</v>
      </c>
      <c r="D221" s="99"/>
      <c r="E221" s="6">
        <v>674172.31815964088</v>
      </c>
      <c r="F221" s="6">
        <v>-87087.473156119959</v>
      </c>
      <c r="G221" s="6">
        <v>-231067.48799999998</v>
      </c>
      <c r="H221" s="6">
        <v>-159409.364</v>
      </c>
      <c r="I221" s="6">
        <v>0</v>
      </c>
      <c r="J221" s="100"/>
      <c r="K221" s="100"/>
      <c r="L221" s="100"/>
      <c r="M221" s="100"/>
    </row>
    <row r="222" spans="1:13">
      <c r="A222" s="19">
        <v>36810</v>
      </c>
      <c r="B222" s="92" t="s">
        <v>364</v>
      </c>
      <c r="C222" s="99">
        <v>6.3680000000000004E-3</v>
      </c>
      <c r="D222" s="99"/>
      <c r="E222" s="6">
        <v>15268044.031604379</v>
      </c>
      <c r="F222" s="6">
        <v>-3196304.8072971646</v>
      </c>
      <c r="G222" s="6">
        <v>-5370210.8160000006</v>
      </c>
      <c r="H222" s="6">
        <v>-3704813.2480000001</v>
      </c>
      <c r="I222" s="6">
        <v>0</v>
      </c>
      <c r="J222" s="100"/>
      <c r="K222" s="100"/>
      <c r="L222" s="100"/>
      <c r="M222" s="100"/>
    </row>
    <row r="223" spans="1:13">
      <c r="A223" s="19">
        <v>36900</v>
      </c>
      <c r="B223" s="92" t="s">
        <v>223</v>
      </c>
      <c r="C223" s="99">
        <v>6.334E-4</v>
      </c>
      <c r="D223" s="99"/>
      <c r="E223" s="6">
        <v>1438510.2760625982</v>
      </c>
      <c r="F223" s="6">
        <v>-241309.38117826835</v>
      </c>
      <c r="G223" s="6">
        <v>-534153.82079999999</v>
      </c>
      <c r="H223" s="6">
        <v>-368503.2524</v>
      </c>
      <c r="I223" s="6">
        <v>0</v>
      </c>
      <c r="J223" s="100"/>
      <c r="K223" s="100"/>
      <c r="L223" s="100"/>
      <c r="M223" s="100"/>
    </row>
    <row r="224" spans="1:13">
      <c r="A224" s="19">
        <v>36901</v>
      </c>
      <c r="B224" s="92" t="s">
        <v>224</v>
      </c>
      <c r="C224" s="99">
        <v>2.1359999999999999E-4</v>
      </c>
      <c r="D224" s="99"/>
      <c r="E224" s="6">
        <v>617004.44956879283</v>
      </c>
      <c r="F224" s="6">
        <v>-68781.927404974485</v>
      </c>
      <c r="G224" s="6">
        <v>-180131.44319999998</v>
      </c>
      <c r="H224" s="6">
        <v>-124269.48959999999</v>
      </c>
      <c r="I224" s="6">
        <v>0</v>
      </c>
      <c r="J224" s="100"/>
      <c r="K224" s="100"/>
      <c r="L224" s="100"/>
      <c r="M224" s="100"/>
    </row>
    <row r="225" spans="1:13">
      <c r="A225" s="19">
        <v>36905</v>
      </c>
      <c r="B225" s="92" t="s">
        <v>225</v>
      </c>
      <c r="C225" s="99">
        <v>1.7440000000000001E-4</v>
      </c>
      <c r="D225" s="99"/>
      <c r="E225" s="6">
        <v>432384.40783981391</v>
      </c>
      <c r="F225" s="6">
        <v>-47646.551738798524</v>
      </c>
      <c r="G225" s="6">
        <v>-147073.6128</v>
      </c>
      <c r="H225" s="6">
        <v>-101463.47840000001</v>
      </c>
      <c r="I225" s="6">
        <v>0</v>
      </c>
      <c r="J225" s="100"/>
      <c r="K225" s="100"/>
      <c r="L225" s="100"/>
      <c r="M225" s="100"/>
    </row>
    <row r="226" spans="1:13">
      <c r="A226" s="19">
        <v>37000</v>
      </c>
      <c r="B226" s="92" t="s">
        <v>226</v>
      </c>
      <c r="C226" s="99">
        <v>1.7932E-3</v>
      </c>
      <c r="D226" s="99"/>
      <c r="E226" s="6">
        <v>4307497.7038328014</v>
      </c>
      <c r="F226" s="6">
        <v>-904829.88426232897</v>
      </c>
      <c r="G226" s="6">
        <v>-1512227.0784</v>
      </c>
      <c r="H226" s="6">
        <v>-1043258.6552</v>
      </c>
      <c r="I226" s="6">
        <v>0</v>
      </c>
      <c r="J226" s="100"/>
      <c r="K226" s="100"/>
      <c r="L226" s="100"/>
      <c r="M226" s="100"/>
    </row>
    <row r="227" spans="1:13">
      <c r="A227" s="19">
        <v>37001</v>
      </c>
      <c r="B227" s="92" t="s">
        <v>227</v>
      </c>
      <c r="C227" s="99">
        <v>2.3120000000000001E-4</v>
      </c>
      <c r="D227" s="99"/>
      <c r="E227" s="6">
        <v>623932.06500301766</v>
      </c>
      <c r="F227" s="6">
        <v>-57479.369782402544</v>
      </c>
      <c r="G227" s="6">
        <v>-194973.73440000002</v>
      </c>
      <c r="H227" s="6">
        <v>-134508.92320000002</v>
      </c>
      <c r="I227" s="6">
        <v>0</v>
      </c>
      <c r="J227" s="100"/>
      <c r="K227" s="100"/>
      <c r="L227" s="100"/>
      <c r="M227" s="100"/>
    </row>
    <row r="228" spans="1:13">
      <c r="A228" s="19">
        <v>37005</v>
      </c>
      <c r="B228" s="92" t="s">
        <v>228</v>
      </c>
      <c r="C228" s="99">
        <v>5.9440000000000003E-4</v>
      </c>
      <c r="D228" s="99"/>
      <c r="E228" s="6">
        <v>1688275.2222405239</v>
      </c>
      <c r="F228" s="6">
        <v>-204426.14045499795</v>
      </c>
      <c r="G228" s="6">
        <v>-501264.65280000004</v>
      </c>
      <c r="H228" s="6">
        <v>-345813.59840000002</v>
      </c>
      <c r="I228" s="6">
        <v>0</v>
      </c>
      <c r="J228" s="100"/>
      <c r="K228" s="100"/>
      <c r="L228" s="100"/>
      <c r="M228" s="100"/>
    </row>
    <row r="229" spans="1:13">
      <c r="A229" s="19">
        <v>37100</v>
      </c>
      <c r="B229" s="92" t="s">
        <v>229</v>
      </c>
      <c r="C229" s="99">
        <v>4.0581999999999997E-3</v>
      </c>
      <c r="D229" s="99"/>
      <c r="E229" s="6">
        <v>11698435.796773745</v>
      </c>
      <c r="F229" s="6">
        <v>-1485024.569765809</v>
      </c>
      <c r="G229" s="6">
        <v>-3422328.7583999997</v>
      </c>
      <c r="H229" s="6">
        <v>-2361003.9452</v>
      </c>
      <c r="I229" s="6">
        <v>0</v>
      </c>
      <c r="J229" s="100"/>
      <c r="K229" s="100"/>
      <c r="L229" s="100"/>
      <c r="M229" s="100"/>
    </row>
    <row r="230" spans="1:13">
      <c r="A230" s="19">
        <v>37200</v>
      </c>
      <c r="B230" s="92" t="s">
        <v>230</v>
      </c>
      <c r="C230" s="99">
        <v>7.494E-4</v>
      </c>
      <c r="D230" s="99"/>
      <c r="E230" s="6">
        <v>2189191.0959950401</v>
      </c>
      <c r="F230" s="6">
        <v>-125216.582057248</v>
      </c>
      <c r="G230" s="6">
        <v>-631978.01280000003</v>
      </c>
      <c r="H230" s="6">
        <v>-435990.42839999998</v>
      </c>
      <c r="I230" s="6">
        <v>0</v>
      </c>
      <c r="J230" s="100"/>
      <c r="K230" s="100"/>
      <c r="L230" s="100"/>
      <c r="M230" s="100"/>
    </row>
    <row r="231" spans="1:13">
      <c r="A231" s="19">
        <v>37300</v>
      </c>
      <c r="B231" s="92" t="s">
        <v>231</v>
      </c>
      <c r="C231" s="99">
        <v>1.6448999999999999E-3</v>
      </c>
      <c r="D231" s="99"/>
      <c r="E231" s="6">
        <v>3505720.9138037218</v>
      </c>
      <c r="F231" s="6">
        <v>-1119903.0482660956</v>
      </c>
      <c r="G231" s="6">
        <v>-1387163.9087999999</v>
      </c>
      <c r="H231" s="6">
        <v>-956979.79139999999</v>
      </c>
      <c r="I231" s="6">
        <v>0</v>
      </c>
      <c r="J231" s="100"/>
      <c r="K231" s="100"/>
      <c r="L231" s="100"/>
      <c r="M231" s="100"/>
    </row>
    <row r="232" spans="1:13">
      <c r="A232" s="19">
        <v>37301</v>
      </c>
      <c r="B232" s="92" t="s">
        <v>232</v>
      </c>
      <c r="C232" s="99">
        <v>2.039E-4</v>
      </c>
      <c r="D232" s="99"/>
      <c r="E232" s="6">
        <v>568283.43403205788</v>
      </c>
      <c r="F232" s="6">
        <v>-38068.614169100132</v>
      </c>
      <c r="G232" s="6">
        <v>-171951.3168</v>
      </c>
      <c r="H232" s="6">
        <v>-118626.1654</v>
      </c>
      <c r="I232" s="6">
        <v>0</v>
      </c>
      <c r="J232" s="100"/>
      <c r="K232" s="100"/>
      <c r="L232" s="100"/>
      <c r="M232" s="100"/>
    </row>
    <row r="233" spans="1:13">
      <c r="A233" s="19">
        <v>37305</v>
      </c>
      <c r="B233" s="92" t="s">
        <v>233</v>
      </c>
      <c r="C233" s="99">
        <v>4.349E-4</v>
      </c>
      <c r="D233" s="99"/>
      <c r="E233" s="6">
        <v>1274594.3707263558</v>
      </c>
      <c r="F233" s="6">
        <v>-36233.449174329871</v>
      </c>
      <c r="G233" s="6">
        <v>-366756.38880000002</v>
      </c>
      <c r="H233" s="6">
        <v>-253018.73139999999</v>
      </c>
      <c r="I233" s="6">
        <v>0</v>
      </c>
      <c r="J233" s="100"/>
      <c r="K233" s="100"/>
      <c r="L233" s="100"/>
      <c r="M233" s="100"/>
    </row>
    <row r="234" spans="1:13">
      <c r="A234" s="19">
        <v>37400</v>
      </c>
      <c r="B234" s="92" t="s">
        <v>234</v>
      </c>
      <c r="C234" s="99">
        <v>8.9695999999999994E-3</v>
      </c>
      <c r="D234" s="99"/>
      <c r="E234" s="6">
        <v>20473012.586186849</v>
      </c>
      <c r="F234" s="6">
        <v>-3800414.8221011814</v>
      </c>
      <c r="G234" s="6">
        <v>-7564171.3151999991</v>
      </c>
      <c r="H234" s="6">
        <v>-5218387.7056</v>
      </c>
      <c r="I234" s="6">
        <v>0</v>
      </c>
      <c r="J234" s="100"/>
      <c r="K234" s="100"/>
      <c r="L234" s="100"/>
      <c r="M234" s="100"/>
    </row>
    <row r="235" spans="1:13">
      <c r="A235" s="19">
        <v>37405</v>
      </c>
      <c r="B235" s="92" t="s">
        <v>235</v>
      </c>
      <c r="C235" s="99">
        <v>1.6017E-3</v>
      </c>
      <c r="D235" s="99"/>
      <c r="E235" s="6">
        <v>4142361.9751069047</v>
      </c>
      <c r="F235" s="6">
        <v>-429866.42457120033</v>
      </c>
      <c r="G235" s="6">
        <v>-1350732.8303999999</v>
      </c>
      <c r="H235" s="6">
        <v>-931846.63619999995</v>
      </c>
      <c r="I235" s="6">
        <v>0</v>
      </c>
      <c r="J235" s="100"/>
      <c r="K235" s="100"/>
      <c r="L235" s="100"/>
      <c r="M235" s="100"/>
    </row>
    <row r="236" spans="1:13">
      <c r="A236" s="19">
        <v>37500</v>
      </c>
      <c r="B236" s="92" t="s">
        <v>236</v>
      </c>
      <c r="C236" s="99">
        <v>9.9219999999999994E-4</v>
      </c>
      <c r="D236" s="99"/>
      <c r="E236" s="6">
        <v>2777698.623922653</v>
      </c>
      <c r="F236" s="6">
        <v>-304094.05600049905</v>
      </c>
      <c r="G236" s="6">
        <v>-836734.16639999999</v>
      </c>
      <c r="H236" s="6">
        <v>-577248.06919999991</v>
      </c>
      <c r="I236" s="6">
        <v>0</v>
      </c>
      <c r="J236" s="100"/>
      <c r="K236" s="100"/>
      <c r="L236" s="100"/>
      <c r="M236" s="100"/>
    </row>
    <row r="237" spans="1:13">
      <c r="A237" s="19">
        <v>37600</v>
      </c>
      <c r="B237" s="92" t="s">
        <v>237</v>
      </c>
      <c r="C237" s="99">
        <v>5.3889000000000003E-3</v>
      </c>
      <c r="D237" s="99"/>
      <c r="E237" s="6">
        <v>12926182.325485159</v>
      </c>
      <c r="F237" s="6">
        <v>-2459996.7194718495</v>
      </c>
      <c r="G237" s="6">
        <v>-4544524.0367999999</v>
      </c>
      <c r="H237" s="6">
        <v>-3135186.5754</v>
      </c>
      <c r="I237" s="6">
        <v>0</v>
      </c>
      <c r="J237" s="100"/>
      <c r="K237" s="100"/>
      <c r="L237" s="100"/>
      <c r="M237" s="100"/>
    </row>
    <row r="238" spans="1:13">
      <c r="A238" s="19">
        <v>37601</v>
      </c>
      <c r="B238" s="92" t="s">
        <v>238</v>
      </c>
      <c r="C238" s="99">
        <v>5.8850000000000005E-4</v>
      </c>
      <c r="D238" s="99"/>
      <c r="E238" s="6">
        <v>1366481.4041124627</v>
      </c>
      <c r="F238" s="6">
        <v>-266238.47513353772</v>
      </c>
      <c r="G238" s="6">
        <v>-496289.11200000002</v>
      </c>
      <c r="H238" s="6">
        <v>-342381.06100000005</v>
      </c>
      <c r="I238" s="6">
        <v>0</v>
      </c>
      <c r="J238" s="100"/>
      <c r="K238" s="100"/>
      <c r="L238" s="100"/>
      <c r="M238" s="100"/>
    </row>
    <row r="239" spans="1:13">
      <c r="A239" s="19">
        <v>37605</v>
      </c>
      <c r="B239" s="92" t="s">
        <v>239</v>
      </c>
      <c r="C239" s="99">
        <v>7.0560000000000002E-4</v>
      </c>
      <c r="D239" s="99"/>
      <c r="E239" s="6">
        <v>2073946.8154393714</v>
      </c>
      <c r="F239" s="6">
        <v>-43214.657558067265</v>
      </c>
      <c r="G239" s="6">
        <v>-595040.94720000005</v>
      </c>
      <c r="H239" s="6">
        <v>-410508.20160000003</v>
      </c>
      <c r="I239" s="6">
        <v>0</v>
      </c>
      <c r="J239" s="100"/>
      <c r="K239" s="100"/>
      <c r="L239" s="100"/>
      <c r="M239" s="100"/>
    </row>
    <row r="240" spans="1:13">
      <c r="A240" s="19">
        <v>37610</v>
      </c>
      <c r="B240" s="92" t="s">
        <v>240</v>
      </c>
      <c r="C240" s="99">
        <v>1.6498000000000001E-3</v>
      </c>
      <c r="D240" s="99"/>
      <c r="E240" s="6">
        <v>3854242.7055405993</v>
      </c>
      <c r="F240" s="6">
        <v>-661892.67673312582</v>
      </c>
      <c r="G240" s="6">
        <v>-1391296.1376</v>
      </c>
      <c r="H240" s="6">
        <v>-959830.54280000005</v>
      </c>
      <c r="I240" s="6">
        <v>0</v>
      </c>
      <c r="J240" s="100"/>
      <c r="K240" s="100"/>
      <c r="L240" s="100"/>
      <c r="M240" s="100"/>
    </row>
    <row r="241" spans="1:13">
      <c r="A241" s="19">
        <v>37700</v>
      </c>
      <c r="B241" s="92" t="s">
        <v>241</v>
      </c>
      <c r="C241" s="99">
        <v>2.4805999999999999E-3</v>
      </c>
      <c r="D241" s="99"/>
      <c r="E241" s="6">
        <v>6415980.3603613731</v>
      </c>
      <c r="F241" s="6">
        <v>-1031868.70087335</v>
      </c>
      <c r="G241" s="6">
        <v>-2091919.7471999999</v>
      </c>
      <c r="H241" s="6">
        <v>-1443178.3515999999</v>
      </c>
      <c r="I241" s="6">
        <v>0</v>
      </c>
      <c r="J241" s="100"/>
      <c r="K241" s="100"/>
      <c r="L241" s="100"/>
      <c r="M241" s="100"/>
    </row>
    <row r="242" spans="1:13">
      <c r="A242" s="19">
        <v>37705</v>
      </c>
      <c r="B242" s="92" t="s">
        <v>242</v>
      </c>
      <c r="C242" s="99">
        <v>7.1960000000000004E-4</v>
      </c>
      <c r="D242" s="99"/>
      <c r="E242" s="6">
        <v>2067730.9028257744</v>
      </c>
      <c r="F242" s="6">
        <v>-168674.79863742081</v>
      </c>
      <c r="G242" s="6">
        <v>-606847.31520000007</v>
      </c>
      <c r="H242" s="6">
        <v>-418653.20560000004</v>
      </c>
      <c r="I242" s="6">
        <v>0</v>
      </c>
      <c r="J242" s="100"/>
      <c r="K242" s="100"/>
      <c r="L242" s="100"/>
      <c r="M242" s="100"/>
    </row>
    <row r="243" spans="1:13">
      <c r="A243" s="19">
        <v>37800</v>
      </c>
      <c r="B243" s="92" t="s">
        <v>243</v>
      </c>
      <c r="C243" s="99">
        <v>7.2918999999999996E-3</v>
      </c>
      <c r="D243" s="99"/>
      <c r="E243" s="6">
        <v>16144662.001974352</v>
      </c>
      <c r="F243" s="6">
        <v>-4104772.5042407718</v>
      </c>
      <c r="G243" s="6">
        <v>-6149346.7727999995</v>
      </c>
      <c r="H243" s="6">
        <v>-4242325.3333999999</v>
      </c>
      <c r="I243" s="6">
        <v>0</v>
      </c>
      <c r="J243" s="100"/>
      <c r="K243" s="100"/>
      <c r="L243" s="100"/>
      <c r="M243" s="100"/>
    </row>
    <row r="244" spans="1:13">
      <c r="A244" s="19">
        <v>37801</v>
      </c>
      <c r="B244" s="92" t="s">
        <v>244</v>
      </c>
      <c r="C244" s="99">
        <v>5.7500000000000002E-5</v>
      </c>
      <c r="D244" s="99"/>
      <c r="E244" s="6">
        <v>83741.419524675424</v>
      </c>
      <c r="F244" s="6">
        <v>-56142.89833027502</v>
      </c>
      <c r="G244" s="6">
        <v>-48490.44</v>
      </c>
      <c r="H244" s="6">
        <v>-33452.695</v>
      </c>
      <c r="I244" s="6">
        <v>0</v>
      </c>
      <c r="J244" s="100"/>
      <c r="K244" s="100"/>
      <c r="L244" s="100"/>
      <c r="M244" s="100"/>
    </row>
    <row r="245" spans="1:13">
      <c r="A245" s="19">
        <v>37805</v>
      </c>
      <c r="B245" s="92" t="s">
        <v>245</v>
      </c>
      <c r="C245" s="99">
        <v>6.5979999999999999E-4</v>
      </c>
      <c r="D245" s="99"/>
      <c r="E245" s="6">
        <v>2032874.4449600419</v>
      </c>
      <c r="F245" s="6">
        <v>-17716.152376759797</v>
      </c>
      <c r="G245" s="6">
        <v>-556417.25760000001</v>
      </c>
      <c r="H245" s="6">
        <v>-383862.40279999998</v>
      </c>
      <c r="I245" s="6">
        <v>0</v>
      </c>
      <c r="J245" s="100"/>
      <c r="K245" s="100"/>
      <c r="L245" s="100"/>
      <c r="M245" s="100"/>
    </row>
    <row r="246" spans="1:13">
      <c r="A246" s="19">
        <v>37900</v>
      </c>
      <c r="B246" s="92" t="s">
        <v>246</v>
      </c>
      <c r="C246" s="99">
        <v>3.9503999999999997E-3</v>
      </c>
      <c r="D246" s="99"/>
      <c r="E246" s="6">
        <v>10379438.510574199</v>
      </c>
      <c r="F246" s="6">
        <v>-1675698.4548676121</v>
      </c>
      <c r="G246" s="6">
        <v>-3331419.7248</v>
      </c>
      <c r="H246" s="6">
        <v>-2298287.4143999997</v>
      </c>
      <c r="I246" s="6">
        <v>0</v>
      </c>
      <c r="J246" s="100"/>
      <c r="K246" s="100"/>
      <c r="L246" s="100"/>
      <c r="M246" s="100"/>
    </row>
    <row r="247" spans="1:13">
      <c r="A247" s="19">
        <v>37901</v>
      </c>
      <c r="B247" s="92" t="s">
        <v>247</v>
      </c>
      <c r="C247" s="99">
        <v>1.784E-4</v>
      </c>
      <c r="D247" s="99"/>
      <c r="E247" s="6">
        <v>560432.57906487002</v>
      </c>
      <c r="F247" s="6">
        <v>-48594.324717218464</v>
      </c>
      <c r="G247" s="6">
        <v>-150446.86079999999</v>
      </c>
      <c r="H247" s="6">
        <v>-103790.62239999999</v>
      </c>
      <c r="I247" s="6">
        <v>0</v>
      </c>
      <c r="J247" s="100"/>
      <c r="K247" s="100"/>
      <c r="L247" s="100"/>
      <c r="M247" s="100"/>
    </row>
    <row r="248" spans="1:13">
      <c r="A248" s="19">
        <v>37905</v>
      </c>
      <c r="B248" s="92" t="s">
        <v>248</v>
      </c>
      <c r="C248" s="99">
        <v>4.4769999999999999E-4</v>
      </c>
      <c r="D248" s="99"/>
      <c r="E248" s="6">
        <v>1343876.767189096</v>
      </c>
      <c r="F248" s="6">
        <v>-50423.838107314077</v>
      </c>
      <c r="G248" s="6">
        <v>-377550.78239999997</v>
      </c>
      <c r="H248" s="6">
        <v>-260465.59219999998</v>
      </c>
      <c r="I248" s="6">
        <v>0</v>
      </c>
      <c r="J248" s="100"/>
      <c r="K248" s="100"/>
      <c r="L248" s="100"/>
      <c r="M248" s="100"/>
    </row>
    <row r="249" spans="1:13">
      <c r="A249" s="19">
        <v>38000</v>
      </c>
      <c r="B249" s="92" t="s">
        <v>249</v>
      </c>
      <c r="C249" s="99">
        <v>6.2975000000000001E-3</v>
      </c>
      <c r="D249" s="99"/>
      <c r="E249" s="6">
        <v>15484350.659245651</v>
      </c>
      <c r="F249" s="6">
        <v>-2716618.0776121388</v>
      </c>
      <c r="G249" s="6">
        <v>-5310757.32</v>
      </c>
      <c r="H249" s="6">
        <v>-3663797.335</v>
      </c>
      <c r="I249" s="6">
        <v>0</v>
      </c>
      <c r="J249" s="100"/>
      <c r="K249" s="100"/>
      <c r="L249" s="100"/>
      <c r="M249" s="100"/>
    </row>
    <row r="250" spans="1:13">
      <c r="A250" s="19">
        <v>38005</v>
      </c>
      <c r="B250" s="92" t="s">
        <v>250</v>
      </c>
      <c r="C250" s="99">
        <v>1.488E-3</v>
      </c>
      <c r="D250" s="99"/>
      <c r="E250" s="6">
        <v>4255228.3490641387</v>
      </c>
      <c r="F250" s="6">
        <v>-372990.14801963879</v>
      </c>
      <c r="G250" s="6">
        <v>-1254848.2560000001</v>
      </c>
      <c r="H250" s="6">
        <v>-865697.56799999997</v>
      </c>
      <c r="I250" s="6">
        <v>0</v>
      </c>
      <c r="J250" s="100"/>
      <c r="K250" s="100"/>
      <c r="L250" s="100"/>
      <c r="M250" s="100"/>
    </row>
    <row r="251" spans="1:13">
      <c r="A251" s="19">
        <v>38100</v>
      </c>
      <c r="B251" s="92" t="s">
        <v>251</v>
      </c>
      <c r="C251" s="99">
        <v>2.7821E-3</v>
      </c>
      <c r="D251" s="99"/>
      <c r="E251" s="6">
        <v>6022250.5333404364</v>
      </c>
      <c r="F251" s="6">
        <v>-1558527.8018234451</v>
      </c>
      <c r="G251" s="6">
        <v>-2346178.3152000001</v>
      </c>
      <c r="H251" s="6">
        <v>-1618586.8306</v>
      </c>
      <c r="I251" s="6">
        <v>0</v>
      </c>
      <c r="J251" s="100"/>
      <c r="K251" s="100"/>
      <c r="L251" s="100"/>
      <c r="M251" s="100"/>
    </row>
    <row r="252" spans="1:13">
      <c r="A252" s="19">
        <v>38105</v>
      </c>
      <c r="B252" s="92" t="s">
        <v>252</v>
      </c>
      <c r="C252" s="99">
        <v>5.5060000000000005E-4</v>
      </c>
      <c r="D252" s="99"/>
      <c r="E252" s="6">
        <v>1473135.8626224794</v>
      </c>
      <c r="F252" s="6">
        <v>-142274.3597870839</v>
      </c>
      <c r="G252" s="6">
        <v>-464327.58720000007</v>
      </c>
      <c r="H252" s="6">
        <v>-320331.37160000001</v>
      </c>
      <c r="I252" s="6">
        <v>0</v>
      </c>
      <c r="J252" s="100"/>
      <c r="K252" s="100"/>
      <c r="L252" s="100"/>
      <c r="M252" s="100"/>
    </row>
    <row r="253" spans="1:13">
      <c r="A253" s="19">
        <v>38200</v>
      </c>
      <c r="B253" s="92" t="s">
        <v>253</v>
      </c>
      <c r="C253" s="99">
        <v>2.8224000000000001E-3</v>
      </c>
      <c r="D253" s="99"/>
      <c r="E253" s="6">
        <v>7409461.2363290899</v>
      </c>
      <c r="F253" s="6">
        <v>-838874.7380729717</v>
      </c>
      <c r="G253" s="6">
        <v>-2380163.7888000002</v>
      </c>
      <c r="H253" s="6">
        <v>-1642032.8064000001</v>
      </c>
      <c r="I253" s="6">
        <v>0</v>
      </c>
      <c r="J253" s="100"/>
      <c r="K253" s="100"/>
      <c r="L253" s="100"/>
      <c r="M253" s="100"/>
    </row>
    <row r="254" spans="1:13">
      <c r="A254" s="19">
        <v>38205</v>
      </c>
      <c r="B254" s="92" t="s">
        <v>254</v>
      </c>
      <c r="C254" s="99">
        <v>4.6860000000000001E-4</v>
      </c>
      <c r="D254" s="99"/>
      <c r="E254" s="6">
        <v>1424113.7239333363</v>
      </c>
      <c r="F254" s="6">
        <v>-7022.6232514910225</v>
      </c>
      <c r="G254" s="6">
        <v>-395176.00319999998</v>
      </c>
      <c r="H254" s="6">
        <v>-272624.91960000002</v>
      </c>
      <c r="I254" s="6">
        <v>0</v>
      </c>
      <c r="J254" s="100"/>
      <c r="K254" s="100"/>
      <c r="L254" s="100"/>
      <c r="M254" s="100"/>
    </row>
    <row r="255" spans="1:13">
      <c r="A255" s="19">
        <v>38210</v>
      </c>
      <c r="B255" s="92" t="s">
        <v>255</v>
      </c>
      <c r="C255" s="99">
        <v>1.0751000000000001E-3</v>
      </c>
      <c r="D255" s="99"/>
      <c r="E255" s="6">
        <v>2618861.6659639399</v>
      </c>
      <c r="F255" s="6">
        <v>-439150.52601686912</v>
      </c>
      <c r="G255" s="6">
        <v>-906644.73120000004</v>
      </c>
      <c r="H255" s="6">
        <v>-625478.12860000005</v>
      </c>
      <c r="I255" s="6">
        <v>0</v>
      </c>
      <c r="J255" s="100"/>
      <c r="K255" s="100"/>
      <c r="L255" s="100"/>
      <c r="M255" s="100"/>
    </row>
    <row r="256" spans="1:13">
      <c r="A256" s="19">
        <v>38300</v>
      </c>
      <c r="B256" s="92" t="s">
        <v>256</v>
      </c>
      <c r="C256" s="99">
        <v>2.3391000000000002E-3</v>
      </c>
      <c r="D256" s="99"/>
      <c r="E256" s="6">
        <v>6159279.5345082916</v>
      </c>
      <c r="F256" s="6">
        <v>-387709.67479962209</v>
      </c>
      <c r="G256" s="6">
        <v>-1972591.0992000003</v>
      </c>
      <c r="H256" s="6">
        <v>-1360855.6326000001</v>
      </c>
      <c r="I256" s="6">
        <v>0</v>
      </c>
      <c r="J256" s="100"/>
      <c r="K256" s="100"/>
      <c r="L256" s="100"/>
      <c r="M256" s="100"/>
    </row>
    <row r="257" spans="1:13">
      <c r="A257" s="19">
        <v>38400</v>
      </c>
      <c r="B257" s="92" t="s">
        <v>257</v>
      </c>
      <c r="C257" s="99">
        <v>3.0327000000000002E-3</v>
      </c>
      <c r="D257" s="99"/>
      <c r="E257" s="6">
        <v>8685194.4662793539</v>
      </c>
      <c r="F257" s="6">
        <v>-435301.81978799548</v>
      </c>
      <c r="G257" s="6">
        <v>-2557512.3023999999</v>
      </c>
      <c r="H257" s="6">
        <v>-1764382.4022000001</v>
      </c>
      <c r="I257" s="6">
        <v>0</v>
      </c>
      <c r="J257" s="100"/>
      <c r="K257" s="100"/>
      <c r="L257" s="100"/>
      <c r="M257" s="100"/>
    </row>
    <row r="258" spans="1:13">
      <c r="A258" s="19">
        <v>38402</v>
      </c>
      <c r="B258" s="92" t="s">
        <v>258</v>
      </c>
      <c r="C258" s="99">
        <v>1.884E-4</v>
      </c>
      <c r="D258" s="99"/>
      <c r="E258" s="6">
        <v>428427.10740194505</v>
      </c>
      <c r="F258" s="6">
        <v>-125417.19509598523</v>
      </c>
      <c r="G258" s="6">
        <v>-158879.98079999999</v>
      </c>
      <c r="H258" s="6">
        <v>-109608.48239999999</v>
      </c>
      <c r="I258" s="6">
        <v>0</v>
      </c>
      <c r="J258" s="100"/>
      <c r="K258" s="100"/>
      <c r="L258" s="100"/>
      <c r="M258" s="100"/>
    </row>
    <row r="259" spans="1:13">
      <c r="A259" s="19">
        <v>38405</v>
      </c>
      <c r="B259" s="92" t="s">
        <v>259</v>
      </c>
      <c r="C259" s="99">
        <v>6.8990000000000002E-4</v>
      </c>
      <c r="D259" s="99"/>
      <c r="E259" s="6">
        <v>1818959.4882999519</v>
      </c>
      <c r="F259" s="6">
        <v>-140800.33907747996</v>
      </c>
      <c r="G259" s="6">
        <v>-581800.94880000001</v>
      </c>
      <c r="H259" s="6">
        <v>-401374.16139999998</v>
      </c>
      <c r="I259" s="6">
        <v>0</v>
      </c>
      <c r="J259" s="100"/>
      <c r="K259" s="100"/>
      <c r="L259" s="100"/>
      <c r="M259" s="100"/>
    </row>
    <row r="260" spans="1:13">
      <c r="A260" s="19">
        <v>38500</v>
      </c>
      <c r="B260" s="92" t="s">
        <v>260</v>
      </c>
      <c r="C260" s="99">
        <v>2.2334999999999998E-3</v>
      </c>
      <c r="D260" s="99"/>
      <c r="E260" s="6">
        <v>6086949.5912605375</v>
      </c>
      <c r="F260" s="6">
        <v>-416760.21112445486</v>
      </c>
      <c r="G260" s="6">
        <v>-1883537.3519999997</v>
      </c>
      <c r="H260" s="6">
        <v>-1299419.031</v>
      </c>
      <c r="I260" s="6">
        <v>0</v>
      </c>
      <c r="J260" s="100"/>
      <c r="K260" s="100"/>
      <c r="L260" s="100"/>
      <c r="M260" s="100"/>
    </row>
    <row r="261" spans="1:13">
      <c r="A261" s="19">
        <v>38600</v>
      </c>
      <c r="B261" s="92" t="s">
        <v>261</v>
      </c>
      <c r="C261" s="99">
        <v>2.5113000000000002E-3</v>
      </c>
      <c r="D261" s="99"/>
      <c r="E261" s="6">
        <v>5799604.6334075294</v>
      </c>
      <c r="F261" s="6">
        <v>-1224295.3600038534</v>
      </c>
      <c r="G261" s="6">
        <v>-2117809.4256000002</v>
      </c>
      <c r="H261" s="6">
        <v>-1461039.1818000001</v>
      </c>
      <c r="I261" s="6">
        <v>0</v>
      </c>
      <c r="J261" s="100"/>
      <c r="K261" s="100"/>
      <c r="L261" s="100"/>
      <c r="M261" s="100"/>
    </row>
    <row r="262" spans="1:13">
      <c r="A262" s="19">
        <v>38601</v>
      </c>
      <c r="B262" s="92" t="s">
        <v>262</v>
      </c>
      <c r="C262" s="99">
        <v>0</v>
      </c>
      <c r="D262" s="99"/>
      <c r="E262" s="6">
        <v>140935.66</v>
      </c>
      <c r="F262" s="6">
        <v>0</v>
      </c>
      <c r="G262" s="6">
        <v>0</v>
      </c>
      <c r="H262" s="6">
        <v>0</v>
      </c>
      <c r="I262" s="6">
        <v>0</v>
      </c>
      <c r="J262" s="100"/>
      <c r="K262" s="100"/>
      <c r="L262" s="100"/>
      <c r="M262" s="100"/>
    </row>
    <row r="263" spans="1:13">
      <c r="A263" s="19">
        <v>38602</v>
      </c>
      <c r="B263" s="92" t="s">
        <v>263</v>
      </c>
      <c r="C263" s="99">
        <v>1.9019999999999999E-4</v>
      </c>
      <c r="D263" s="99"/>
      <c r="E263" s="6">
        <v>324544.43241672823</v>
      </c>
      <c r="F263" s="6">
        <v>-104711.1302772726</v>
      </c>
      <c r="G263" s="6">
        <v>-160397.9424</v>
      </c>
      <c r="H263" s="6">
        <v>-110655.6972</v>
      </c>
      <c r="I263" s="6">
        <v>0</v>
      </c>
      <c r="J263" s="100"/>
      <c r="K263" s="100"/>
      <c r="L263" s="100"/>
      <c r="M263" s="100"/>
    </row>
    <row r="264" spans="1:13">
      <c r="A264" s="19">
        <v>38605</v>
      </c>
      <c r="B264" s="92" t="s">
        <v>264</v>
      </c>
      <c r="C264" s="99">
        <v>7.5969999999999998E-4</v>
      </c>
      <c r="D264" s="99"/>
      <c r="E264" s="6">
        <v>2106402.0034842212</v>
      </c>
      <c r="F264" s="6">
        <v>-157900.66277687429</v>
      </c>
      <c r="G264" s="6">
        <v>-640664.12639999995</v>
      </c>
      <c r="H264" s="6">
        <v>-441982.82419999997</v>
      </c>
      <c r="I264" s="6">
        <v>0</v>
      </c>
      <c r="J264" s="100"/>
      <c r="K264" s="100"/>
      <c r="L264" s="100"/>
      <c r="M264" s="100"/>
    </row>
    <row r="265" spans="1:13">
      <c r="A265" s="19">
        <v>38610</v>
      </c>
      <c r="B265" s="92" t="s">
        <v>265</v>
      </c>
      <c r="C265" s="99">
        <v>7.6040000000000005E-4</v>
      </c>
      <c r="D265" s="99"/>
      <c r="E265" s="6">
        <v>2205409.8577388106</v>
      </c>
      <c r="F265" s="6">
        <v>-52541.670153511717</v>
      </c>
      <c r="G265" s="6">
        <v>-641254.44480000006</v>
      </c>
      <c r="H265" s="6">
        <v>-442390.07440000004</v>
      </c>
      <c r="I265" s="6">
        <v>0</v>
      </c>
      <c r="J265" s="100"/>
      <c r="K265" s="100"/>
      <c r="L265" s="100"/>
      <c r="M265" s="100"/>
    </row>
    <row r="266" spans="1:13">
      <c r="A266" s="19">
        <v>38620</v>
      </c>
      <c r="B266" s="92" t="s">
        <v>266</v>
      </c>
      <c r="C266" s="99">
        <v>4.415E-4</v>
      </c>
      <c r="D266" s="99"/>
      <c r="E266" s="6">
        <v>977362.33478381298</v>
      </c>
      <c r="F266" s="6">
        <v>-253466.71303256147</v>
      </c>
      <c r="G266" s="6">
        <v>-372322.24800000002</v>
      </c>
      <c r="H266" s="6">
        <v>-256858.519</v>
      </c>
      <c r="I266" s="6">
        <v>0</v>
      </c>
      <c r="J266" s="100"/>
      <c r="K266" s="100"/>
      <c r="L266" s="100"/>
      <c r="M266" s="100"/>
    </row>
    <row r="267" spans="1:13">
      <c r="A267" s="19">
        <v>38700</v>
      </c>
      <c r="B267" s="92" t="s">
        <v>267</v>
      </c>
      <c r="C267" s="99">
        <v>8.1240000000000001E-4</v>
      </c>
      <c r="D267" s="99"/>
      <c r="E267" s="6">
        <v>1825138.3820703635</v>
      </c>
      <c r="F267" s="6">
        <v>-426697.28918540495</v>
      </c>
      <c r="G267" s="6">
        <v>-685106.66879999998</v>
      </c>
      <c r="H267" s="6">
        <v>-472642.94640000002</v>
      </c>
      <c r="I267" s="6">
        <v>0</v>
      </c>
      <c r="J267" s="100"/>
      <c r="K267" s="100"/>
      <c r="L267" s="100"/>
      <c r="M267" s="100"/>
    </row>
    <row r="268" spans="1:13">
      <c r="A268" s="19">
        <v>38701</v>
      </c>
      <c r="B268" s="92" t="s">
        <v>268</v>
      </c>
      <c r="C268" s="99">
        <v>8.4900000000000004E-5</v>
      </c>
      <c r="D268" s="99"/>
      <c r="E268" s="6">
        <v>263188.05401936447</v>
      </c>
      <c r="F268" s="6">
        <v>-15843.490623496942</v>
      </c>
      <c r="G268" s="6">
        <v>-71597.188800000004</v>
      </c>
      <c r="H268" s="6">
        <v>-49393.631400000006</v>
      </c>
      <c r="I268" s="6">
        <v>0</v>
      </c>
      <c r="J268" s="100"/>
      <c r="K268" s="100"/>
      <c r="L268" s="100"/>
      <c r="M268" s="100"/>
    </row>
    <row r="269" spans="1:13">
      <c r="A269" s="19">
        <v>38800</v>
      </c>
      <c r="B269" s="92" t="s">
        <v>269</v>
      </c>
      <c r="C269" s="99">
        <v>1.4589E-3</v>
      </c>
      <c r="D269" s="99"/>
      <c r="E269" s="6">
        <v>3299735.7982150633</v>
      </c>
      <c r="F269" s="6">
        <v>-672624.94464501692</v>
      </c>
      <c r="G269" s="6">
        <v>-1230307.8768</v>
      </c>
      <c r="H269" s="6">
        <v>-848767.59539999999</v>
      </c>
      <c r="I269" s="6">
        <v>0</v>
      </c>
      <c r="J269" s="100"/>
      <c r="K269" s="100"/>
      <c r="L269" s="100"/>
      <c r="M269" s="100"/>
    </row>
    <row r="270" spans="1:13">
      <c r="A270" s="19">
        <v>38801</v>
      </c>
      <c r="B270" s="92" t="s">
        <v>270</v>
      </c>
      <c r="C270" s="99">
        <v>1.6249999999999999E-4</v>
      </c>
      <c r="D270" s="99"/>
      <c r="E270" s="6">
        <v>349903.79832100146</v>
      </c>
      <c r="F270" s="6">
        <v>-62142.618790158282</v>
      </c>
      <c r="G270" s="6">
        <v>-137038.19999999998</v>
      </c>
      <c r="H270" s="6">
        <v>-94540.224999999991</v>
      </c>
      <c r="I270" s="6">
        <v>0</v>
      </c>
      <c r="J270" s="100"/>
      <c r="K270" s="100"/>
      <c r="L270" s="100"/>
      <c r="M270" s="100"/>
    </row>
    <row r="271" spans="1:13">
      <c r="A271" s="19">
        <v>38900</v>
      </c>
      <c r="B271" s="92" t="s">
        <v>271</v>
      </c>
      <c r="C271" s="99">
        <v>2.8860000000000002E-4</v>
      </c>
      <c r="D271" s="99"/>
      <c r="E271" s="6">
        <v>614174.7174745308</v>
      </c>
      <c r="F271" s="6">
        <v>-113349.57360485791</v>
      </c>
      <c r="G271" s="6">
        <v>-243379.84320000003</v>
      </c>
      <c r="H271" s="6">
        <v>-167903.43960000001</v>
      </c>
      <c r="I271" s="6">
        <v>0</v>
      </c>
      <c r="J271" s="100"/>
      <c r="K271" s="100"/>
      <c r="L271" s="100"/>
      <c r="M271" s="100"/>
    </row>
    <row r="272" spans="1:13">
      <c r="A272" s="19">
        <v>39000</v>
      </c>
      <c r="B272" s="92" t="s">
        <v>272</v>
      </c>
      <c r="C272" s="99">
        <v>1.4360700000000001E-2</v>
      </c>
      <c r="D272" s="99"/>
      <c r="E272" s="6">
        <v>34172560.97659912</v>
      </c>
      <c r="F272" s="6">
        <v>-5564599.0496573597</v>
      </c>
      <c r="G272" s="6">
        <v>-12110550.6384</v>
      </c>
      <c r="H272" s="6">
        <v>-8354854.2102000006</v>
      </c>
      <c r="I272" s="6">
        <v>0</v>
      </c>
      <c r="J272" s="100"/>
      <c r="K272" s="100"/>
      <c r="L272" s="100"/>
      <c r="M272" s="100"/>
    </row>
    <row r="273" spans="1:13">
      <c r="A273" s="19">
        <v>39100</v>
      </c>
      <c r="B273" s="92" t="s">
        <v>273</v>
      </c>
      <c r="C273" s="99">
        <v>1.8016E-3</v>
      </c>
      <c r="D273" s="99"/>
      <c r="E273" s="6">
        <v>5257631.1720143901</v>
      </c>
      <c r="F273" s="6">
        <v>-635348.06993961323</v>
      </c>
      <c r="G273" s="6">
        <v>-1519310.8992000001</v>
      </c>
      <c r="H273" s="6">
        <v>-1048145.6576</v>
      </c>
      <c r="I273" s="6">
        <v>0</v>
      </c>
      <c r="J273" s="100"/>
      <c r="K273" s="100"/>
      <c r="L273" s="100"/>
      <c r="M273" s="100"/>
    </row>
    <row r="274" spans="1:13">
      <c r="A274" s="19">
        <v>39101</v>
      </c>
      <c r="B274" s="92" t="s">
        <v>274</v>
      </c>
      <c r="C274" s="99">
        <v>2.945E-4</v>
      </c>
      <c r="D274" s="99"/>
      <c r="E274" s="6">
        <v>864164.57233581797</v>
      </c>
      <c r="F274" s="6">
        <v>-12360.935352251632</v>
      </c>
      <c r="G274" s="6">
        <v>-248355.38399999999</v>
      </c>
      <c r="H274" s="6">
        <v>-171335.97700000001</v>
      </c>
      <c r="I274" s="6">
        <v>0</v>
      </c>
      <c r="J274" s="100"/>
      <c r="K274" s="100"/>
      <c r="L274" s="100"/>
      <c r="M274" s="100"/>
    </row>
    <row r="275" spans="1:13">
      <c r="A275" s="19">
        <v>39105</v>
      </c>
      <c r="B275" s="92" t="s">
        <v>275</v>
      </c>
      <c r="C275" s="99">
        <v>7.2119999999999997E-4</v>
      </c>
      <c r="D275" s="99"/>
      <c r="E275" s="6">
        <v>2278622.9440393089</v>
      </c>
      <c r="F275" s="6">
        <v>-208687.20617540239</v>
      </c>
      <c r="G275" s="6">
        <v>-608196.61439999996</v>
      </c>
      <c r="H275" s="6">
        <v>-419584.06319999998</v>
      </c>
      <c r="I275" s="6">
        <v>0</v>
      </c>
      <c r="J275" s="100"/>
      <c r="K275" s="100"/>
      <c r="L275" s="100"/>
      <c r="M275" s="100"/>
    </row>
    <row r="276" spans="1:13">
      <c r="A276" s="19">
        <v>39200</v>
      </c>
      <c r="B276" s="92" t="s">
        <v>365</v>
      </c>
      <c r="C276" s="99">
        <v>6.7106499999999999E-2</v>
      </c>
      <c r="D276" s="99"/>
      <c r="E276" s="6">
        <v>176383494.90397188</v>
      </c>
      <c r="F276" s="6">
        <v>-21199174.31879117</v>
      </c>
      <c r="G276" s="6">
        <v>-56591716.728</v>
      </c>
      <c r="H276" s="6">
        <v>-39041622.208999999</v>
      </c>
      <c r="I276" s="6">
        <v>0</v>
      </c>
      <c r="J276" s="100"/>
      <c r="K276" s="100"/>
      <c r="L276" s="100"/>
      <c r="M276" s="100"/>
    </row>
    <row r="277" spans="1:13">
      <c r="A277" s="19">
        <v>39201</v>
      </c>
      <c r="B277" s="92" t="s">
        <v>276</v>
      </c>
      <c r="C277" s="99">
        <v>2.7320000000000003E-4</v>
      </c>
      <c r="D277" s="99"/>
      <c r="E277" s="6">
        <v>594066.92638052476</v>
      </c>
      <c r="F277" s="6">
        <v>-153204.81798406245</v>
      </c>
      <c r="G277" s="6">
        <v>-230392.83840000004</v>
      </c>
      <c r="H277" s="6">
        <v>-158943.93520000001</v>
      </c>
      <c r="I277" s="6">
        <v>0</v>
      </c>
      <c r="J277" s="100"/>
      <c r="K277" s="100"/>
      <c r="L277" s="100"/>
      <c r="M277" s="100"/>
    </row>
    <row r="278" spans="1:13">
      <c r="A278" s="19">
        <v>39204</v>
      </c>
      <c r="B278" s="92" t="s">
        <v>277</v>
      </c>
      <c r="C278" s="99">
        <v>1.7229999999999999E-4</v>
      </c>
      <c r="D278" s="99"/>
      <c r="E278" s="6">
        <v>-92038.740354231908</v>
      </c>
      <c r="F278" s="6">
        <v>-249650.93372771892</v>
      </c>
      <c r="G278" s="6">
        <v>-145302.65759999998</v>
      </c>
      <c r="H278" s="6">
        <v>-100241.72779999999</v>
      </c>
      <c r="I278" s="6">
        <v>0</v>
      </c>
      <c r="J278" s="100"/>
      <c r="K278" s="100"/>
      <c r="L278" s="100"/>
      <c r="M278" s="100"/>
    </row>
    <row r="279" spans="1:13">
      <c r="A279" s="19">
        <v>39205</v>
      </c>
      <c r="B279" s="92" t="s">
        <v>278</v>
      </c>
      <c r="C279" s="99">
        <v>6.1460999999999998E-3</v>
      </c>
      <c r="D279" s="99"/>
      <c r="E279" s="6">
        <v>18249351.48837816</v>
      </c>
      <c r="F279" s="6">
        <v>-981720.91725492536</v>
      </c>
      <c r="G279" s="6">
        <v>-5183079.8832</v>
      </c>
      <c r="H279" s="6">
        <v>-3575714.9345999998</v>
      </c>
      <c r="I279" s="6">
        <v>0</v>
      </c>
      <c r="J279" s="100"/>
      <c r="K279" s="100"/>
      <c r="L279" s="100"/>
      <c r="M279" s="100"/>
    </row>
    <row r="280" spans="1:13">
      <c r="A280" s="19">
        <v>39208</v>
      </c>
      <c r="B280" s="92" t="s">
        <v>366</v>
      </c>
      <c r="C280" s="99">
        <v>4.2989999999999999E-4</v>
      </c>
      <c r="D280" s="99"/>
      <c r="E280" s="6">
        <v>1059521.5745385855</v>
      </c>
      <c r="F280" s="6">
        <v>-156742.14596057989</v>
      </c>
      <c r="G280" s="6">
        <v>-362539.82880000002</v>
      </c>
      <c r="H280" s="6">
        <v>-250109.8014</v>
      </c>
      <c r="I280" s="6">
        <v>0</v>
      </c>
      <c r="J280" s="100"/>
      <c r="K280" s="100"/>
      <c r="L280" s="100"/>
      <c r="M280" s="100"/>
    </row>
    <row r="281" spans="1:13">
      <c r="A281" s="19">
        <v>39209</v>
      </c>
      <c r="B281" s="92" t="s">
        <v>279</v>
      </c>
      <c r="C281" s="99">
        <v>0</v>
      </c>
      <c r="D281" s="99"/>
      <c r="E281" s="6">
        <v>0</v>
      </c>
      <c r="F281" s="6">
        <v>0</v>
      </c>
      <c r="G281" s="6">
        <v>0</v>
      </c>
      <c r="H281" s="6">
        <v>0</v>
      </c>
      <c r="I281" s="6">
        <v>0</v>
      </c>
      <c r="J281" s="100"/>
      <c r="K281" s="100"/>
      <c r="L281" s="100"/>
      <c r="M281" s="100"/>
    </row>
    <row r="282" spans="1:13">
      <c r="A282" s="19">
        <v>39220</v>
      </c>
      <c r="B282" s="92" t="s">
        <v>342</v>
      </c>
      <c r="C282" s="99">
        <v>0</v>
      </c>
      <c r="D282" s="99"/>
      <c r="E282" s="6">
        <v>-179022.79344399995</v>
      </c>
      <c r="F282" s="6">
        <v>0</v>
      </c>
      <c r="G282" s="6">
        <v>0</v>
      </c>
      <c r="H282" s="6">
        <v>0</v>
      </c>
      <c r="I282" s="6">
        <v>0</v>
      </c>
      <c r="J282" s="100"/>
      <c r="K282" s="100"/>
      <c r="L282" s="100"/>
      <c r="M282" s="100"/>
    </row>
    <row r="283" spans="1:13">
      <c r="A283" s="19">
        <v>39300</v>
      </c>
      <c r="B283" s="92" t="s">
        <v>280</v>
      </c>
      <c r="C283" s="99">
        <v>7.4629999999999998E-4</v>
      </c>
      <c r="D283" s="99"/>
      <c r="E283" s="6">
        <v>2285107.4616705962</v>
      </c>
      <c r="F283" s="6">
        <v>-303300.76539390546</v>
      </c>
      <c r="G283" s="6">
        <v>-629363.74560000002</v>
      </c>
      <c r="H283" s="6">
        <v>-434186.89179999998</v>
      </c>
      <c r="I283" s="6">
        <v>0</v>
      </c>
      <c r="J283" s="100"/>
      <c r="K283" s="100"/>
      <c r="L283" s="100"/>
      <c r="M283" s="100"/>
    </row>
    <row r="284" spans="1:13">
      <c r="A284" s="19">
        <v>39301</v>
      </c>
      <c r="B284" s="92" t="s">
        <v>281</v>
      </c>
      <c r="C284" s="99">
        <v>5.0099999999999998E-5</v>
      </c>
      <c r="D284" s="99"/>
      <c r="E284" s="6">
        <v>113163.41456583911</v>
      </c>
      <c r="F284" s="6">
        <v>-46895.446659952984</v>
      </c>
      <c r="G284" s="6">
        <v>-42249.931199999999</v>
      </c>
      <c r="H284" s="6">
        <v>-29147.478599999999</v>
      </c>
      <c r="I284" s="6">
        <v>0</v>
      </c>
      <c r="J284" s="100"/>
      <c r="K284" s="100"/>
      <c r="L284" s="100"/>
      <c r="M284" s="100"/>
    </row>
    <row r="285" spans="1:13">
      <c r="A285" s="19">
        <v>39400</v>
      </c>
      <c r="B285" s="92" t="s">
        <v>282</v>
      </c>
      <c r="C285" s="99">
        <v>4.0880000000000002E-4</v>
      </c>
      <c r="D285" s="99"/>
      <c r="E285" s="6">
        <v>1138189.6006264891</v>
      </c>
      <c r="F285" s="6">
        <v>-228856.90818059683</v>
      </c>
      <c r="G285" s="6">
        <v>-344745.94560000004</v>
      </c>
      <c r="H285" s="6">
        <v>-237834.11680000002</v>
      </c>
      <c r="I285" s="6">
        <v>0</v>
      </c>
      <c r="J285" s="100"/>
      <c r="K285" s="100"/>
      <c r="L285" s="100"/>
      <c r="M285" s="100"/>
    </row>
    <row r="286" spans="1:13">
      <c r="A286" s="19">
        <v>39401</v>
      </c>
      <c r="B286" s="92" t="s">
        <v>283</v>
      </c>
      <c r="C286" s="99">
        <v>5.8460000000000001E-4</v>
      </c>
      <c r="D286" s="99"/>
      <c r="E286" s="6">
        <v>1554696.7009937752</v>
      </c>
      <c r="F286" s="6">
        <v>-219029.58117323826</v>
      </c>
      <c r="G286" s="6">
        <v>-493000.19520000002</v>
      </c>
      <c r="H286" s="6">
        <v>-340112.0956</v>
      </c>
      <c r="I286" s="6">
        <v>0</v>
      </c>
      <c r="J286" s="100"/>
      <c r="K286" s="100"/>
      <c r="L286" s="100"/>
      <c r="M286" s="100"/>
    </row>
    <row r="287" spans="1:13">
      <c r="A287" s="19">
        <v>39500</v>
      </c>
      <c r="B287" s="92" t="s">
        <v>284</v>
      </c>
      <c r="C287" s="99">
        <v>2.0525000000000001E-3</v>
      </c>
      <c r="D287" s="99"/>
      <c r="E287" s="6">
        <v>4256004.1341068801</v>
      </c>
      <c r="F287" s="6">
        <v>-1223427.9397461223</v>
      </c>
      <c r="G287" s="6">
        <v>-1730897.8800000001</v>
      </c>
      <c r="H287" s="6">
        <v>-1194115.7650000001</v>
      </c>
      <c r="I287" s="6">
        <v>0</v>
      </c>
      <c r="J287" s="100"/>
      <c r="K287" s="100"/>
      <c r="L287" s="100"/>
      <c r="M287" s="100"/>
    </row>
    <row r="288" spans="1:13">
      <c r="A288" s="19">
        <v>39501</v>
      </c>
      <c r="B288" s="92" t="s">
        <v>285</v>
      </c>
      <c r="C288" s="99">
        <v>6.2799999999999995E-5</v>
      </c>
      <c r="D288" s="99"/>
      <c r="E288" s="6">
        <v>163851.35365914789</v>
      </c>
      <c r="F288" s="6">
        <v>11190.366335216004</v>
      </c>
      <c r="G288" s="6">
        <v>-52959.993599999994</v>
      </c>
      <c r="H288" s="6">
        <v>-36536.160799999998</v>
      </c>
      <c r="I288" s="6">
        <v>0</v>
      </c>
      <c r="J288" s="100"/>
      <c r="K288" s="100"/>
      <c r="L288" s="100"/>
      <c r="M288" s="100"/>
    </row>
    <row r="289" spans="1:13">
      <c r="A289" s="19">
        <v>39600</v>
      </c>
      <c r="B289" s="92" t="s">
        <v>286</v>
      </c>
      <c r="C289" s="99">
        <v>5.5100000000000001E-3</v>
      </c>
      <c r="D289" s="99"/>
      <c r="E289" s="6">
        <v>14081325.779640736</v>
      </c>
      <c r="F289" s="6">
        <v>-1920489.9893997295</v>
      </c>
      <c r="G289" s="6">
        <v>-4646649.12</v>
      </c>
      <c r="H289" s="6">
        <v>-3205640.86</v>
      </c>
      <c r="I289" s="6">
        <v>0</v>
      </c>
      <c r="J289" s="100"/>
      <c r="K289" s="100"/>
      <c r="L289" s="100"/>
      <c r="M289" s="100"/>
    </row>
    <row r="290" spans="1:13">
      <c r="A290" s="19">
        <v>39605</v>
      </c>
      <c r="B290" s="92" t="s">
        <v>287</v>
      </c>
      <c r="C290" s="99">
        <v>8.1680000000000001E-4</v>
      </c>
      <c r="D290" s="99"/>
      <c r="E290" s="6">
        <v>1958757.8050976142</v>
      </c>
      <c r="F290" s="6">
        <v>-185656.44426783622</v>
      </c>
      <c r="G290" s="6">
        <v>-688817.24160000007</v>
      </c>
      <c r="H290" s="6">
        <v>-475202.80479999998</v>
      </c>
      <c r="I290" s="6">
        <v>0</v>
      </c>
      <c r="J290" s="100"/>
      <c r="K290" s="100"/>
      <c r="L290" s="100"/>
      <c r="M290" s="100"/>
    </row>
    <row r="291" spans="1:13">
      <c r="A291" s="19">
        <v>39700</v>
      </c>
      <c r="B291" s="92" t="s">
        <v>288</v>
      </c>
      <c r="C291" s="99">
        <v>3.2805999999999998E-3</v>
      </c>
      <c r="D291" s="99"/>
      <c r="E291" s="6">
        <v>8411972.1014449466</v>
      </c>
      <c r="F291" s="6">
        <v>-1013699.1827933153</v>
      </c>
      <c r="G291" s="6">
        <v>-2766569.3471999997</v>
      </c>
      <c r="H291" s="6">
        <v>-1908607.1516</v>
      </c>
      <c r="I291" s="6">
        <v>0</v>
      </c>
      <c r="J291" s="100"/>
      <c r="K291" s="100"/>
      <c r="L291" s="100"/>
      <c r="M291" s="100"/>
    </row>
    <row r="292" spans="1:13">
      <c r="A292" s="19">
        <v>39703</v>
      </c>
      <c r="B292" s="92" t="s">
        <v>289</v>
      </c>
      <c r="C292" s="99">
        <v>2.652E-4</v>
      </c>
      <c r="D292" s="99"/>
      <c r="E292" s="6">
        <v>685209.73062126979</v>
      </c>
      <c r="F292" s="6">
        <v>-82770.001454655765</v>
      </c>
      <c r="G292" s="6">
        <v>-223646.34239999999</v>
      </c>
      <c r="H292" s="6">
        <v>-154289.64720000001</v>
      </c>
      <c r="I292" s="6">
        <v>0</v>
      </c>
      <c r="J292" s="100"/>
      <c r="K292" s="100"/>
      <c r="L292" s="100"/>
      <c r="M292" s="100"/>
    </row>
    <row r="293" spans="1:13">
      <c r="A293" s="19">
        <v>39705</v>
      </c>
      <c r="B293" s="92" t="s">
        <v>290</v>
      </c>
      <c r="C293" s="99">
        <v>8.7870000000000005E-4</v>
      </c>
      <c r="D293" s="99"/>
      <c r="E293" s="6">
        <v>2282420.4496658938</v>
      </c>
      <c r="F293" s="6">
        <v>-290435.88090741035</v>
      </c>
      <c r="G293" s="6">
        <v>-741018.25440000009</v>
      </c>
      <c r="H293" s="6">
        <v>-511215.35820000002</v>
      </c>
      <c r="I293" s="6">
        <v>0</v>
      </c>
      <c r="J293" s="100"/>
      <c r="K293" s="100"/>
      <c r="L293" s="100"/>
      <c r="M293" s="100"/>
    </row>
    <row r="294" spans="1:13">
      <c r="A294" s="19">
        <v>39800</v>
      </c>
      <c r="B294" s="92" t="s">
        <v>291</v>
      </c>
      <c r="C294" s="99">
        <v>3.6775000000000002E-3</v>
      </c>
      <c r="D294" s="99"/>
      <c r="E294" s="6">
        <v>9957837.7884369083</v>
      </c>
      <c r="F294" s="6">
        <v>-719196.62819320499</v>
      </c>
      <c r="G294" s="6">
        <v>-3101279.8800000004</v>
      </c>
      <c r="H294" s="6">
        <v>-2139518.0150000001</v>
      </c>
      <c r="I294" s="6">
        <v>0</v>
      </c>
      <c r="J294" s="100"/>
      <c r="K294" s="100"/>
      <c r="L294" s="100"/>
      <c r="M294" s="100"/>
    </row>
    <row r="295" spans="1:13">
      <c r="A295" s="19">
        <v>39805</v>
      </c>
      <c r="B295" s="92" t="s">
        <v>292</v>
      </c>
      <c r="C295" s="99">
        <v>4.3449999999999999E-4</v>
      </c>
      <c r="D295" s="99"/>
      <c r="E295" s="6">
        <v>1221347.4577582912</v>
      </c>
      <c r="F295" s="6">
        <v>-182750.41256075123</v>
      </c>
      <c r="G295" s="6">
        <v>-366419.06400000001</v>
      </c>
      <c r="H295" s="6">
        <v>-252786.01699999999</v>
      </c>
      <c r="I295" s="6">
        <v>0</v>
      </c>
      <c r="J295" s="100"/>
      <c r="K295" s="100"/>
      <c r="L295" s="100"/>
      <c r="M295" s="100"/>
    </row>
    <row r="296" spans="1:13">
      <c r="A296" s="19">
        <v>39900</v>
      </c>
      <c r="B296" s="92" t="s">
        <v>293</v>
      </c>
      <c r="C296" s="99">
        <v>1.9384000000000001E-3</v>
      </c>
      <c r="D296" s="99"/>
      <c r="E296" s="6">
        <v>5084825.8576532276</v>
      </c>
      <c r="F296" s="6">
        <v>-772856.92383668455</v>
      </c>
      <c r="G296" s="6">
        <v>-1634675.9808</v>
      </c>
      <c r="H296" s="6">
        <v>-1127733.9824000001</v>
      </c>
      <c r="I296" s="6">
        <v>0</v>
      </c>
      <c r="J296" s="100"/>
      <c r="K296" s="100"/>
      <c r="L296" s="100"/>
      <c r="M296" s="100"/>
    </row>
    <row r="297" spans="1:13">
      <c r="A297" s="19">
        <v>51000</v>
      </c>
      <c r="B297" s="92" t="s">
        <v>294</v>
      </c>
      <c r="C297" s="99">
        <v>3.1460700000000001E-2</v>
      </c>
      <c r="D297" s="99"/>
      <c r="E297" s="6">
        <v>113558921.95878328</v>
      </c>
      <c r="F297" s="6">
        <v>6657931.5348344836</v>
      </c>
      <c r="G297" s="6">
        <v>-26531185.838400003</v>
      </c>
      <c r="H297" s="6">
        <v>-18303394.810200002</v>
      </c>
      <c r="I297" s="6">
        <v>0</v>
      </c>
      <c r="J297" s="100"/>
      <c r="K297" s="100"/>
      <c r="L297" s="100"/>
      <c r="M297" s="100"/>
    </row>
    <row r="298" spans="1:13">
      <c r="A298" s="19">
        <v>51000.2</v>
      </c>
      <c r="B298" s="92" t="s">
        <v>295</v>
      </c>
      <c r="C298" s="99">
        <v>5.1799999999999999E-5</v>
      </c>
      <c r="D298" s="99"/>
      <c r="E298" s="6">
        <v>269652.69553642772</v>
      </c>
      <c r="F298" s="6">
        <v>19367.393541346009</v>
      </c>
      <c r="G298" s="6">
        <v>-43683.561600000001</v>
      </c>
      <c r="H298" s="6">
        <v>-30136.514800000001</v>
      </c>
      <c r="I298" s="6">
        <v>0</v>
      </c>
      <c r="J298" s="100"/>
      <c r="K298" s="100"/>
      <c r="L298" s="100"/>
      <c r="M298" s="100"/>
    </row>
    <row r="299" spans="1:13">
      <c r="A299" s="19">
        <v>51000.3</v>
      </c>
      <c r="B299" s="92" t="s">
        <v>296</v>
      </c>
      <c r="C299" s="99">
        <v>1.0487000000000001E-3</v>
      </c>
      <c r="D299" s="99"/>
      <c r="E299" s="6">
        <v>3197166.9938627346</v>
      </c>
      <c r="F299" s="6">
        <v>-373472.49210444361</v>
      </c>
      <c r="G299" s="6">
        <v>-884381.29440000001</v>
      </c>
      <c r="H299" s="6">
        <v>-610118.97820000001</v>
      </c>
      <c r="I299" s="6">
        <v>0</v>
      </c>
      <c r="J299" s="100"/>
      <c r="K299" s="100"/>
      <c r="L299" s="100"/>
      <c r="M299" s="100"/>
    </row>
    <row r="300" spans="1:13">
      <c r="D300" s="99"/>
      <c r="E300" s="104"/>
      <c r="F300" s="104"/>
      <c r="G300" s="104"/>
      <c r="H300" s="104"/>
      <c r="I300" s="104"/>
      <c r="J300" s="100"/>
      <c r="K300" s="100"/>
      <c r="L300" s="100"/>
      <c r="M300" s="100"/>
    </row>
    <row r="301" spans="1:13">
      <c r="C301" s="99">
        <v>1</v>
      </c>
      <c r="D301" s="99"/>
      <c r="E301" s="104">
        <v>2722596000</v>
      </c>
      <c r="F301" s="104">
        <v>-281862999.99999964</v>
      </c>
      <c r="G301" s="104">
        <v>-843311999.99999988</v>
      </c>
      <c r="H301" s="104">
        <v>-581785999.99999988</v>
      </c>
      <c r="I301" s="104">
        <v>0</v>
      </c>
      <c r="J301" s="100"/>
      <c r="K301" s="100"/>
      <c r="L301" s="100"/>
      <c r="M301" s="100"/>
    </row>
  </sheetData>
  <mergeCells count="1">
    <mergeCell ref="B1:D1"/>
  </mergeCells>
  <pageMargins left="0.7" right="0.7" top="0.75" bottom="0.75" header="0.3" footer="0.3"/>
  <pageSetup scale="57" fitToHeight="0" orientation="landscape" r:id="rId1"/>
  <rowBreaks count="5" manualBreakCount="5">
    <brk id="58" max="16383" man="1"/>
    <brk id="112" max="16383" man="1"/>
    <brk id="166" max="16383" man="1"/>
    <brk id="220" max="16383" man="1"/>
    <brk id="274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C00000"/>
    <pageSetUpPr fitToPage="1"/>
  </sheetPr>
  <dimension ref="B1:I31"/>
  <sheetViews>
    <sheetView showGridLines="0" workbookViewId="0"/>
  </sheetViews>
  <sheetFormatPr defaultColWidth="9.125" defaultRowHeight="12"/>
  <cols>
    <col min="1" max="1" width="1" style="8" customWidth="1"/>
    <col min="2" max="2" width="26.875" style="8" customWidth="1"/>
    <col min="3" max="3" width="0.875" style="8" customWidth="1"/>
    <col min="4" max="8" width="15.5" style="8" customWidth="1"/>
    <col min="9" max="9" width="1" style="8" customWidth="1"/>
    <col min="10" max="10" width="1.25" style="8" customWidth="1"/>
    <col min="11" max="16384" width="9.125" style="8"/>
  </cols>
  <sheetData>
    <row r="1" spans="2:9" ht="8.25" customHeight="1"/>
    <row r="2" spans="2:9" ht="6.75" customHeight="1">
      <c r="B2" s="67"/>
      <c r="C2" s="67"/>
      <c r="D2" s="67"/>
      <c r="E2" s="67"/>
      <c r="F2" s="67"/>
      <c r="G2" s="67"/>
      <c r="H2" s="67"/>
      <c r="I2" s="67"/>
    </row>
    <row r="3" spans="2:9">
      <c r="B3" s="117" t="s">
        <v>330</v>
      </c>
      <c r="C3" s="117"/>
      <c r="D3" s="117"/>
      <c r="E3" s="117"/>
      <c r="F3" s="117"/>
      <c r="G3" s="117"/>
      <c r="H3" s="117"/>
      <c r="I3" s="68"/>
    </row>
    <row r="4" spans="2:9" ht="8.25" customHeight="1">
      <c r="B4" s="67"/>
      <c r="C4" s="67"/>
      <c r="D4" s="67"/>
      <c r="E4" s="67"/>
      <c r="F4" s="67"/>
      <c r="G4" s="67"/>
      <c r="H4" s="67"/>
      <c r="I4" s="67"/>
    </row>
    <row r="5" spans="2:9" ht="8.25" customHeight="1"/>
    <row r="6" spans="2:9">
      <c r="B6" s="69" t="s">
        <v>1</v>
      </c>
      <c r="C6" s="70"/>
      <c r="D6" s="50">
        <v>2025</v>
      </c>
      <c r="E6" s="50">
        <v>2024</v>
      </c>
      <c r="F6" s="50">
        <v>2023</v>
      </c>
      <c r="G6" s="50">
        <v>2022</v>
      </c>
      <c r="H6" s="50">
        <v>2021</v>
      </c>
      <c r="I6" s="71"/>
    </row>
    <row r="7" spans="2:9">
      <c r="B7" s="69" t="s">
        <v>3</v>
      </c>
      <c r="C7" s="70"/>
      <c r="D7" s="51">
        <v>1089326000</v>
      </c>
      <c r="E7" s="52">
        <v>643699000</v>
      </c>
      <c r="F7" s="52">
        <v>1812215000</v>
      </c>
      <c r="G7" s="52">
        <v>-175206000</v>
      </c>
      <c r="H7" s="52">
        <v>-141796000</v>
      </c>
      <c r="I7" s="9"/>
    </row>
    <row r="8" spans="2:9">
      <c r="B8" s="69" t="s">
        <v>4</v>
      </c>
      <c r="C8" s="70"/>
      <c r="D8" s="53">
        <v>3</v>
      </c>
      <c r="E8" s="53">
        <v>3</v>
      </c>
      <c r="F8" s="53">
        <v>4</v>
      </c>
      <c r="G8" s="53">
        <v>4</v>
      </c>
      <c r="H8" s="53">
        <v>4</v>
      </c>
      <c r="I8" s="72"/>
    </row>
    <row r="9" spans="2:9">
      <c r="B9" s="69" t="s">
        <v>5</v>
      </c>
      <c r="C9" s="70"/>
      <c r="D9" s="51">
        <v>363109000</v>
      </c>
      <c r="E9" s="52">
        <v>214566000</v>
      </c>
      <c r="F9" s="52">
        <v>453054000</v>
      </c>
      <c r="G9" s="52">
        <v>-43802000</v>
      </c>
      <c r="H9" s="52">
        <v>-35449000</v>
      </c>
      <c r="I9" s="9"/>
    </row>
    <row r="10" spans="2:9">
      <c r="B10" s="69"/>
      <c r="C10" s="70"/>
      <c r="D10" s="70"/>
      <c r="E10" s="41"/>
      <c r="F10" s="41"/>
      <c r="G10" s="41"/>
      <c r="H10" s="41"/>
    </row>
    <row r="11" spans="2:9">
      <c r="B11" s="69" t="s">
        <v>6</v>
      </c>
      <c r="C11" s="70"/>
      <c r="D11" s="70"/>
      <c r="E11" s="41"/>
      <c r="F11" s="41"/>
      <c r="G11" s="41"/>
      <c r="H11" s="41"/>
    </row>
    <row r="12" spans="2:9">
      <c r="B12" s="69" t="s">
        <v>329</v>
      </c>
      <c r="C12" s="70"/>
      <c r="D12" s="70"/>
      <c r="E12" s="41"/>
      <c r="F12" s="41"/>
      <c r="G12" s="41"/>
      <c r="H12" s="41"/>
    </row>
    <row r="13" spans="2:9">
      <c r="B13" s="73" t="s">
        <v>343</v>
      </c>
      <c r="C13" s="70"/>
      <c r="D13" s="51">
        <v>363109000</v>
      </c>
      <c r="E13" s="52">
        <v>214566000</v>
      </c>
      <c r="F13" s="52">
        <v>453054000</v>
      </c>
      <c r="G13" s="52">
        <v>-43800000</v>
      </c>
      <c r="H13" s="52">
        <v>0</v>
      </c>
      <c r="I13" s="9"/>
    </row>
    <row r="14" spans="2:9">
      <c r="B14" s="73" t="s">
        <v>348</v>
      </c>
      <c r="C14" s="70"/>
      <c r="D14" s="75">
        <v>363109000</v>
      </c>
      <c r="E14" s="76">
        <v>214567000</v>
      </c>
      <c r="F14" s="76">
        <v>453053000</v>
      </c>
      <c r="G14" s="55">
        <v>0</v>
      </c>
      <c r="H14" s="55">
        <v>0</v>
      </c>
      <c r="I14" s="9"/>
    </row>
    <row r="15" spans="2:9">
      <c r="B15" s="73" t="s">
        <v>369</v>
      </c>
      <c r="C15" s="70"/>
      <c r="D15" s="75">
        <v>363108000</v>
      </c>
      <c r="E15" s="77">
        <v>0</v>
      </c>
      <c r="F15" s="77">
        <v>0</v>
      </c>
      <c r="G15" s="55">
        <v>0</v>
      </c>
      <c r="H15" s="55">
        <v>0</v>
      </c>
      <c r="I15" s="74"/>
    </row>
    <row r="16" spans="2:9">
      <c r="B16" s="73" t="s">
        <v>380</v>
      </c>
      <c r="C16" s="70"/>
      <c r="D16" s="75">
        <v>0</v>
      </c>
      <c r="E16" s="77">
        <v>0</v>
      </c>
      <c r="F16" s="77">
        <v>0</v>
      </c>
      <c r="G16" s="55">
        <v>0</v>
      </c>
      <c r="H16" s="55">
        <v>0</v>
      </c>
      <c r="I16" s="74"/>
    </row>
    <row r="17" spans="2:9">
      <c r="B17" s="73" t="s">
        <v>384</v>
      </c>
      <c r="C17" s="70"/>
      <c r="D17" s="54">
        <v>0</v>
      </c>
      <c r="E17" s="55">
        <v>0</v>
      </c>
      <c r="F17" s="55">
        <v>0</v>
      </c>
      <c r="G17" s="55">
        <v>0</v>
      </c>
      <c r="H17" s="55">
        <v>0</v>
      </c>
      <c r="I17" s="74"/>
    </row>
    <row r="18" spans="2:9">
      <c r="B18" s="73" t="s">
        <v>388</v>
      </c>
      <c r="C18" s="70"/>
      <c r="D18" s="54">
        <v>0</v>
      </c>
      <c r="E18" s="55">
        <v>0</v>
      </c>
      <c r="F18" s="55">
        <v>0</v>
      </c>
      <c r="G18" s="55">
        <v>0</v>
      </c>
      <c r="H18" s="55">
        <v>0</v>
      </c>
      <c r="I18" s="74"/>
    </row>
    <row r="19" spans="2:9">
      <c r="B19" s="73"/>
      <c r="C19" s="70"/>
      <c r="D19" s="41"/>
      <c r="E19" s="41"/>
      <c r="F19" s="41"/>
      <c r="G19" s="41"/>
      <c r="H19" s="41"/>
    </row>
    <row r="20" spans="2:9">
      <c r="B20" s="69" t="s">
        <v>8</v>
      </c>
      <c r="C20" s="70"/>
      <c r="D20" s="41"/>
      <c r="E20" s="41"/>
      <c r="F20" s="41"/>
      <c r="G20" s="41"/>
      <c r="H20" s="41"/>
    </row>
    <row r="21" spans="2:9">
      <c r="B21" s="73" t="s">
        <v>329</v>
      </c>
      <c r="C21" s="70"/>
      <c r="D21" s="41"/>
      <c r="E21" s="41"/>
      <c r="F21" s="41"/>
      <c r="G21" s="41"/>
      <c r="H21" s="41"/>
    </row>
    <row r="22" spans="2:9">
      <c r="B22" s="73" t="s">
        <v>343</v>
      </c>
      <c r="C22" s="70"/>
      <c r="D22" s="51">
        <v>726217000</v>
      </c>
      <c r="E22" s="52">
        <v>214567000</v>
      </c>
      <c r="F22" s="52">
        <v>453053000</v>
      </c>
      <c r="G22" s="52">
        <v>0</v>
      </c>
      <c r="H22" s="52">
        <v>0</v>
      </c>
      <c r="I22" s="9"/>
    </row>
    <row r="23" spans="2:9">
      <c r="B23" s="73" t="s">
        <v>348</v>
      </c>
      <c r="C23" s="70"/>
      <c r="D23" s="75">
        <v>363108000</v>
      </c>
      <c r="E23" s="76">
        <v>0</v>
      </c>
      <c r="F23" s="76">
        <v>0</v>
      </c>
      <c r="G23" s="55">
        <v>0</v>
      </c>
      <c r="H23" s="55">
        <v>0</v>
      </c>
      <c r="I23" s="74"/>
    </row>
    <row r="24" spans="2:9">
      <c r="B24" s="73" t="s">
        <v>369</v>
      </c>
      <c r="C24" s="70"/>
      <c r="D24" s="75">
        <v>0</v>
      </c>
      <c r="E24" s="77">
        <v>0</v>
      </c>
      <c r="F24" s="77">
        <v>0</v>
      </c>
      <c r="G24" s="55">
        <v>0</v>
      </c>
      <c r="H24" s="55">
        <v>0</v>
      </c>
      <c r="I24" s="74"/>
    </row>
    <row r="25" spans="2:9">
      <c r="B25" s="73" t="s">
        <v>380</v>
      </c>
      <c r="C25" s="70"/>
      <c r="D25" s="75">
        <v>0</v>
      </c>
      <c r="E25" s="77">
        <v>0</v>
      </c>
      <c r="F25" s="77">
        <v>0</v>
      </c>
      <c r="G25" s="55">
        <v>0</v>
      </c>
      <c r="H25" s="55">
        <v>0</v>
      </c>
      <c r="I25" s="74"/>
    </row>
    <row r="26" spans="2:9">
      <c r="B26" s="73" t="s">
        <v>384</v>
      </c>
      <c r="C26" s="70"/>
      <c r="D26" s="55">
        <v>0</v>
      </c>
      <c r="E26" s="55">
        <v>0</v>
      </c>
      <c r="F26" s="55">
        <v>0</v>
      </c>
      <c r="G26" s="55">
        <v>0</v>
      </c>
      <c r="H26" s="55">
        <v>0</v>
      </c>
      <c r="I26" s="74"/>
    </row>
    <row r="27" spans="2:9">
      <c r="B27" s="73" t="s">
        <v>388</v>
      </c>
      <c r="C27" s="70"/>
      <c r="D27" s="55">
        <v>0</v>
      </c>
      <c r="E27" s="55">
        <v>0</v>
      </c>
      <c r="F27" s="55">
        <v>0</v>
      </c>
      <c r="G27" s="55">
        <v>0</v>
      </c>
      <c r="H27" s="55">
        <v>0</v>
      </c>
      <c r="I27" s="74"/>
    </row>
    <row r="29" spans="2:9" ht="4.5" customHeight="1"/>
    <row r="30" spans="2:9" ht="3.75" customHeight="1"/>
    <row r="31" spans="2:9" customFormat="1" ht="15" customHeight="1">
      <c r="B31" s="116"/>
      <c r="C31" s="116"/>
      <c r="D31" s="116"/>
      <c r="E31" s="21"/>
    </row>
  </sheetData>
  <mergeCells count="2">
    <mergeCell ref="B3:H3"/>
    <mergeCell ref="B31:D31"/>
  </mergeCells>
  <pageMargins left="0.7" right="0.7" top="0.75" bottom="0.75" header="0.3" footer="0.3"/>
  <pageSetup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C00000"/>
    <pageSetUpPr fitToPage="1"/>
  </sheetPr>
  <dimension ref="B1:O31"/>
  <sheetViews>
    <sheetView showGridLines="0" workbookViewId="0"/>
  </sheetViews>
  <sheetFormatPr defaultColWidth="9.125" defaultRowHeight="12"/>
  <cols>
    <col min="1" max="1" width="1" style="8" customWidth="1"/>
    <col min="2" max="2" width="26.875" style="8" customWidth="1"/>
    <col min="3" max="3" width="0.875" style="8" customWidth="1"/>
    <col min="4" max="8" width="15.5" style="8" customWidth="1"/>
    <col min="9" max="9" width="1" style="8" customWidth="1"/>
    <col min="10" max="10" width="1.25" style="8" customWidth="1"/>
    <col min="11" max="16384" width="9.125" style="8"/>
  </cols>
  <sheetData>
    <row r="1" spans="2:15" ht="8.25" customHeight="1"/>
    <row r="2" spans="2:15" ht="6.75" customHeight="1">
      <c r="B2" s="67"/>
      <c r="C2" s="67"/>
      <c r="D2" s="67"/>
      <c r="E2" s="67"/>
      <c r="F2" s="67"/>
      <c r="G2" s="67"/>
      <c r="H2" s="67"/>
      <c r="I2" s="67"/>
    </row>
    <row r="3" spans="2:15">
      <c r="B3" s="117" t="s">
        <v>341</v>
      </c>
      <c r="C3" s="117"/>
      <c r="D3" s="117"/>
      <c r="E3" s="117"/>
      <c r="F3" s="117"/>
      <c r="G3" s="117"/>
      <c r="H3" s="117"/>
      <c r="I3" s="68"/>
    </row>
    <row r="4" spans="2:15" ht="8.25" customHeight="1">
      <c r="B4" s="67"/>
      <c r="C4" s="67"/>
      <c r="D4" s="67"/>
      <c r="E4" s="67"/>
      <c r="F4" s="67"/>
      <c r="G4" s="67"/>
      <c r="H4" s="67"/>
      <c r="I4" s="67"/>
    </row>
    <row r="5" spans="2:15" ht="8.25" customHeight="1"/>
    <row r="6" spans="2:15">
      <c r="B6" s="69" t="s">
        <v>1</v>
      </c>
      <c r="C6" s="70"/>
      <c r="D6" s="50">
        <v>2025</v>
      </c>
      <c r="E6" s="50">
        <v>2024</v>
      </c>
      <c r="F6" s="50">
        <v>2023</v>
      </c>
      <c r="G6" s="50">
        <v>2022</v>
      </c>
      <c r="H6" s="50">
        <v>2021</v>
      </c>
      <c r="I6" s="71"/>
    </row>
    <row r="7" spans="2:15">
      <c r="B7" s="69" t="s">
        <v>3</v>
      </c>
      <c r="C7" s="70"/>
      <c r="D7" s="78">
        <v>0</v>
      </c>
      <c r="E7" s="78">
        <v>0</v>
      </c>
      <c r="F7" s="78">
        <v>0</v>
      </c>
      <c r="G7" s="78">
        <v>0</v>
      </c>
      <c r="H7" s="78">
        <v>2341992000</v>
      </c>
      <c r="I7" s="9"/>
    </row>
    <row r="8" spans="2:15">
      <c r="B8" s="69" t="s">
        <v>4</v>
      </c>
      <c r="C8" s="70"/>
      <c r="D8" s="53">
        <v>3</v>
      </c>
      <c r="E8" s="53">
        <v>3</v>
      </c>
      <c r="F8" s="53">
        <v>4</v>
      </c>
      <c r="G8" s="53">
        <v>4</v>
      </c>
      <c r="H8" s="53">
        <v>4</v>
      </c>
      <c r="I8" s="72"/>
    </row>
    <row r="9" spans="2:15">
      <c r="B9" s="69" t="s">
        <v>5</v>
      </c>
      <c r="C9" s="70"/>
      <c r="D9" s="78">
        <v>0</v>
      </c>
      <c r="E9" s="78">
        <v>0</v>
      </c>
      <c r="F9" s="78">
        <v>0</v>
      </c>
      <c r="G9" s="78">
        <v>0</v>
      </c>
      <c r="H9" s="78">
        <v>585498000</v>
      </c>
      <c r="I9" s="9"/>
    </row>
    <row r="10" spans="2:15">
      <c r="B10" s="69"/>
      <c r="C10" s="70"/>
      <c r="D10" s="79"/>
      <c r="E10" s="79"/>
      <c r="F10" s="79"/>
      <c r="G10" s="79"/>
      <c r="H10" s="79"/>
    </row>
    <row r="11" spans="2:15">
      <c r="B11" s="69" t="s">
        <v>6</v>
      </c>
      <c r="C11" s="70"/>
      <c r="D11" s="79"/>
      <c r="E11" s="79"/>
      <c r="F11" s="79"/>
      <c r="G11" s="79"/>
      <c r="H11" s="79"/>
    </row>
    <row r="12" spans="2:15" ht="12.75" customHeight="1">
      <c r="B12" s="69" t="s">
        <v>329</v>
      </c>
      <c r="C12" s="70"/>
      <c r="D12" s="79"/>
      <c r="E12" s="79"/>
      <c r="F12" s="79"/>
      <c r="G12" s="79"/>
      <c r="H12" s="79"/>
    </row>
    <row r="13" spans="2:15">
      <c r="B13" s="73" t="s">
        <v>343</v>
      </c>
      <c r="C13" s="70"/>
      <c r="D13" s="78">
        <v>0</v>
      </c>
      <c r="E13" s="78">
        <v>0</v>
      </c>
      <c r="F13" s="78">
        <v>0</v>
      </c>
      <c r="G13" s="78">
        <v>0</v>
      </c>
      <c r="H13" s="78">
        <v>0</v>
      </c>
      <c r="I13" s="9"/>
    </row>
    <row r="14" spans="2:15">
      <c r="B14" s="73" t="s">
        <v>348</v>
      </c>
      <c r="C14" s="70"/>
      <c r="D14" s="80">
        <v>0</v>
      </c>
      <c r="E14" s="80">
        <v>0</v>
      </c>
      <c r="F14" s="80">
        <v>0</v>
      </c>
      <c r="G14" s="80">
        <v>0</v>
      </c>
      <c r="H14" s="80">
        <v>0</v>
      </c>
      <c r="I14" s="74"/>
    </row>
    <row r="15" spans="2:15" ht="14.25">
      <c r="B15" s="73" t="s">
        <v>369</v>
      </c>
      <c r="C15" s="70"/>
      <c r="D15" s="80">
        <v>0</v>
      </c>
      <c r="E15" s="80">
        <v>0</v>
      </c>
      <c r="F15" s="80">
        <v>0</v>
      </c>
      <c r="G15" s="80">
        <v>0</v>
      </c>
      <c r="H15" s="80">
        <v>0</v>
      </c>
      <c r="I15" s="74"/>
      <c r="O15"/>
    </row>
    <row r="16" spans="2:15">
      <c r="B16" s="73" t="s">
        <v>380</v>
      </c>
      <c r="C16" s="70"/>
      <c r="D16" s="80">
        <v>0</v>
      </c>
      <c r="E16" s="80">
        <v>0</v>
      </c>
      <c r="F16" s="80">
        <v>0</v>
      </c>
      <c r="G16" s="80">
        <v>0</v>
      </c>
      <c r="H16" s="80">
        <v>0</v>
      </c>
      <c r="I16" s="74"/>
    </row>
    <row r="17" spans="2:9">
      <c r="B17" s="73" t="s">
        <v>384</v>
      </c>
      <c r="C17" s="70"/>
      <c r="D17" s="80">
        <v>0</v>
      </c>
      <c r="E17" s="80">
        <v>0</v>
      </c>
      <c r="F17" s="80">
        <v>0</v>
      </c>
      <c r="G17" s="80">
        <v>0</v>
      </c>
      <c r="H17" s="80">
        <v>0</v>
      </c>
      <c r="I17" s="74"/>
    </row>
    <row r="18" spans="2:9">
      <c r="B18" s="73" t="s">
        <v>388</v>
      </c>
      <c r="C18" s="70"/>
      <c r="D18" s="80">
        <v>0</v>
      </c>
      <c r="E18" s="80">
        <v>0</v>
      </c>
      <c r="F18" s="80">
        <v>0</v>
      </c>
      <c r="G18" s="80">
        <v>0</v>
      </c>
      <c r="H18" s="80">
        <v>0</v>
      </c>
      <c r="I18" s="74"/>
    </row>
    <row r="19" spans="2:9">
      <c r="B19" s="73"/>
      <c r="C19" s="70"/>
      <c r="D19" s="79"/>
      <c r="E19" s="79"/>
      <c r="F19" s="79"/>
      <c r="G19" s="79"/>
      <c r="H19" s="79"/>
    </row>
    <row r="20" spans="2:9">
      <c r="B20" s="69" t="s">
        <v>8</v>
      </c>
      <c r="C20" s="70"/>
      <c r="D20" s="79"/>
      <c r="E20" s="79"/>
      <c r="F20" s="79"/>
      <c r="G20" s="79"/>
      <c r="H20" s="79"/>
    </row>
    <row r="21" spans="2:9">
      <c r="B21" s="73" t="s">
        <v>329</v>
      </c>
      <c r="C21" s="70"/>
      <c r="D21" s="79"/>
      <c r="E21" s="79"/>
      <c r="F21" s="79"/>
      <c r="G21" s="79"/>
      <c r="H21" s="79"/>
    </row>
    <row r="22" spans="2:9">
      <c r="B22" s="73" t="s">
        <v>343</v>
      </c>
      <c r="C22" s="70"/>
      <c r="D22" s="78">
        <v>0</v>
      </c>
      <c r="E22" s="78">
        <v>0</v>
      </c>
      <c r="F22" s="78">
        <v>0</v>
      </c>
      <c r="G22" s="78">
        <v>0</v>
      </c>
      <c r="H22" s="78">
        <v>0</v>
      </c>
      <c r="I22" s="9"/>
    </row>
    <row r="23" spans="2:9">
      <c r="B23" s="73" t="s">
        <v>348</v>
      </c>
      <c r="C23" s="70"/>
      <c r="D23" s="80">
        <v>0</v>
      </c>
      <c r="E23" s="80">
        <v>0</v>
      </c>
      <c r="F23" s="80">
        <v>0</v>
      </c>
      <c r="G23" s="80">
        <v>0</v>
      </c>
      <c r="H23" s="80">
        <v>0</v>
      </c>
      <c r="I23" s="74"/>
    </row>
    <row r="24" spans="2:9">
      <c r="B24" s="73" t="s">
        <v>369</v>
      </c>
      <c r="C24" s="70"/>
      <c r="D24" s="80">
        <v>0</v>
      </c>
      <c r="E24" s="80">
        <v>0</v>
      </c>
      <c r="F24" s="80">
        <v>0</v>
      </c>
      <c r="G24" s="80">
        <v>0</v>
      </c>
      <c r="H24" s="80">
        <v>0</v>
      </c>
      <c r="I24" s="74"/>
    </row>
    <row r="25" spans="2:9">
      <c r="B25" s="73" t="s">
        <v>380</v>
      </c>
      <c r="C25" s="70"/>
      <c r="D25" s="80">
        <v>0</v>
      </c>
      <c r="E25" s="80">
        <v>0</v>
      </c>
      <c r="F25" s="80">
        <v>0</v>
      </c>
      <c r="G25" s="80">
        <v>0</v>
      </c>
      <c r="H25" s="80">
        <v>0</v>
      </c>
      <c r="I25" s="74"/>
    </row>
    <row r="26" spans="2:9">
      <c r="B26" s="73" t="s">
        <v>384</v>
      </c>
      <c r="C26" s="70"/>
      <c r="D26" s="80">
        <v>0</v>
      </c>
      <c r="E26" s="80">
        <v>0</v>
      </c>
      <c r="F26" s="80">
        <v>0</v>
      </c>
      <c r="G26" s="80">
        <v>0</v>
      </c>
      <c r="H26" s="80">
        <v>0</v>
      </c>
      <c r="I26" s="74"/>
    </row>
    <row r="27" spans="2:9">
      <c r="B27" s="73" t="s">
        <v>388</v>
      </c>
      <c r="C27" s="70"/>
      <c r="D27" s="80">
        <v>0</v>
      </c>
      <c r="E27" s="80">
        <v>0</v>
      </c>
      <c r="F27" s="80">
        <v>0</v>
      </c>
      <c r="G27" s="80">
        <v>0</v>
      </c>
      <c r="H27" s="80">
        <v>0</v>
      </c>
      <c r="I27" s="74"/>
    </row>
    <row r="28" spans="2:9">
      <c r="B28" s="41"/>
      <c r="C28" s="41"/>
      <c r="D28" s="41"/>
      <c r="E28" s="41"/>
      <c r="F28" s="41"/>
      <c r="G28" s="41"/>
      <c r="H28" s="41"/>
    </row>
    <row r="29" spans="2:9" ht="4.5" customHeight="1"/>
    <row r="30" spans="2:9" ht="3.75" customHeight="1"/>
    <row r="31" spans="2:9" ht="14.25">
      <c r="B31" s="116"/>
      <c r="C31" s="116"/>
      <c r="D31" s="116"/>
    </row>
  </sheetData>
  <mergeCells count="2">
    <mergeCell ref="B3:H3"/>
    <mergeCell ref="B31:D31"/>
  </mergeCells>
  <pageMargins left="0.7" right="0.7" top="0.75" bottom="0.75" header="0.3" footer="0.3"/>
  <pageSetup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C00000"/>
    <pageSetUpPr fitToPage="1"/>
  </sheetPr>
  <dimension ref="B1:N31"/>
  <sheetViews>
    <sheetView showGridLines="0" workbookViewId="0"/>
  </sheetViews>
  <sheetFormatPr defaultColWidth="9.125" defaultRowHeight="12"/>
  <cols>
    <col min="1" max="1" width="1.125" style="8" customWidth="1"/>
    <col min="2" max="2" width="26.875" style="8" customWidth="1"/>
    <col min="3" max="3" width="0.875" style="8" customWidth="1"/>
    <col min="4" max="8" width="15.5" style="8" customWidth="1"/>
    <col min="9" max="9" width="1" style="8" customWidth="1"/>
    <col min="10" max="10" width="1.75" style="8" customWidth="1"/>
    <col min="11" max="16384" width="9.125" style="8"/>
  </cols>
  <sheetData>
    <row r="1" spans="2:9" ht="8.25" customHeight="1"/>
    <row r="2" spans="2:9" ht="6.75" customHeight="1">
      <c r="B2" s="67"/>
      <c r="C2" s="67"/>
      <c r="D2" s="67"/>
      <c r="E2" s="67"/>
      <c r="F2" s="67"/>
      <c r="G2" s="67"/>
      <c r="H2" s="67"/>
      <c r="I2" s="67"/>
    </row>
    <row r="3" spans="2:9">
      <c r="B3" s="117" t="s">
        <v>331</v>
      </c>
      <c r="C3" s="117"/>
      <c r="D3" s="117"/>
      <c r="E3" s="117"/>
      <c r="F3" s="117"/>
      <c r="G3" s="117"/>
      <c r="H3" s="117"/>
      <c r="I3" s="68"/>
    </row>
    <row r="4" spans="2:9" ht="8.25" customHeight="1">
      <c r="B4" s="67"/>
      <c r="C4" s="67"/>
      <c r="D4" s="67"/>
      <c r="E4" s="67"/>
      <c r="F4" s="67"/>
      <c r="G4" s="67"/>
      <c r="H4" s="67"/>
      <c r="I4" s="67"/>
    </row>
    <row r="5" spans="2:9" ht="8.25" customHeight="1">
      <c r="B5" s="41"/>
      <c r="C5" s="41"/>
      <c r="D5" s="41"/>
      <c r="E5" s="41"/>
      <c r="F5" s="41"/>
      <c r="G5" s="41"/>
      <c r="H5" s="41"/>
    </row>
    <row r="6" spans="2:9">
      <c r="B6" s="69" t="s">
        <v>1</v>
      </c>
      <c r="C6" s="70"/>
      <c r="D6" s="50">
        <v>2025</v>
      </c>
      <c r="E6" s="50">
        <v>2024</v>
      </c>
      <c r="F6" s="50">
        <v>2023</v>
      </c>
      <c r="G6" s="50">
        <v>2022</v>
      </c>
      <c r="H6" s="50">
        <v>2021</v>
      </c>
      <c r="I6" s="71"/>
    </row>
    <row r="7" spans="2:9">
      <c r="B7" s="69" t="s">
        <v>3</v>
      </c>
      <c r="C7" s="70"/>
      <c r="D7" s="78">
        <v>-2908926000</v>
      </c>
      <c r="E7" s="78">
        <v>-1307635000</v>
      </c>
      <c r="F7" s="78">
        <v>991713000</v>
      </c>
      <c r="G7" s="78">
        <v>11684172000</v>
      </c>
      <c r="H7" s="78">
        <v>-8896941000</v>
      </c>
      <c r="I7" s="9"/>
    </row>
    <row r="8" spans="2:9">
      <c r="B8" s="69" t="s">
        <v>4</v>
      </c>
      <c r="C8" s="70"/>
      <c r="D8" s="53">
        <v>5</v>
      </c>
      <c r="E8" s="53">
        <v>5</v>
      </c>
      <c r="F8" s="53">
        <v>5</v>
      </c>
      <c r="G8" s="53">
        <v>5</v>
      </c>
      <c r="H8" s="53">
        <v>5</v>
      </c>
      <c r="I8" s="72"/>
    </row>
    <row r="9" spans="2:9">
      <c r="B9" s="69" t="s">
        <v>5</v>
      </c>
      <c r="C9" s="70"/>
      <c r="D9" s="78">
        <v>-581785000</v>
      </c>
      <c r="E9" s="78">
        <v>-261527000</v>
      </c>
      <c r="F9" s="78">
        <v>198343000</v>
      </c>
      <c r="G9" s="78">
        <v>2336834000</v>
      </c>
      <c r="H9" s="78">
        <v>-1779388000</v>
      </c>
      <c r="I9" s="9"/>
    </row>
    <row r="10" spans="2:9">
      <c r="B10" s="69"/>
      <c r="C10" s="70"/>
      <c r="D10" s="79"/>
      <c r="E10" s="79"/>
      <c r="F10" s="79"/>
      <c r="G10" s="79"/>
      <c r="H10" s="79"/>
    </row>
    <row r="11" spans="2:9">
      <c r="B11" s="69" t="s">
        <v>6</v>
      </c>
      <c r="C11" s="70"/>
      <c r="D11" s="79"/>
      <c r="E11" s="79"/>
      <c r="F11" s="79"/>
      <c r="G11" s="79"/>
      <c r="H11" s="79"/>
    </row>
    <row r="12" spans="2:9">
      <c r="B12" s="69" t="s">
        <v>329</v>
      </c>
      <c r="C12" s="70"/>
      <c r="D12" s="79"/>
      <c r="E12" s="79"/>
      <c r="F12" s="79"/>
      <c r="G12" s="79"/>
      <c r="H12" s="79"/>
    </row>
    <row r="13" spans="2:9">
      <c r="B13" s="73" t="s">
        <v>343</v>
      </c>
      <c r="C13" s="70"/>
      <c r="D13" s="78">
        <v>-581785000</v>
      </c>
      <c r="E13" s="78">
        <v>-261527000</v>
      </c>
      <c r="F13" s="78">
        <v>198343000</v>
      </c>
      <c r="G13" s="78">
        <v>2336834000</v>
      </c>
      <c r="H13" s="78">
        <v>-1779389000</v>
      </c>
      <c r="I13" s="9"/>
    </row>
    <row r="14" spans="2:9">
      <c r="B14" s="73" t="s">
        <v>348</v>
      </c>
      <c r="C14" s="70"/>
      <c r="D14" s="80">
        <v>-581785000</v>
      </c>
      <c r="E14" s="80">
        <v>-261527000</v>
      </c>
      <c r="F14" s="80">
        <v>198343000</v>
      </c>
      <c r="G14" s="80">
        <v>2336836000</v>
      </c>
      <c r="H14" s="80">
        <v>0</v>
      </c>
      <c r="I14" s="74"/>
    </row>
    <row r="15" spans="2:9">
      <c r="B15" s="73" t="s">
        <v>369</v>
      </c>
      <c r="C15" s="70"/>
      <c r="D15" s="80">
        <v>-581785000</v>
      </c>
      <c r="E15" s="80">
        <v>-261527000</v>
      </c>
      <c r="F15" s="80">
        <v>198341000</v>
      </c>
      <c r="G15" s="80">
        <v>0</v>
      </c>
      <c r="H15" s="80">
        <v>0</v>
      </c>
      <c r="I15" s="74"/>
    </row>
    <row r="16" spans="2:9">
      <c r="B16" s="73" t="s">
        <v>380</v>
      </c>
      <c r="C16" s="70"/>
      <c r="D16" s="80">
        <v>-581785000</v>
      </c>
      <c r="E16" s="80">
        <v>-261527000</v>
      </c>
      <c r="F16" s="80">
        <v>0</v>
      </c>
      <c r="G16" s="80">
        <v>0</v>
      </c>
      <c r="H16" s="80">
        <v>0</v>
      </c>
      <c r="I16" s="74"/>
    </row>
    <row r="17" spans="2:14" ht="14.25">
      <c r="B17" s="73" t="s">
        <v>384</v>
      </c>
      <c r="C17" s="70"/>
      <c r="D17" s="80">
        <v>-581786000</v>
      </c>
      <c r="E17" s="80">
        <v>0</v>
      </c>
      <c r="F17" s="80">
        <v>0</v>
      </c>
      <c r="G17" s="80">
        <v>0</v>
      </c>
      <c r="H17" s="80">
        <v>0</v>
      </c>
      <c r="I17" s="74"/>
      <c r="N17"/>
    </row>
    <row r="18" spans="2:14">
      <c r="B18" s="73" t="s">
        <v>388</v>
      </c>
      <c r="C18" s="70"/>
      <c r="D18" s="80">
        <v>0</v>
      </c>
      <c r="E18" s="80">
        <v>0</v>
      </c>
      <c r="F18" s="80">
        <v>0</v>
      </c>
      <c r="G18" s="80">
        <v>0</v>
      </c>
      <c r="H18" s="80">
        <v>0</v>
      </c>
      <c r="I18" s="74"/>
    </row>
    <row r="19" spans="2:14">
      <c r="B19" s="73"/>
      <c r="C19" s="70"/>
      <c r="D19" s="79"/>
      <c r="E19" s="79"/>
      <c r="F19" s="79"/>
      <c r="G19" s="79"/>
      <c r="H19" s="79"/>
    </row>
    <row r="20" spans="2:14">
      <c r="B20" s="69" t="s">
        <v>8</v>
      </c>
      <c r="C20" s="70"/>
      <c r="D20" s="79"/>
      <c r="E20" s="79"/>
      <c r="F20" s="79"/>
      <c r="G20" s="79"/>
      <c r="H20" s="79"/>
    </row>
    <row r="21" spans="2:14">
      <c r="B21" s="73" t="s">
        <v>329</v>
      </c>
      <c r="C21" s="70"/>
      <c r="D21" s="79"/>
      <c r="E21" s="79"/>
      <c r="F21" s="79"/>
      <c r="G21" s="79"/>
      <c r="H21" s="79"/>
    </row>
    <row r="22" spans="2:14">
      <c r="B22" s="73" t="s">
        <v>343</v>
      </c>
      <c r="C22" s="70"/>
      <c r="D22" s="78">
        <v>-2327141000</v>
      </c>
      <c r="E22" s="78">
        <v>-784581000</v>
      </c>
      <c r="F22" s="78">
        <v>396684000</v>
      </c>
      <c r="G22" s="78">
        <v>2336836000</v>
      </c>
      <c r="H22" s="78">
        <v>0</v>
      </c>
      <c r="I22" s="9"/>
    </row>
    <row r="23" spans="2:14">
      <c r="B23" s="73" t="s">
        <v>348</v>
      </c>
      <c r="C23" s="70"/>
      <c r="D23" s="80">
        <v>-1745356000</v>
      </c>
      <c r="E23" s="80">
        <v>-523054000</v>
      </c>
      <c r="F23" s="80">
        <v>198341000</v>
      </c>
      <c r="G23" s="80">
        <v>0</v>
      </c>
      <c r="H23" s="80">
        <v>0</v>
      </c>
      <c r="I23" s="74"/>
    </row>
    <row r="24" spans="2:14">
      <c r="B24" s="73" t="s">
        <v>369</v>
      </c>
      <c r="C24" s="70"/>
      <c r="D24" s="80">
        <v>-1163571000</v>
      </c>
      <c r="E24" s="80">
        <v>-261527000</v>
      </c>
      <c r="F24" s="80">
        <v>0</v>
      </c>
      <c r="G24" s="80">
        <v>0</v>
      </c>
      <c r="H24" s="80">
        <v>0</v>
      </c>
      <c r="I24" s="74"/>
    </row>
    <row r="25" spans="2:14">
      <c r="B25" s="73" t="s">
        <v>380</v>
      </c>
      <c r="C25" s="70"/>
      <c r="D25" s="80">
        <v>-581786000</v>
      </c>
      <c r="E25" s="80">
        <v>0</v>
      </c>
      <c r="F25" s="80">
        <v>0</v>
      </c>
      <c r="G25" s="80">
        <v>0</v>
      </c>
      <c r="H25" s="80">
        <v>0</v>
      </c>
      <c r="I25" s="74"/>
    </row>
    <row r="26" spans="2:14">
      <c r="B26" s="73" t="s">
        <v>384</v>
      </c>
      <c r="C26" s="70"/>
      <c r="D26" s="80">
        <v>0</v>
      </c>
      <c r="E26" s="80">
        <v>0</v>
      </c>
      <c r="F26" s="80">
        <v>0</v>
      </c>
      <c r="G26" s="80">
        <v>0</v>
      </c>
      <c r="H26" s="80">
        <v>0</v>
      </c>
      <c r="I26" s="74"/>
    </row>
    <row r="27" spans="2:14">
      <c r="B27" s="73" t="s">
        <v>388</v>
      </c>
      <c r="C27" s="70"/>
      <c r="D27" s="80">
        <v>0</v>
      </c>
      <c r="E27" s="80">
        <v>0</v>
      </c>
      <c r="F27" s="80">
        <v>0</v>
      </c>
      <c r="G27" s="80">
        <v>0</v>
      </c>
      <c r="H27" s="80">
        <v>0</v>
      </c>
      <c r="I27" s="74"/>
    </row>
    <row r="29" spans="2:14" ht="4.5" customHeight="1"/>
    <row r="30" spans="2:14" ht="2.25" customHeight="1"/>
    <row r="31" spans="2:14" ht="14.25">
      <c r="B31" s="116"/>
      <c r="C31" s="116"/>
      <c r="D31" s="116"/>
    </row>
  </sheetData>
  <mergeCells count="2">
    <mergeCell ref="B3:H3"/>
    <mergeCell ref="B31:D31"/>
  </mergeCells>
  <pageMargins left="0.7" right="0.7" top="0.75" bottom="0.75" header="0.3" footer="0.3"/>
  <pageSetup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C00000"/>
    <pageSetUpPr fitToPage="1"/>
  </sheetPr>
  <dimension ref="A1:M35"/>
  <sheetViews>
    <sheetView showGridLines="0" zoomScaleNormal="100" workbookViewId="0"/>
  </sheetViews>
  <sheetFormatPr defaultColWidth="9.125" defaultRowHeight="14.25"/>
  <cols>
    <col min="1" max="1" width="1.375" customWidth="1"/>
    <col min="2" max="2" width="1.625" customWidth="1"/>
    <col min="3" max="3" width="32.125" customWidth="1"/>
    <col min="4" max="4" width="3.625" customWidth="1"/>
    <col min="5" max="5" width="0.875" customWidth="1"/>
    <col min="6" max="6" width="14.5" customWidth="1"/>
    <col min="7" max="7" width="3.625" customWidth="1"/>
    <col min="8" max="8" width="15.5" customWidth="1"/>
    <col min="9" max="10" width="1.625" customWidth="1"/>
    <col min="12" max="12" width="10.875" customWidth="1"/>
  </cols>
  <sheetData>
    <row r="1" spans="1:13" ht="15.75" customHeight="1">
      <c r="C1" s="87" t="s">
        <v>0</v>
      </c>
      <c r="K1" s="114"/>
      <c r="L1" s="21"/>
      <c r="M1" s="21"/>
    </row>
    <row r="2" spans="1:13" ht="15.75">
      <c r="C2" s="87" t="s">
        <v>320</v>
      </c>
      <c r="D2" s="2"/>
      <c r="E2" s="2"/>
      <c r="F2" s="2"/>
    </row>
    <row r="3" spans="1:13" ht="15.75">
      <c r="C3" s="2"/>
      <c r="D3" s="2"/>
      <c r="E3" s="2"/>
      <c r="F3" s="2"/>
    </row>
    <row r="4" spans="1:13" ht="11.25" customHeight="1">
      <c r="A4" s="8"/>
      <c r="B4" s="8"/>
      <c r="C4" s="11"/>
      <c r="D4" s="11"/>
      <c r="E4" s="11"/>
      <c r="F4" s="11"/>
      <c r="G4" s="8"/>
      <c r="H4" s="8"/>
      <c r="I4" s="8"/>
      <c r="J4" s="8"/>
    </row>
    <row r="5" spans="1:13" s="15" customFormat="1" ht="8.25" customHeight="1">
      <c r="A5" s="14"/>
      <c r="B5" s="85"/>
      <c r="C5" s="86"/>
      <c r="D5" s="86"/>
      <c r="E5" s="86"/>
      <c r="F5" s="86"/>
      <c r="G5" s="85"/>
      <c r="H5" s="85"/>
      <c r="I5" s="85"/>
      <c r="J5" s="14"/>
    </row>
    <row r="6" spans="1:13">
      <c r="A6" s="8"/>
      <c r="B6" s="40"/>
      <c r="C6" s="39" t="s">
        <v>10</v>
      </c>
      <c r="D6" s="39"/>
      <c r="E6" s="39"/>
      <c r="F6" s="39"/>
      <c r="G6" s="40"/>
      <c r="H6" s="40"/>
      <c r="I6" s="67"/>
      <c r="J6" s="8"/>
    </row>
    <row r="7" spans="1:13" s="15" customFormat="1" ht="7.5" customHeight="1">
      <c r="A7" s="14"/>
      <c r="B7" s="85"/>
      <c r="C7" s="86"/>
      <c r="D7" s="86"/>
      <c r="E7" s="86"/>
      <c r="F7" s="86"/>
      <c r="G7" s="85"/>
      <c r="H7" s="85"/>
      <c r="I7" s="85"/>
      <c r="J7" s="14"/>
    </row>
    <row r="8" spans="1:13" s="15" customFormat="1" ht="6.75" customHeight="1">
      <c r="A8" s="14"/>
      <c r="B8" s="14"/>
      <c r="C8" s="16"/>
      <c r="D8" s="16"/>
      <c r="E8" s="16"/>
      <c r="F8" s="16"/>
      <c r="G8" s="14"/>
      <c r="H8" s="14"/>
      <c r="I8" s="14"/>
      <c r="J8" s="14"/>
    </row>
    <row r="9" spans="1:13" ht="14.1" customHeight="1">
      <c r="A9" s="8"/>
      <c r="B9" s="8"/>
      <c r="C9" s="41" t="s">
        <v>321</v>
      </c>
      <c r="D9" s="41"/>
      <c r="E9" s="41"/>
      <c r="F9" s="81">
        <v>46203</v>
      </c>
      <c r="G9" s="41"/>
      <c r="H9" s="81">
        <v>45838</v>
      </c>
      <c r="I9" s="8"/>
      <c r="J9" s="8"/>
    </row>
    <row r="10" spans="1:13" ht="14.1" customHeight="1">
      <c r="A10" s="8"/>
      <c r="B10" s="8"/>
      <c r="C10" s="41" t="s">
        <v>322</v>
      </c>
      <c r="D10" s="41"/>
      <c r="E10" s="41"/>
      <c r="F10" s="81">
        <v>45838</v>
      </c>
      <c r="G10" s="41"/>
      <c r="H10" s="81">
        <v>45473</v>
      </c>
      <c r="I10" s="8"/>
      <c r="J10" s="8"/>
    </row>
    <row r="11" spans="1:13" s="18" customFormat="1" ht="7.5" customHeight="1">
      <c r="A11" s="17"/>
      <c r="B11" s="17"/>
      <c r="C11" s="82"/>
      <c r="D11" s="82"/>
      <c r="E11" s="82"/>
      <c r="F11" s="83"/>
      <c r="G11" s="82"/>
      <c r="H11" s="82"/>
      <c r="I11" s="17"/>
      <c r="J11" s="17"/>
    </row>
    <row r="12" spans="1:13">
      <c r="A12" s="8"/>
      <c r="B12" s="8"/>
      <c r="C12" s="41" t="s">
        <v>9</v>
      </c>
      <c r="D12" s="41"/>
      <c r="E12" s="41"/>
      <c r="F12" s="84">
        <v>2122320000</v>
      </c>
      <c r="G12" s="49"/>
      <c r="H12" s="49">
        <v>2032765000</v>
      </c>
      <c r="I12" s="8"/>
      <c r="J12" s="8"/>
    </row>
    <row r="13" spans="1:13" s="13" customFormat="1" ht="7.5" customHeight="1">
      <c r="A13" s="12"/>
      <c r="B13" s="12"/>
      <c r="C13" s="43"/>
      <c r="D13" s="43"/>
      <c r="E13" s="43"/>
      <c r="F13" s="44"/>
      <c r="G13" s="43"/>
      <c r="H13" s="44"/>
      <c r="I13" s="12"/>
      <c r="J13" s="12"/>
    </row>
    <row r="14" spans="1:13">
      <c r="A14" s="8"/>
      <c r="B14" s="8"/>
      <c r="C14" s="41" t="s">
        <v>323</v>
      </c>
      <c r="D14" s="41"/>
      <c r="E14" s="41"/>
      <c r="F14" s="45">
        <v>6527809000</v>
      </c>
      <c r="G14" s="41"/>
      <c r="H14" s="45">
        <v>6311991000</v>
      </c>
      <c r="I14" s="8"/>
      <c r="J14" s="8"/>
    </row>
    <row r="15" spans="1:13" ht="7.5" customHeight="1">
      <c r="A15" s="8"/>
      <c r="B15" s="8"/>
      <c r="C15" s="41"/>
      <c r="D15" s="41"/>
      <c r="E15" s="41"/>
      <c r="F15" s="45"/>
      <c r="G15" s="41"/>
      <c r="H15" s="45"/>
      <c r="I15" s="8"/>
      <c r="J15" s="8"/>
    </row>
    <row r="16" spans="1:13" ht="24">
      <c r="A16" s="8"/>
      <c r="B16" s="8"/>
      <c r="C16" s="47" t="s">
        <v>324</v>
      </c>
      <c r="D16" s="41"/>
      <c r="E16" s="41"/>
      <c r="F16" s="42">
        <v>986929000</v>
      </c>
      <c r="G16" s="41"/>
      <c r="H16" s="42">
        <v>588369000</v>
      </c>
      <c r="I16" s="8"/>
      <c r="J16" s="8"/>
    </row>
    <row r="17" spans="1:10" s="13" customFormat="1" ht="7.5" customHeight="1">
      <c r="A17" s="12"/>
      <c r="B17" s="12"/>
      <c r="C17" s="43"/>
      <c r="D17" s="43"/>
      <c r="E17" s="43"/>
      <c r="F17" s="44"/>
      <c r="G17" s="43"/>
      <c r="H17" s="44"/>
      <c r="I17" s="12"/>
      <c r="J17" s="12"/>
    </row>
    <row r="18" spans="1:10">
      <c r="A18" s="8"/>
      <c r="B18" s="8"/>
      <c r="C18" s="47" t="s">
        <v>325</v>
      </c>
      <c r="D18" s="41"/>
      <c r="E18" s="41"/>
      <c r="F18" s="42">
        <v>0</v>
      </c>
      <c r="G18" s="41"/>
      <c r="H18" s="42">
        <v>585498000</v>
      </c>
      <c r="I18" s="8"/>
      <c r="J18" s="8"/>
    </row>
    <row r="19" spans="1:10" s="13" customFormat="1" ht="7.5" customHeight="1">
      <c r="A19" s="12"/>
      <c r="B19" s="12"/>
      <c r="C19" s="43"/>
      <c r="D19" s="43"/>
      <c r="E19" s="43"/>
      <c r="F19" s="44"/>
      <c r="G19" s="43"/>
      <c r="H19" s="44"/>
      <c r="I19" s="12"/>
      <c r="J19" s="12"/>
    </row>
    <row r="20" spans="1:10">
      <c r="A20" s="8"/>
      <c r="B20" s="8"/>
      <c r="C20" s="41" t="s">
        <v>335</v>
      </c>
      <c r="D20" s="41"/>
      <c r="E20" s="41"/>
      <c r="F20" s="45">
        <v>0</v>
      </c>
      <c r="G20" s="41"/>
      <c r="H20" s="45">
        <v>0</v>
      </c>
      <c r="I20" s="8"/>
      <c r="J20" s="8"/>
    </row>
    <row r="21" spans="1:10" s="13" customFormat="1" ht="7.5" customHeight="1">
      <c r="A21" s="12"/>
      <c r="B21" s="12"/>
      <c r="C21" s="46"/>
      <c r="D21" s="43"/>
      <c r="E21" s="43"/>
      <c r="F21" s="44"/>
      <c r="G21" s="43"/>
      <c r="H21" s="44"/>
      <c r="I21" s="12"/>
      <c r="J21" s="12"/>
    </row>
    <row r="22" spans="1:10">
      <c r="A22" s="8"/>
      <c r="B22" s="8"/>
      <c r="C22" s="41" t="s">
        <v>336</v>
      </c>
      <c r="D22" s="41"/>
      <c r="E22" s="41"/>
      <c r="F22" s="45">
        <v>-1152855000</v>
      </c>
      <c r="G22" s="41"/>
      <c r="H22" s="45">
        <v>-1106850000</v>
      </c>
      <c r="I22" s="8"/>
      <c r="J22" s="8"/>
    </row>
    <row r="23" spans="1:10" s="13" customFormat="1" ht="7.5" customHeight="1">
      <c r="A23" s="12"/>
      <c r="B23" s="12"/>
      <c r="C23" s="43"/>
      <c r="D23" s="43"/>
      <c r="E23" s="43"/>
      <c r="F23" s="44"/>
      <c r="G23" s="43"/>
      <c r="H23" s="44"/>
      <c r="I23" s="12"/>
      <c r="J23" s="12"/>
    </row>
    <row r="24" spans="1:10">
      <c r="A24" s="8"/>
      <c r="B24" s="8"/>
      <c r="C24" s="41" t="s">
        <v>337</v>
      </c>
      <c r="D24" s="41"/>
      <c r="E24" s="41"/>
      <c r="F24" s="45">
        <v>-5565076000</v>
      </c>
      <c r="G24" s="41"/>
      <c r="H24" s="45">
        <v>-5233807000</v>
      </c>
      <c r="I24" s="8"/>
      <c r="J24" s="8"/>
    </row>
    <row r="25" spans="1:10" s="13" customFormat="1" ht="7.5" customHeight="1">
      <c r="A25" s="12"/>
      <c r="B25" s="12"/>
      <c r="C25" s="43"/>
      <c r="D25" s="43"/>
      <c r="E25" s="43"/>
      <c r="F25" s="44"/>
      <c r="G25" s="43"/>
      <c r="H25" s="44"/>
      <c r="I25" s="12"/>
      <c r="J25" s="12"/>
    </row>
    <row r="26" spans="1:10" ht="24">
      <c r="A26" s="8"/>
      <c r="B26" s="8"/>
      <c r="C26" s="47" t="s">
        <v>332</v>
      </c>
      <c r="D26" s="41"/>
      <c r="E26" s="41"/>
      <c r="F26" s="42">
        <v>-87524000</v>
      </c>
      <c r="G26" s="45"/>
      <c r="H26" s="42">
        <v>892311000</v>
      </c>
      <c r="I26" s="8"/>
      <c r="J26" s="8"/>
    </row>
    <row r="27" spans="1:10" s="13" customFormat="1" ht="7.5" customHeight="1">
      <c r="A27" s="12"/>
      <c r="B27" s="12"/>
      <c r="C27" s="43"/>
      <c r="D27" s="43"/>
      <c r="E27" s="43"/>
      <c r="F27" s="44"/>
      <c r="G27" s="43"/>
      <c r="H27" s="44"/>
      <c r="I27" s="12"/>
      <c r="J27" s="12"/>
    </row>
    <row r="28" spans="1:10">
      <c r="A28" s="8"/>
      <c r="B28" s="8"/>
      <c r="C28" s="41" t="s">
        <v>338</v>
      </c>
      <c r="D28" s="41"/>
      <c r="E28" s="41"/>
      <c r="F28" s="42">
        <v>17156000</v>
      </c>
      <c r="G28" s="41"/>
      <c r="H28" s="42">
        <v>16461000</v>
      </c>
      <c r="I28" s="8"/>
      <c r="J28" s="8"/>
    </row>
    <row r="29" spans="1:10" s="13" customFormat="1" ht="7.5" customHeight="1">
      <c r="A29" s="12"/>
      <c r="B29" s="12"/>
      <c r="C29" s="43"/>
      <c r="D29" s="43"/>
      <c r="E29" s="43"/>
      <c r="F29" s="44"/>
      <c r="G29" s="43"/>
      <c r="H29" s="44"/>
      <c r="I29" s="12"/>
      <c r="J29" s="12"/>
    </row>
    <row r="30" spans="1:10">
      <c r="A30" s="8"/>
      <c r="B30" s="8"/>
      <c r="C30" s="41" t="s">
        <v>11</v>
      </c>
      <c r="D30" s="41"/>
      <c r="E30" s="41"/>
      <c r="F30" s="64">
        <v>-27137000</v>
      </c>
      <c r="G30" s="41"/>
      <c r="H30" s="64">
        <v>6408000</v>
      </c>
      <c r="I30" s="8"/>
      <c r="J30" s="8"/>
    </row>
    <row r="31" spans="1:10" s="13" customFormat="1" ht="7.5" customHeight="1">
      <c r="A31" s="12"/>
      <c r="B31" s="12"/>
      <c r="C31" s="43"/>
      <c r="D31" s="43"/>
      <c r="E31" s="43"/>
      <c r="F31" s="44"/>
      <c r="G31" s="43"/>
      <c r="H31" s="44"/>
      <c r="I31" s="12"/>
      <c r="J31" s="12"/>
    </row>
    <row r="32" spans="1:10" ht="16.5">
      <c r="A32" s="8"/>
      <c r="B32" s="8"/>
      <c r="C32" s="48" t="s">
        <v>326</v>
      </c>
      <c r="D32" s="41"/>
      <c r="E32" s="41"/>
      <c r="F32" s="112">
        <v>2821622000</v>
      </c>
      <c r="G32" s="49"/>
      <c r="H32" s="113">
        <v>4093146000</v>
      </c>
      <c r="I32" s="8"/>
      <c r="J32" s="8"/>
    </row>
    <row r="33" spans="1:10" s="15" customFormat="1" ht="5.25">
      <c r="A33" s="14"/>
      <c r="B33" s="14"/>
      <c r="C33" s="14"/>
      <c r="D33" s="14"/>
      <c r="E33" s="14"/>
      <c r="F33" s="14"/>
      <c r="G33" s="14"/>
      <c r="H33" s="14"/>
      <c r="I33" s="14"/>
      <c r="J33" s="14"/>
    </row>
    <row r="34" spans="1:10" ht="7.5" customHeight="1">
      <c r="A34" s="8"/>
      <c r="B34" s="8"/>
      <c r="C34" s="8"/>
      <c r="D34" s="8"/>
      <c r="E34" s="8"/>
      <c r="F34" s="8"/>
      <c r="G34" s="8"/>
      <c r="H34" s="8"/>
      <c r="I34" s="8"/>
      <c r="J34" s="8"/>
    </row>
    <row r="35" spans="1:10">
      <c r="C35" s="116"/>
      <c r="D35" s="116"/>
      <c r="E35" s="116"/>
      <c r="F35" s="22"/>
    </row>
  </sheetData>
  <mergeCells count="1">
    <mergeCell ref="C35:E35"/>
  </mergeCells>
  <pageMargins left="0.7" right="0.7" top="0.75" bottom="0.75" header="0.3" footer="0.3"/>
  <pageSetup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L299"/>
  <sheetViews>
    <sheetView zoomScale="80" zoomScaleNormal="80" workbookViewId="0">
      <pane ySplit="5" topLeftCell="A6" activePane="bottomLeft" state="frozen"/>
      <selection activeCell="L22" sqref="L22"/>
      <selection pane="bottomLeft" activeCell="A6" sqref="A6"/>
    </sheetView>
  </sheetViews>
  <sheetFormatPr defaultColWidth="9.125" defaultRowHeight="14.25"/>
  <cols>
    <col min="1" max="1" width="3.75" customWidth="1"/>
    <col min="2" max="2" width="15.25" style="3" customWidth="1"/>
    <col min="3" max="3" width="60.375" customWidth="1"/>
    <col min="4" max="4" width="12.125" customWidth="1"/>
    <col min="5" max="5" width="13.375" style="7" customWidth="1"/>
    <col min="6" max="6" width="12.5" customWidth="1"/>
    <col min="7" max="7" width="16.375" customWidth="1"/>
    <col min="8" max="8" width="18.25" customWidth="1"/>
    <col min="9" max="9" width="19.875" customWidth="1"/>
    <col min="10" max="10" width="15.5" style="36" customWidth="1"/>
  </cols>
  <sheetData>
    <row r="1" spans="1:12" s="20" customFormat="1" ht="15" customHeight="1">
      <c r="A1" s="88" t="s">
        <v>327</v>
      </c>
      <c r="B1" s="25"/>
      <c r="E1" s="116"/>
      <c r="F1" s="116"/>
      <c r="G1" s="116"/>
      <c r="J1" s="26"/>
    </row>
    <row r="2" spans="1:12" s="20" customFormat="1" ht="15">
      <c r="A2" s="88" t="s">
        <v>328</v>
      </c>
      <c r="B2" s="25"/>
      <c r="E2" s="27"/>
      <c r="J2" s="26"/>
    </row>
    <row r="3" spans="1:12" s="28" customFormat="1" ht="15" thickBot="1">
      <c r="A3" s="28" t="s">
        <v>7</v>
      </c>
      <c r="B3" s="29"/>
      <c r="E3" s="30"/>
      <c r="J3" s="31"/>
    </row>
    <row r="5" spans="1:12" ht="45">
      <c r="B5" s="89" t="s">
        <v>12</v>
      </c>
      <c r="C5" s="89" t="s">
        <v>15</v>
      </c>
      <c r="D5" s="89" t="s">
        <v>297</v>
      </c>
      <c r="E5" s="90" t="s">
        <v>345</v>
      </c>
      <c r="F5" s="90" t="s">
        <v>346</v>
      </c>
      <c r="G5" s="90" t="s">
        <v>347</v>
      </c>
      <c r="H5" s="90" t="s">
        <v>298</v>
      </c>
      <c r="I5" s="90" t="s">
        <v>299</v>
      </c>
      <c r="J5" s="91" t="s">
        <v>370</v>
      </c>
    </row>
    <row r="6" spans="1:12" ht="15" customHeight="1">
      <c r="B6" s="32"/>
      <c r="C6" s="33"/>
      <c r="D6" s="34"/>
      <c r="E6" s="35"/>
      <c r="F6" t="s">
        <v>7</v>
      </c>
      <c r="H6" t="s">
        <v>7</v>
      </c>
      <c r="I6" t="s">
        <v>7</v>
      </c>
      <c r="J6" s="36" t="s">
        <v>7</v>
      </c>
    </row>
    <row r="7" spans="1:12" ht="15" customHeight="1">
      <c r="B7" s="19">
        <v>10200</v>
      </c>
      <c r="C7" s="92" t="s">
        <v>27</v>
      </c>
      <c r="D7" s="93">
        <v>301</v>
      </c>
      <c r="E7" s="94">
        <v>47.902285714285711</v>
      </c>
      <c r="F7" s="95">
        <v>9.9744950166112947</v>
      </c>
      <c r="G7" s="24">
        <v>25911831.140000001</v>
      </c>
      <c r="H7" s="24">
        <v>203695471.22999999</v>
      </c>
      <c r="I7" s="96">
        <v>1.421E-3</v>
      </c>
      <c r="J7" s="6">
        <v>2671.72</v>
      </c>
      <c r="K7" s="37"/>
      <c r="L7" s="37"/>
    </row>
    <row r="8" spans="1:12" ht="15" customHeight="1">
      <c r="B8" s="19">
        <v>10400</v>
      </c>
      <c r="C8" s="92" t="s">
        <v>28</v>
      </c>
      <c r="D8" s="93">
        <v>788</v>
      </c>
      <c r="E8" s="94">
        <v>45.286189086294414</v>
      </c>
      <c r="F8" s="95">
        <v>10.086435279187818</v>
      </c>
      <c r="G8" s="97">
        <v>60019575.57</v>
      </c>
      <c r="H8" s="97">
        <v>506864789.55000001</v>
      </c>
      <c r="I8" s="96">
        <v>3.5360000000000001E-3</v>
      </c>
      <c r="J8" s="6">
        <v>7322.17</v>
      </c>
      <c r="K8" s="37"/>
      <c r="L8" s="37"/>
    </row>
    <row r="9" spans="1:12" ht="15" customHeight="1">
      <c r="B9" s="19">
        <v>10500</v>
      </c>
      <c r="C9" s="92" t="s">
        <v>29</v>
      </c>
      <c r="D9" s="93">
        <v>128</v>
      </c>
      <c r="E9" s="94">
        <v>39.595070312499999</v>
      </c>
      <c r="F9" s="95">
        <v>8.2066484375000002</v>
      </c>
      <c r="G9" s="97">
        <v>12223483.73</v>
      </c>
      <c r="H9" s="97">
        <v>109437235.81</v>
      </c>
      <c r="I9" s="96">
        <v>7.6349999999999996E-4</v>
      </c>
      <c r="J9" s="6">
        <v>1249.79</v>
      </c>
      <c r="K9" s="37"/>
      <c r="L9" s="37"/>
    </row>
    <row r="10" spans="1:12" ht="15" customHeight="1">
      <c r="B10" s="19">
        <v>10700</v>
      </c>
      <c r="C10" s="92" t="s">
        <v>300</v>
      </c>
      <c r="D10" s="93">
        <v>1884</v>
      </c>
      <c r="E10" s="94">
        <v>45.29033864118896</v>
      </c>
      <c r="F10" s="95">
        <v>10.077683651804671</v>
      </c>
      <c r="G10" s="97">
        <v>99771422.180000007</v>
      </c>
      <c r="H10" s="97">
        <v>821283516.61000001</v>
      </c>
      <c r="I10" s="96">
        <v>5.7295000000000002E-3</v>
      </c>
      <c r="J10" s="6">
        <v>17062.68</v>
      </c>
      <c r="K10" s="37"/>
      <c r="L10" s="37"/>
    </row>
    <row r="11" spans="1:12" ht="15" customHeight="1">
      <c r="B11" s="19">
        <v>10800</v>
      </c>
      <c r="C11" s="92" t="s">
        <v>30</v>
      </c>
      <c r="D11" s="93">
        <v>6763</v>
      </c>
      <c r="E11" s="94">
        <v>45.203179949726454</v>
      </c>
      <c r="F11" s="95">
        <v>10.260031494898712</v>
      </c>
      <c r="G11" s="97">
        <v>441819555.32999998</v>
      </c>
      <c r="H11" s="97">
        <v>3433999869.5500002</v>
      </c>
      <c r="I11" s="96">
        <v>2.3956700000000001E-2</v>
      </c>
      <c r="J11" s="6">
        <v>58672.98</v>
      </c>
      <c r="K11" s="37"/>
      <c r="L11" s="37"/>
    </row>
    <row r="12" spans="1:12" ht="15" customHeight="1">
      <c r="B12" s="19">
        <v>10850</v>
      </c>
      <c r="C12" s="92" t="s">
        <v>31</v>
      </c>
      <c r="D12" s="93">
        <v>53</v>
      </c>
      <c r="E12" s="94">
        <v>53.570830188679246</v>
      </c>
      <c r="F12" s="95">
        <v>12.345716981132075</v>
      </c>
      <c r="G12" s="97">
        <v>4408685.05</v>
      </c>
      <c r="H12" s="97">
        <v>29382052.489999998</v>
      </c>
      <c r="I12" s="96">
        <v>2.05E-4</v>
      </c>
      <c r="J12" s="6">
        <v>391.45</v>
      </c>
      <c r="K12" s="37"/>
      <c r="L12" s="37"/>
    </row>
    <row r="13" spans="1:12" ht="15" customHeight="1">
      <c r="B13" s="19">
        <v>10900</v>
      </c>
      <c r="C13" s="92" t="s">
        <v>32</v>
      </c>
      <c r="D13" s="93">
        <v>571</v>
      </c>
      <c r="E13" s="94">
        <v>50.804301225919438</v>
      </c>
      <c r="F13" s="95">
        <v>10.840262697022768</v>
      </c>
      <c r="G13" s="97">
        <v>39359332.640000001</v>
      </c>
      <c r="H13" s="97">
        <v>275734535.31999999</v>
      </c>
      <c r="I13" s="96">
        <v>1.9235999999999999E-3</v>
      </c>
      <c r="J13" s="6">
        <v>4508.6400000000003</v>
      </c>
      <c r="K13" s="37"/>
      <c r="L13" s="37"/>
    </row>
    <row r="14" spans="1:12" ht="15" customHeight="1">
      <c r="B14" s="19">
        <v>10910</v>
      </c>
      <c r="C14" s="92" t="s">
        <v>33</v>
      </c>
      <c r="D14" s="93">
        <v>113</v>
      </c>
      <c r="E14" s="94">
        <v>44.168132743362833</v>
      </c>
      <c r="F14" s="95">
        <v>8.1166017699115045</v>
      </c>
      <c r="G14" s="97">
        <v>11092643.710000001</v>
      </c>
      <c r="H14" s="97">
        <v>93374169.700000003</v>
      </c>
      <c r="I14" s="96">
        <v>6.514E-4</v>
      </c>
      <c r="J14" s="6">
        <v>1105.1099999999999</v>
      </c>
      <c r="K14" s="37"/>
      <c r="L14" s="37"/>
    </row>
    <row r="15" spans="1:12" ht="15" customHeight="1">
      <c r="B15" s="19">
        <v>10930</v>
      </c>
      <c r="C15" s="92" t="s">
        <v>34</v>
      </c>
      <c r="D15" s="93">
        <v>1213</v>
      </c>
      <c r="E15" s="94">
        <v>51.915652102225884</v>
      </c>
      <c r="F15" s="95">
        <v>12.918166529266282</v>
      </c>
      <c r="G15" s="97">
        <v>125090224.73</v>
      </c>
      <c r="H15" s="97">
        <v>864235433.16999996</v>
      </c>
      <c r="I15" s="96">
        <v>6.0292000000000002E-3</v>
      </c>
      <c r="J15" s="6">
        <v>9466.94</v>
      </c>
      <c r="K15" s="37"/>
      <c r="L15" s="37"/>
    </row>
    <row r="16" spans="1:12" ht="15" customHeight="1">
      <c r="B16" s="19">
        <v>10940</v>
      </c>
      <c r="C16" s="92" t="s">
        <v>35</v>
      </c>
      <c r="D16" s="93">
        <v>186</v>
      </c>
      <c r="E16" s="94">
        <v>49.102150537634408</v>
      </c>
      <c r="F16" s="95">
        <v>13.170059139784945</v>
      </c>
      <c r="G16" s="97">
        <v>16943916.399999999</v>
      </c>
      <c r="H16" s="97">
        <v>121214818.26000001</v>
      </c>
      <c r="I16" s="96">
        <v>8.4559999999999995E-4</v>
      </c>
      <c r="J16" s="6">
        <v>1547.64</v>
      </c>
      <c r="K16" s="37"/>
      <c r="L16" s="37"/>
    </row>
    <row r="17" spans="2:12" ht="15" customHeight="1">
      <c r="B17" s="19">
        <v>10950</v>
      </c>
      <c r="C17" s="92" t="s">
        <v>36</v>
      </c>
      <c r="D17" s="93">
        <v>273</v>
      </c>
      <c r="E17" s="94">
        <v>46.227443223443224</v>
      </c>
      <c r="F17" s="95">
        <v>11.141395604395605</v>
      </c>
      <c r="G17" s="97">
        <v>18564465.210000001</v>
      </c>
      <c r="H17" s="97">
        <v>147484160.59</v>
      </c>
      <c r="I17" s="96">
        <v>1.0288999999999999E-3</v>
      </c>
      <c r="J17" s="6">
        <v>2445.83</v>
      </c>
      <c r="K17" s="37"/>
      <c r="L17" s="37"/>
    </row>
    <row r="18" spans="2:12" ht="15" customHeight="1">
      <c r="B18" s="19">
        <v>11000</v>
      </c>
      <c r="C18" s="92" t="s">
        <v>386</v>
      </c>
      <c r="D18" s="93">
        <v>411</v>
      </c>
      <c r="E18" s="93">
        <v>41.939394160583944</v>
      </c>
      <c r="F18" s="93">
        <v>11.685501216545012</v>
      </c>
      <c r="G18" s="97">
        <v>30659600.239999998</v>
      </c>
      <c r="H18" s="97">
        <v>280796645.10000002</v>
      </c>
      <c r="I18" s="96">
        <v>1.9589E-3</v>
      </c>
      <c r="J18" s="6">
        <v>4244.84</v>
      </c>
      <c r="K18" s="37"/>
      <c r="L18" s="37"/>
    </row>
    <row r="19" spans="2:12" ht="15" customHeight="1">
      <c r="B19" s="19">
        <v>11050</v>
      </c>
      <c r="C19" s="92" t="s">
        <v>301</v>
      </c>
      <c r="D19" s="93">
        <v>107</v>
      </c>
      <c r="E19" s="94">
        <v>51.045196261682243</v>
      </c>
      <c r="F19" s="95">
        <v>6.9291588785046727</v>
      </c>
      <c r="G19" s="97">
        <v>5637885.5800000001</v>
      </c>
      <c r="H19" s="97">
        <v>44447688.729999997</v>
      </c>
      <c r="I19" s="96">
        <v>3.101E-4</v>
      </c>
      <c r="J19" s="6">
        <v>879.88</v>
      </c>
      <c r="K19" s="37"/>
      <c r="L19" s="37"/>
    </row>
    <row r="20" spans="2:12" ht="15" customHeight="1">
      <c r="B20" s="19">
        <v>11300</v>
      </c>
      <c r="C20" s="92" t="s">
        <v>302</v>
      </c>
      <c r="D20" s="93">
        <v>1626</v>
      </c>
      <c r="E20" s="94">
        <v>46.470936039360396</v>
      </c>
      <c r="F20" s="95">
        <v>11.671399753997539</v>
      </c>
      <c r="G20" s="97">
        <v>108743975.23999999</v>
      </c>
      <c r="H20" s="97">
        <v>803663578.10000002</v>
      </c>
      <c r="I20" s="96">
        <v>5.6065999999999998E-3</v>
      </c>
      <c r="J20" s="6">
        <v>13376.4</v>
      </c>
      <c r="K20" s="37"/>
      <c r="L20" s="37"/>
    </row>
    <row r="21" spans="2:12" ht="15" customHeight="1">
      <c r="B21" s="19">
        <v>11310</v>
      </c>
      <c r="C21" s="92" t="s">
        <v>37</v>
      </c>
      <c r="D21" s="93">
        <v>131</v>
      </c>
      <c r="E21" s="94">
        <v>51.068129770992371</v>
      </c>
      <c r="F21" s="95">
        <v>10.352419847328244</v>
      </c>
      <c r="G21" s="97">
        <v>11777011.609999999</v>
      </c>
      <c r="H21" s="97">
        <v>86148659.359999999</v>
      </c>
      <c r="I21" s="96">
        <v>6.0099999999999997E-4</v>
      </c>
      <c r="J21" s="6">
        <v>1092.79</v>
      </c>
      <c r="K21" s="37"/>
      <c r="L21" s="37"/>
    </row>
    <row r="22" spans="2:12" ht="15" customHeight="1">
      <c r="B22" s="19">
        <v>11600</v>
      </c>
      <c r="C22" s="92" t="s">
        <v>38</v>
      </c>
      <c r="D22" s="93">
        <v>622</v>
      </c>
      <c r="E22" s="94">
        <v>41.838834405144695</v>
      </c>
      <c r="F22" s="95">
        <v>12.348072347266882</v>
      </c>
      <c r="G22" s="97">
        <v>41393364.950000003</v>
      </c>
      <c r="H22" s="97">
        <v>361380254.25999999</v>
      </c>
      <c r="I22" s="96">
        <v>2.5211000000000001E-3</v>
      </c>
      <c r="J22" s="6">
        <v>6128.08</v>
      </c>
      <c r="K22" s="37"/>
      <c r="L22" s="37"/>
    </row>
    <row r="23" spans="2:12" ht="15" customHeight="1">
      <c r="B23" s="19">
        <v>11900</v>
      </c>
      <c r="C23" s="92" t="s">
        <v>39</v>
      </c>
      <c r="D23" s="93">
        <v>66</v>
      </c>
      <c r="E23" s="94">
        <v>48.457015151515151</v>
      </c>
      <c r="F23" s="95">
        <v>9.9770151515151504</v>
      </c>
      <c r="G23" s="97">
        <v>5661273.8899999997</v>
      </c>
      <c r="H23" s="97">
        <v>49751700.850000001</v>
      </c>
      <c r="I23" s="96">
        <v>3.4709999999999998E-4</v>
      </c>
      <c r="J23" s="6">
        <v>631.59</v>
      </c>
      <c r="K23" s="37"/>
      <c r="L23" s="37"/>
    </row>
    <row r="24" spans="2:12" ht="15" customHeight="1">
      <c r="B24" s="19">
        <v>12100</v>
      </c>
      <c r="C24" s="92" t="s">
        <v>40</v>
      </c>
      <c r="D24" s="93">
        <v>63</v>
      </c>
      <c r="E24" s="94">
        <v>42.616428571428571</v>
      </c>
      <c r="F24" s="95">
        <v>9.3803809523809534</v>
      </c>
      <c r="G24" s="97">
        <v>5872418.29</v>
      </c>
      <c r="H24" s="97">
        <v>43623258.600000001</v>
      </c>
      <c r="I24" s="96">
        <v>3.0430000000000002E-4</v>
      </c>
      <c r="J24" s="6">
        <v>552.26</v>
      </c>
      <c r="K24" s="37"/>
      <c r="L24" s="37"/>
    </row>
    <row r="25" spans="2:12" ht="15" customHeight="1">
      <c r="B25" s="19">
        <v>12150</v>
      </c>
      <c r="C25" s="92" t="s">
        <v>41</v>
      </c>
      <c r="D25" s="93">
        <v>5</v>
      </c>
      <c r="E25" s="94">
        <v>47.199799999999996</v>
      </c>
      <c r="F25" s="95">
        <v>2.9</v>
      </c>
      <c r="G25" s="97">
        <v>466454.43</v>
      </c>
      <c r="H25" s="97">
        <v>3985694.65</v>
      </c>
      <c r="I25" s="96">
        <v>2.7800000000000001E-5</v>
      </c>
      <c r="J25" s="6">
        <v>42.58</v>
      </c>
      <c r="K25" s="37"/>
      <c r="L25" s="37"/>
    </row>
    <row r="26" spans="2:12" ht="15" customHeight="1">
      <c r="B26" s="19">
        <v>12160</v>
      </c>
      <c r="C26" s="92" t="s">
        <v>42</v>
      </c>
      <c r="D26" s="93">
        <v>586</v>
      </c>
      <c r="E26" s="94">
        <v>46.128843003412968</v>
      </c>
      <c r="F26" s="95">
        <v>9.3416757679180886</v>
      </c>
      <c r="G26" s="97">
        <v>39618832.649999999</v>
      </c>
      <c r="H26" s="97">
        <v>293614521.47000003</v>
      </c>
      <c r="I26" s="96">
        <v>2.0482999999999999E-3</v>
      </c>
      <c r="J26" s="6">
        <v>4646.24</v>
      </c>
      <c r="K26" s="37"/>
      <c r="L26" s="37"/>
    </row>
    <row r="27" spans="2:12" ht="15" customHeight="1">
      <c r="B27" s="19">
        <v>12220</v>
      </c>
      <c r="C27" s="92" t="s">
        <v>303</v>
      </c>
      <c r="D27" s="93">
        <v>13715</v>
      </c>
      <c r="E27" s="94">
        <v>48.076378126139261</v>
      </c>
      <c r="F27" s="95">
        <v>10.613517170980678</v>
      </c>
      <c r="G27" s="97">
        <v>855128460.75999999</v>
      </c>
      <c r="H27" s="97">
        <v>6475556893.9799995</v>
      </c>
      <c r="I27" s="96">
        <v>4.51755E-2</v>
      </c>
      <c r="J27" s="6">
        <v>114801.21</v>
      </c>
      <c r="K27" s="37"/>
      <c r="L27" s="37"/>
    </row>
    <row r="28" spans="2:12" ht="15" customHeight="1">
      <c r="B28" s="19">
        <v>12510</v>
      </c>
      <c r="C28" s="92" t="s">
        <v>43</v>
      </c>
      <c r="D28" s="93">
        <v>1293</v>
      </c>
      <c r="E28" s="94">
        <v>52.072058004640375</v>
      </c>
      <c r="F28" s="95">
        <v>12.239042536736273</v>
      </c>
      <c r="G28" s="97">
        <v>89663826.239999995</v>
      </c>
      <c r="H28" s="97">
        <v>619612993.57000005</v>
      </c>
      <c r="I28" s="96">
        <v>4.3226000000000002E-3</v>
      </c>
      <c r="J28" s="6">
        <v>9903.8700000000008</v>
      </c>
      <c r="K28" s="37"/>
      <c r="L28" s="37"/>
    </row>
    <row r="29" spans="2:12" ht="15" customHeight="1">
      <c r="B29" s="19">
        <v>12600</v>
      </c>
      <c r="C29" s="92" t="s">
        <v>44</v>
      </c>
      <c r="D29" s="93">
        <v>576</v>
      </c>
      <c r="E29" s="94">
        <v>50.020121527777775</v>
      </c>
      <c r="F29" s="95">
        <v>10.441364583333332</v>
      </c>
      <c r="G29" s="97">
        <v>42051397.82</v>
      </c>
      <c r="H29" s="97">
        <v>297025273.30000001</v>
      </c>
      <c r="I29" s="96">
        <v>2.0720999999999999E-3</v>
      </c>
      <c r="J29" s="6">
        <v>4515.1099999999997</v>
      </c>
      <c r="K29" s="37"/>
      <c r="L29" s="37"/>
    </row>
    <row r="30" spans="2:12" ht="15" customHeight="1">
      <c r="B30" s="19">
        <v>12700</v>
      </c>
      <c r="C30" s="92" t="s">
        <v>45</v>
      </c>
      <c r="D30" s="93">
        <v>341</v>
      </c>
      <c r="E30" s="94">
        <v>51.424240469208215</v>
      </c>
      <c r="F30" s="95">
        <v>11.423741935483871</v>
      </c>
      <c r="G30" s="97">
        <v>24229864.84</v>
      </c>
      <c r="H30" s="97">
        <v>158129273.91999999</v>
      </c>
      <c r="I30" s="96">
        <v>1.1031999999999999E-3</v>
      </c>
      <c r="J30" s="6">
        <v>2506.08</v>
      </c>
      <c r="K30" s="37"/>
      <c r="L30" s="37"/>
    </row>
    <row r="31" spans="2:12" ht="15" customHeight="1">
      <c r="B31" s="19">
        <v>13500</v>
      </c>
      <c r="C31" s="92" t="s">
        <v>46</v>
      </c>
      <c r="D31" s="93">
        <v>1361</v>
      </c>
      <c r="E31" s="94">
        <v>47.985052167523882</v>
      </c>
      <c r="F31" s="95">
        <v>11.679110947832477</v>
      </c>
      <c r="G31" s="97">
        <v>86447601.879999995</v>
      </c>
      <c r="H31" s="97">
        <v>646479782.12</v>
      </c>
      <c r="I31" s="96">
        <v>4.5100000000000001E-3</v>
      </c>
      <c r="J31" s="6">
        <v>11371.75</v>
      </c>
      <c r="K31" s="37"/>
      <c r="L31" s="37"/>
    </row>
    <row r="32" spans="2:12" ht="15" customHeight="1">
      <c r="B32" s="19">
        <v>13700</v>
      </c>
      <c r="C32" s="92" t="s">
        <v>47</v>
      </c>
      <c r="D32" s="93">
        <v>174</v>
      </c>
      <c r="E32" s="94">
        <v>51.841017241379305</v>
      </c>
      <c r="F32" s="95">
        <v>11.549741379310344</v>
      </c>
      <c r="G32" s="97">
        <v>11012543.5</v>
      </c>
      <c r="H32" s="97">
        <v>75274558.430000007</v>
      </c>
      <c r="I32" s="96">
        <v>5.2510000000000002E-4</v>
      </c>
      <c r="J32" s="6">
        <v>1343.34</v>
      </c>
      <c r="K32" s="37"/>
      <c r="L32" s="37"/>
    </row>
    <row r="33" spans="2:12" ht="15" customHeight="1">
      <c r="B33" s="19">
        <v>14300</v>
      </c>
      <c r="C33" s="92" t="s">
        <v>48</v>
      </c>
      <c r="D33" s="93">
        <v>369</v>
      </c>
      <c r="E33" s="94">
        <v>50.189281842818431</v>
      </c>
      <c r="F33" s="95">
        <v>9.832067479674798</v>
      </c>
      <c r="G33" s="97">
        <v>30368829.690000001</v>
      </c>
      <c r="H33" s="97">
        <v>231662102.5894351</v>
      </c>
      <c r="I33" s="96">
        <v>1.6161000000000001E-3</v>
      </c>
      <c r="J33" s="6">
        <v>3165.7651696832213</v>
      </c>
      <c r="K33" s="37"/>
      <c r="L33" s="37"/>
    </row>
    <row r="34" spans="2:12" ht="15" customHeight="1">
      <c r="B34" s="19">
        <v>14300.2</v>
      </c>
      <c r="C34" s="92" t="s">
        <v>49</v>
      </c>
      <c r="D34" s="93">
        <v>37</v>
      </c>
      <c r="E34" s="94">
        <v>50.907675675675684</v>
      </c>
      <c r="F34" s="95">
        <v>12.290543243243242</v>
      </c>
      <c r="G34" s="97">
        <v>3475769.5299999989</v>
      </c>
      <c r="H34" s="97">
        <v>25887243.940564912</v>
      </c>
      <c r="I34" s="96">
        <v>1.806E-4</v>
      </c>
      <c r="J34" s="6">
        <v>304.84483031677877</v>
      </c>
      <c r="K34" s="37"/>
      <c r="L34" s="37"/>
    </row>
    <row r="35" spans="2:12" ht="15" customHeight="1">
      <c r="B35" s="19">
        <v>18400</v>
      </c>
      <c r="C35" s="92" t="s">
        <v>371</v>
      </c>
      <c r="D35" s="93">
        <v>1748</v>
      </c>
      <c r="E35" s="94">
        <v>46.367842105263158</v>
      </c>
      <c r="F35" s="95">
        <v>11.56987986270023</v>
      </c>
      <c r="G35" s="97">
        <v>100380482.91</v>
      </c>
      <c r="H35" s="97">
        <v>754540337.89999998</v>
      </c>
      <c r="I35" s="96">
        <v>5.2639000000000002E-3</v>
      </c>
      <c r="J35" s="6">
        <v>14839.45</v>
      </c>
      <c r="K35" s="37"/>
      <c r="L35" s="37"/>
    </row>
    <row r="36" spans="2:12" ht="15" customHeight="1">
      <c r="B36" s="19">
        <v>18600</v>
      </c>
      <c r="C36" s="92" t="s">
        <v>51</v>
      </c>
      <c r="D36" s="93">
        <v>4</v>
      </c>
      <c r="E36" s="94">
        <v>52.97925</v>
      </c>
      <c r="F36" s="95">
        <v>9.7292500000000004</v>
      </c>
      <c r="G36" s="97">
        <v>245727.68</v>
      </c>
      <c r="H36" s="97">
        <v>1855314.99</v>
      </c>
      <c r="I36" s="96">
        <v>1.29E-5</v>
      </c>
      <c r="J36" s="6">
        <v>32.11</v>
      </c>
      <c r="K36" s="37"/>
      <c r="L36" s="37"/>
    </row>
    <row r="37" spans="2:12" ht="15" customHeight="1">
      <c r="B37" s="19">
        <v>18640</v>
      </c>
      <c r="C37" s="92" t="s">
        <v>52</v>
      </c>
      <c r="D37" s="93">
        <v>1</v>
      </c>
      <c r="E37" s="94">
        <v>59.417000000000002</v>
      </c>
      <c r="F37" s="95">
        <v>7.6669999999999998</v>
      </c>
      <c r="G37" s="97">
        <v>47061.48</v>
      </c>
      <c r="H37" s="97">
        <v>273493.18</v>
      </c>
      <c r="I37" s="96">
        <v>1.9E-6</v>
      </c>
      <c r="J37" s="6">
        <v>6.15</v>
      </c>
      <c r="K37" s="37"/>
      <c r="L37" s="37"/>
    </row>
    <row r="38" spans="2:12" ht="15" customHeight="1">
      <c r="B38" s="19">
        <v>18740</v>
      </c>
      <c r="C38" s="92" t="s">
        <v>53</v>
      </c>
      <c r="D38" s="93">
        <v>2</v>
      </c>
      <c r="E38" s="94">
        <v>61.582999999999998</v>
      </c>
      <c r="F38" s="95">
        <v>15.166499999999999</v>
      </c>
      <c r="G38" s="97">
        <v>175533.5</v>
      </c>
      <c r="H38" s="97">
        <v>683597</v>
      </c>
      <c r="I38" s="96">
        <v>4.7999999999999998E-6</v>
      </c>
      <c r="J38" s="6">
        <v>8.2799999999999994</v>
      </c>
      <c r="K38" s="37"/>
      <c r="L38" s="37"/>
    </row>
    <row r="39" spans="2:12" ht="15" customHeight="1">
      <c r="B39" s="19">
        <v>18780</v>
      </c>
      <c r="C39" s="92" t="s">
        <v>304</v>
      </c>
      <c r="D39" s="93">
        <v>6</v>
      </c>
      <c r="E39" s="94">
        <v>42.041499999999999</v>
      </c>
      <c r="F39" s="95">
        <v>7.833333333333333</v>
      </c>
      <c r="G39" s="97">
        <v>394071.76</v>
      </c>
      <c r="H39" s="97">
        <v>3853931.35</v>
      </c>
      <c r="I39" s="96">
        <v>2.69E-5</v>
      </c>
      <c r="J39" s="6">
        <v>64.12</v>
      </c>
      <c r="K39" s="37"/>
      <c r="L39" s="37"/>
    </row>
    <row r="40" spans="2:12" ht="15" customHeight="1">
      <c r="B40" s="19">
        <v>19005</v>
      </c>
      <c r="C40" s="92" t="s">
        <v>54</v>
      </c>
      <c r="D40" s="93">
        <v>224</v>
      </c>
      <c r="E40" s="94">
        <v>49.826290178571426</v>
      </c>
      <c r="F40" s="95">
        <v>13.683522321428571</v>
      </c>
      <c r="G40" s="97">
        <v>20793274.079999998</v>
      </c>
      <c r="H40" s="97">
        <v>151326411.69999999</v>
      </c>
      <c r="I40" s="96">
        <v>1.0556999999999999E-3</v>
      </c>
      <c r="J40" s="6">
        <v>1822.88</v>
      </c>
      <c r="K40" s="37"/>
      <c r="L40" s="37"/>
    </row>
    <row r="41" spans="2:12" ht="15" customHeight="1">
      <c r="B41" s="19">
        <v>19100</v>
      </c>
      <c r="C41" s="92" t="s">
        <v>55</v>
      </c>
      <c r="D41" s="93">
        <v>4825</v>
      </c>
      <c r="E41" s="94">
        <v>43.324816787564771</v>
      </c>
      <c r="F41" s="95">
        <v>10.157022797927462</v>
      </c>
      <c r="G41" s="97">
        <v>336080555.41000003</v>
      </c>
      <c r="H41" s="97">
        <v>2924001236.52</v>
      </c>
      <c r="I41" s="96">
        <v>2.0398699999999999E-2</v>
      </c>
      <c r="J41" s="6">
        <v>45449.31</v>
      </c>
      <c r="K41" s="37"/>
      <c r="L41" s="37"/>
    </row>
    <row r="42" spans="2:12" ht="15" customHeight="1">
      <c r="B42" s="19">
        <v>19120</v>
      </c>
      <c r="C42" s="92" t="s">
        <v>381</v>
      </c>
      <c r="D42" s="93">
        <v>14274</v>
      </c>
      <c r="E42" s="94">
        <v>44.706574120779038</v>
      </c>
      <c r="F42" s="95">
        <v>10.162461398346643</v>
      </c>
      <c r="G42" s="97">
        <v>926853431.10000002</v>
      </c>
      <c r="H42" s="97">
        <v>7696832854.8699999</v>
      </c>
      <c r="I42" s="96">
        <v>5.36955E-2</v>
      </c>
      <c r="J42" s="6">
        <v>129992.56</v>
      </c>
      <c r="K42" s="37"/>
      <c r="L42" s="37"/>
    </row>
    <row r="43" spans="2:12" ht="15" customHeight="1">
      <c r="B43" s="19">
        <v>20100</v>
      </c>
      <c r="C43" s="92" t="s">
        <v>56</v>
      </c>
      <c r="D43" s="93">
        <v>2169</v>
      </c>
      <c r="E43" s="94">
        <v>45.148458736745042</v>
      </c>
      <c r="F43" s="95">
        <v>9.6421802674043331</v>
      </c>
      <c r="G43" s="97">
        <v>142502589.36000001</v>
      </c>
      <c r="H43" s="97">
        <v>1206303932.9400001</v>
      </c>
      <c r="I43" s="96">
        <v>8.4156000000000005E-3</v>
      </c>
      <c r="J43" s="6">
        <v>19598.91</v>
      </c>
      <c r="K43" s="37"/>
      <c r="L43" s="37"/>
    </row>
    <row r="44" spans="2:12" ht="15" customHeight="1">
      <c r="B44" s="19">
        <v>20200</v>
      </c>
      <c r="C44" s="92" t="s">
        <v>57</v>
      </c>
      <c r="D44" s="93">
        <v>309</v>
      </c>
      <c r="E44" s="94">
        <v>49.1639644012945</v>
      </c>
      <c r="F44" s="95">
        <v>10.854145631067961</v>
      </c>
      <c r="G44" s="97">
        <v>19749963.170000002</v>
      </c>
      <c r="H44" s="97">
        <v>160429781.08000001</v>
      </c>
      <c r="I44" s="96">
        <v>1.1192000000000001E-3</v>
      </c>
      <c r="J44" s="6">
        <v>2646.29</v>
      </c>
      <c r="K44" s="37"/>
      <c r="L44" s="37"/>
    </row>
    <row r="45" spans="2:12" ht="15" customHeight="1">
      <c r="B45" s="19">
        <v>20300</v>
      </c>
      <c r="C45" s="92" t="s">
        <v>58</v>
      </c>
      <c r="D45" s="93">
        <v>3426</v>
      </c>
      <c r="E45" s="94">
        <v>47.085448044366608</v>
      </c>
      <c r="F45" s="95">
        <v>11.46578750729714</v>
      </c>
      <c r="G45" s="97">
        <v>235715510.37</v>
      </c>
      <c r="H45" s="97">
        <v>1894051556.24</v>
      </c>
      <c r="I45" s="96">
        <v>1.32135E-2</v>
      </c>
      <c r="J45" s="6">
        <v>30007.54</v>
      </c>
      <c r="K45" s="37"/>
      <c r="L45" s="37"/>
    </row>
    <row r="46" spans="2:12" ht="15" customHeight="1">
      <c r="B46" s="19">
        <v>20400</v>
      </c>
      <c r="C46" s="92" t="s">
        <v>59</v>
      </c>
      <c r="D46" s="93">
        <v>302</v>
      </c>
      <c r="E46" s="94">
        <v>48.72266556291391</v>
      </c>
      <c r="F46" s="95">
        <v>10.518390728476822</v>
      </c>
      <c r="G46" s="97">
        <v>20455820.199999999</v>
      </c>
      <c r="H46" s="97">
        <v>165986166.38999999</v>
      </c>
      <c r="I46" s="96">
        <v>1.158E-3</v>
      </c>
      <c r="J46" s="6">
        <v>2552.5500000000002</v>
      </c>
      <c r="K46" s="37"/>
      <c r="L46" s="37"/>
    </row>
    <row r="47" spans="2:12" ht="15" customHeight="1">
      <c r="B47" s="19">
        <v>20600</v>
      </c>
      <c r="C47" s="92" t="s">
        <v>60</v>
      </c>
      <c r="D47" s="93">
        <v>626</v>
      </c>
      <c r="E47" s="94">
        <v>48.255327476038339</v>
      </c>
      <c r="F47" s="95">
        <v>10.465669329073483</v>
      </c>
      <c r="G47" s="97">
        <v>44838931.689999998</v>
      </c>
      <c r="H47" s="97">
        <v>363936688.25999999</v>
      </c>
      <c r="I47" s="96">
        <v>2.5389000000000002E-3</v>
      </c>
      <c r="J47" s="6">
        <v>5495</v>
      </c>
      <c r="K47" s="37"/>
      <c r="L47" s="37"/>
    </row>
    <row r="48" spans="2:12" ht="15" customHeight="1">
      <c r="B48" s="19">
        <v>20700</v>
      </c>
      <c r="C48" s="92" t="s">
        <v>61</v>
      </c>
      <c r="D48" s="93">
        <v>1233</v>
      </c>
      <c r="E48" s="94">
        <v>49.424909164639089</v>
      </c>
      <c r="F48" s="95">
        <v>10.515260340632604</v>
      </c>
      <c r="G48" s="97">
        <v>86440583.25</v>
      </c>
      <c r="H48" s="97">
        <v>689864528.74572229</v>
      </c>
      <c r="I48" s="96">
        <v>4.8126999999999996E-3</v>
      </c>
      <c r="J48" s="6">
        <v>10368.838334408796</v>
      </c>
      <c r="K48" s="37"/>
      <c r="L48" s="37"/>
    </row>
    <row r="49" spans="2:12" ht="15" customHeight="1">
      <c r="B49" s="19">
        <v>20800</v>
      </c>
      <c r="C49" s="92" t="s">
        <v>62</v>
      </c>
      <c r="D49" s="93">
        <v>894</v>
      </c>
      <c r="E49" s="94">
        <v>49.594998881431763</v>
      </c>
      <c r="F49" s="95">
        <v>10.441017897091722</v>
      </c>
      <c r="G49" s="97">
        <v>63617393.829999998</v>
      </c>
      <c r="H49" s="97">
        <v>492491868.98000002</v>
      </c>
      <c r="I49" s="96">
        <v>3.4358000000000001E-3</v>
      </c>
      <c r="J49" s="6">
        <v>7249.29</v>
      </c>
      <c r="K49" s="37"/>
      <c r="L49" s="37"/>
    </row>
    <row r="50" spans="2:12" ht="15" customHeight="1">
      <c r="B50" s="19">
        <v>20900</v>
      </c>
      <c r="C50" s="92" t="s">
        <v>382</v>
      </c>
      <c r="D50" s="93">
        <v>1361</v>
      </c>
      <c r="E50" s="94">
        <v>48.188662747979429</v>
      </c>
      <c r="F50" s="95">
        <v>11.126411462160176</v>
      </c>
      <c r="G50" s="97">
        <v>90951897.519999996</v>
      </c>
      <c r="H50" s="97">
        <v>707789536.79999995</v>
      </c>
      <c r="I50" s="96">
        <v>4.9378E-3</v>
      </c>
      <c r="J50" s="6">
        <v>11701.25</v>
      </c>
      <c r="K50" s="37"/>
      <c r="L50" s="37"/>
    </row>
    <row r="51" spans="2:12" ht="15" customHeight="1">
      <c r="B51" s="19">
        <v>21200</v>
      </c>
      <c r="C51" s="92" t="s">
        <v>64</v>
      </c>
      <c r="D51" s="93">
        <v>594</v>
      </c>
      <c r="E51" s="94">
        <v>46.702574074074079</v>
      </c>
      <c r="F51" s="95">
        <v>11.038951178451178</v>
      </c>
      <c r="G51" s="97">
        <v>37772351.5</v>
      </c>
      <c r="H51" s="97">
        <v>299649444.16000003</v>
      </c>
      <c r="I51" s="96">
        <v>2.0904000000000001E-3</v>
      </c>
      <c r="J51" s="6">
        <v>5202.51</v>
      </c>
      <c r="K51" s="37"/>
      <c r="L51" s="37"/>
    </row>
    <row r="52" spans="2:12" ht="15" customHeight="1">
      <c r="B52" s="19">
        <v>21300</v>
      </c>
      <c r="C52" s="92" t="s">
        <v>65</v>
      </c>
      <c r="D52" s="93">
        <v>5583</v>
      </c>
      <c r="E52" s="94">
        <v>47.296278165860649</v>
      </c>
      <c r="F52" s="95">
        <v>11.332825004477879</v>
      </c>
      <c r="G52" s="97">
        <v>416697134.19</v>
      </c>
      <c r="H52" s="97">
        <v>3316111354.1100001</v>
      </c>
      <c r="I52" s="96">
        <v>2.3134200000000001E-2</v>
      </c>
      <c r="J52" s="6">
        <v>48443.06</v>
      </c>
      <c r="K52" s="37"/>
      <c r="L52" s="37"/>
    </row>
    <row r="53" spans="2:12" ht="15" customHeight="1">
      <c r="B53" s="19">
        <v>21520</v>
      </c>
      <c r="C53" s="92" t="s">
        <v>305</v>
      </c>
      <c r="D53" s="93">
        <v>7483</v>
      </c>
      <c r="E53" s="94">
        <v>46.32134571695844</v>
      </c>
      <c r="F53" s="95">
        <v>10.858151944407323</v>
      </c>
      <c r="G53" s="97">
        <v>640776850.39999998</v>
      </c>
      <c r="H53" s="97">
        <v>5174003661.3800001</v>
      </c>
      <c r="I53" s="96">
        <v>3.6095500000000003E-2</v>
      </c>
      <c r="J53" s="6">
        <v>66053.679999999993</v>
      </c>
      <c r="K53" s="37"/>
      <c r="L53" s="37"/>
    </row>
    <row r="54" spans="2:12" ht="15" customHeight="1">
      <c r="B54" s="19">
        <v>21525</v>
      </c>
      <c r="C54" s="92" t="s">
        <v>66</v>
      </c>
      <c r="D54" s="93">
        <v>252</v>
      </c>
      <c r="E54" s="94">
        <v>49.616412698412695</v>
      </c>
      <c r="F54" s="95">
        <v>12.198627380952383</v>
      </c>
      <c r="G54" s="97">
        <v>26590287.84</v>
      </c>
      <c r="H54" s="97">
        <v>199976921.56908548</v>
      </c>
      <c r="I54" s="96">
        <v>1.3951E-3</v>
      </c>
      <c r="J54" s="6">
        <v>2152.5790033534408</v>
      </c>
      <c r="K54" s="37"/>
      <c r="L54" s="37"/>
    </row>
    <row r="55" spans="2:12" ht="15" customHeight="1">
      <c r="B55" s="19">
        <v>21525.200000000001</v>
      </c>
      <c r="C55" s="92" t="s">
        <v>67</v>
      </c>
      <c r="D55" s="93">
        <v>48</v>
      </c>
      <c r="E55" s="94">
        <v>47.258729166666662</v>
      </c>
      <c r="F55" s="95">
        <v>11.187602083333337</v>
      </c>
      <c r="G55" s="97">
        <v>4350514.2300000014</v>
      </c>
      <c r="H55" s="97">
        <v>30284934.630914502</v>
      </c>
      <c r="I55" s="96">
        <v>2.1130000000000001E-4</v>
      </c>
      <c r="J55" s="6">
        <v>402.21099664655907</v>
      </c>
      <c r="K55" s="37"/>
      <c r="L55" s="37"/>
    </row>
    <row r="56" spans="2:12" ht="15" customHeight="1">
      <c r="B56" s="19">
        <v>21550</v>
      </c>
      <c r="C56" s="92" t="s">
        <v>68</v>
      </c>
      <c r="D56" s="93">
        <v>7379</v>
      </c>
      <c r="E56" s="94">
        <v>45.839010841577448</v>
      </c>
      <c r="F56" s="95">
        <v>10.369020463477435</v>
      </c>
      <c r="G56" s="97">
        <v>695650354.80999994</v>
      </c>
      <c r="H56" s="97">
        <v>5475586125.3400002</v>
      </c>
      <c r="I56" s="96">
        <v>3.8199400000000001E-2</v>
      </c>
      <c r="J56" s="6">
        <v>67812.19</v>
      </c>
      <c r="K56" s="37"/>
      <c r="L56" s="37"/>
    </row>
    <row r="57" spans="2:12" ht="15" customHeight="1">
      <c r="B57" s="19">
        <v>21570</v>
      </c>
      <c r="C57" s="92" t="s">
        <v>69</v>
      </c>
      <c r="D57" s="93">
        <v>47</v>
      </c>
      <c r="E57" s="94">
        <v>48.441510638297878</v>
      </c>
      <c r="F57" s="95">
        <v>10.069148936170214</v>
      </c>
      <c r="G57" s="97">
        <v>3591559.51</v>
      </c>
      <c r="H57" s="97">
        <v>25954489.27</v>
      </c>
      <c r="I57" s="96">
        <v>1.8110000000000001E-4</v>
      </c>
      <c r="J57" s="6">
        <v>378.11</v>
      </c>
      <c r="K57" s="37"/>
      <c r="L57" s="37"/>
    </row>
    <row r="58" spans="2:12" ht="15" customHeight="1">
      <c r="B58" s="19">
        <v>21800</v>
      </c>
      <c r="C58" s="92" t="s">
        <v>70</v>
      </c>
      <c r="D58" s="93">
        <v>1026</v>
      </c>
      <c r="E58" s="94">
        <v>46.428185185185185</v>
      </c>
      <c r="F58" s="95">
        <v>10.190869395711502</v>
      </c>
      <c r="G58" s="97">
        <v>65528270.240000002</v>
      </c>
      <c r="H58" s="97">
        <v>533689427.19</v>
      </c>
      <c r="I58" s="96">
        <v>3.7231999999999999E-3</v>
      </c>
      <c r="J58" s="6">
        <v>9118.5400000000009</v>
      </c>
      <c r="K58" s="37"/>
      <c r="L58" s="37"/>
    </row>
    <row r="59" spans="2:12" ht="15" customHeight="1">
      <c r="B59" s="19">
        <v>21900</v>
      </c>
      <c r="C59" s="92" t="s">
        <v>71</v>
      </c>
      <c r="D59" s="93">
        <v>493</v>
      </c>
      <c r="E59" s="94">
        <v>50.316267748478701</v>
      </c>
      <c r="F59" s="95">
        <v>10.794620689655172</v>
      </c>
      <c r="G59" s="97">
        <v>32058462.030000001</v>
      </c>
      <c r="H59" s="97">
        <v>247535664.94</v>
      </c>
      <c r="I59" s="96">
        <v>1.7269E-3</v>
      </c>
      <c r="J59" s="6">
        <v>3933.93</v>
      </c>
      <c r="K59" s="37"/>
      <c r="L59" s="37"/>
    </row>
    <row r="60" spans="2:12" ht="15" customHeight="1">
      <c r="B60" s="19">
        <v>22000</v>
      </c>
      <c r="C60" s="92" t="s">
        <v>72</v>
      </c>
      <c r="D60" s="93">
        <v>1029</v>
      </c>
      <c r="E60" s="94">
        <v>48.778445092322642</v>
      </c>
      <c r="F60" s="95">
        <v>14.870016520894071</v>
      </c>
      <c r="G60" s="97">
        <v>79501870.209999993</v>
      </c>
      <c r="H60" s="97">
        <v>549435467.86000001</v>
      </c>
      <c r="I60" s="96">
        <v>3.833E-3</v>
      </c>
      <c r="J60" s="6">
        <v>8167.47</v>
      </c>
      <c r="K60" s="37"/>
      <c r="L60" s="37"/>
    </row>
    <row r="61" spans="2:12" ht="15" customHeight="1">
      <c r="B61" s="19">
        <v>23000</v>
      </c>
      <c r="C61" s="92" t="s">
        <v>73</v>
      </c>
      <c r="D61" s="93">
        <v>342</v>
      </c>
      <c r="E61" s="94">
        <v>47.889397660818716</v>
      </c>
      <c r="F61" s="95">
        <v>9.8628274853801177</v>
      </c>
      <c r="G61" s="97">
        <v>21263232.600000001</v>
      </c>
      <c r="H61" s="97">
        <v>178260597.41999999</v>
      </c>
      <c r="I61" s="96">
        <v>1.2436000000000001E-3</v>
      </c>
      <c r="J61" s="6">
        <v>3049.93</v>
      </c>
      <c r="K61" s="37"/>
      <c r="L61" s="37"/>
    </row>
    <row r="62" spans="2:12" ht="15" customHeight="1">
      <c r="B62" s="19">
        <v>23100</v>
      </c>
      <c r="C62" s="92" t="s">
        <v>74</v>
      </c>
      <c r="D62" s="93">
        <v>2044</v>
      </c>
      <c r="E62" s="94">
        <v>48.049283757338557</v>
      </c>
      <c r="F62" s="95">
        <v>9.9104574363992164</v>
      </c>
      <c r="G62" s="97">
        <v>143648677.25</v>
      </c>
      <c r="H62" s="97">
        <v>1121482361.3140478</v>
      </c>
      <c r="I62" s="96">
        <v>7.8238000000000005E-3</v>
      </c>
      <c r="J62" s="6">
        <v>17505.592013197995</v>
      </c>
      <c r="K62" s="37"/>
      <c r="L62" s="37"/>
    </row>
    <row r="63" spans="2:12" ht="15" customHeight="1">
      <c r="B63" s="19">
        <v>23200</v>
      </c>
      <c r="C63" s="92" t="s">
        <v>75</v>
      </c>
      <c r="D63" s="93">
        <v>1278</v>
      </c>
      <c r="E63" s="94">
        <v>48.827848982785603</v>
      </c>
      <c r="F63" s="95">
        <v>9.9763865414710491</v>
      </c>
      <c r="G63" s="97">
        <v>88480248.290000007</v>
      </c>
      <c r="H63" s="97">
        <v>713691198.87</v>
      </c>
      <c r="I63" s="96">
        <v>4.9788999999999996E-3</v>
      </c>
      <c r="J63" s="6">
        <v>11082.33</v>
      </c>
      <c r="K63" s="37"/>
      <c r="L63" s="37"/>
    </row>
    <row r="64" spans="2:12" ht="15" customHeight="1">
      <c r="B64" s="19">
        <v>30000</v>
      </c>
      <c r="C64" s="92" t="s">
        <v>76</v>
      </c>
      <c r="D64" s="93">
        <v>295</v>
      </c>
      <c r="E64" s="94">
        <v>46.186993220338984</v>
      </c>
      <c r="F64" s="95">
        <v>13.708633898305084</v>
      </c>
      <c r="G64" s="97">
        <v>15102939.73</v>
      </c>
      <c r="H64" s="97">
        <v>115754534.29000001</v>
      </c>
      <c r="I64" s="96">
        <v>8.0749999999999995E-4</v>
      </c>
      <c r="J64" s="6">
        <v>2471.9699999999998</v>
      </c>
      <c r="K64" s="37"/>
      <c r="L64" s="37"/>
    </row>
    <row r="65" spans="2:12" ht="15" customHeight="1">
      <c r="B65" s="19">
        <v>30100</v>
      </c>
      <c r="C65" s="92" t="s">
        <v>77</v>
      </c>
      <c r="D65" s="93">
        <v>2401</v>
      </c>
      <c r="E65" s="94">
        <v>45.161359017076215</v>
      </c>
      <c r="F65" s="95">
        <v>11.775006247396918</v>
      </c>
      <c r="G65" s="97">
        <v>127500817.23</v>
      </c>
      <c r="H65" s="97">
        <v>1056586830.5599999</v>
      </c>
      <c r="I65" s="96">
        <v>7.3711000000000002E-3</v>
      </c>
      <c r="J65" s="6">
        <v>21355.52</v>
      </c>
      <c r="K65" s="37"/>
      <c r="L65" s="37"/>
    </row>
    <row r="66" spans="2:12" ht="15" customHeight="1">
      <c r="B66" s="19">
        <v>30102</v>
      </c>
      <c r="C66" s="92" t="s">
        <v>78</v>
      </c>
      <c r="D66" s="93">
        <v>77</v>
      </c>
      <c r="E66" s="94">
        <v>42.878818181818183</v>
      </c>
      <c r="F66" s="95">
        <v>9.9041688311688301</v>
      </c>
      <c r="G66" s="97">
        <v>4046825.2</v>
      </c>
      <c r="H66" s="97">
        <v>37238394.450000003</v>
      </c>
      <c r="I66" s="96">
        <v>2.5980000000000003E-4</v>
      </c>
      <c r="J66" s="6">
        <v>776.16</v>
      </c>
      <c r="K66" s="37"/>
      <c r="L66" s="37"/>
    </row>
    <row r="67" spans="2:12" ht="15" customHeight="1">
      <c r="B67" s="19">
        <v>30103</v>
      </c>
      <c r="C67" s="92" t="s">
        <v>79</v>
      </c>
      <c r="D67" s="93">
        <v>75</v>
      </c>
      <c r="E67" s="94">
        <v>43.601119999999995</v>
      </c>
      <c r="F67" s="95">
        <v>11.089453333333333</v>
      </c>
      <c r="G67" s="97">
        <v>3956532.59</v>
      </c>
      <c r="H67" s="97">
        <v>34199332.840000004</v>
      </c>
      <c r="I67" s="96">
        <v>2.386E-4</v>
      </c>
      <c r="J67" s="6">
        <v>742.2</v>
      </c>
      <c r="K67" s="37"/>
      <c r="L67" s="37"/>
    </row>
    <row r="68" spans="2:12" ht="15" customHeight="1">
      <c r="B68" s="19">
        <v>30104</v>
      </c>
      <c r="C68" s="92" t="s">
        <v>80</v>
      </c>
      <c r="D68" s="93">
        <v>57</v>
      </c>
      <c r="E68" s="94">
        <v>42.942982456140349</v>
      </c>
      <c r="F68" s="95">
        <v>8.885280701754386</v>
      </c>
      <c r="G68" s="97">
        <v>2986970.29</v>
      </c>
      <c r="H68" s="97">
        <v>29124801.32</v>
      </c>
      <c r="I68" s="96">
        <v>2.0320000000000001E-4</v>
      </c>
      <c r="J68" s="6">
        <v>605.69000000000005</v>
      </c>
      <c r="K68" s="37"/>
      <c r="L68" s="37"/>
    </row>
    <row r="69" spans="2:12" ht="15" customHeight="1">
      <c r="B69" s="19">
        <v>30105</v>
      </c>
      <c r="C69" s="92" t="s">
        <v>81</v>
      </c>
      <c r="D69" s="93">
        <v>241</v>
      </c>
      <c r="E69" s="94">
        <v>48.015535269709545</v>
      </c>
      <c r="F69" s="95">
        <v>9.3174854771784243</v>
      </c>
      <c r="G69" s="97">
        <v>15898918.68</v>
      </c>
      <c r="H69" s="97">
        <v>127272238.78</v>
      </c>
      <c r="I69" s="96">
        <v>8.8789999999999995E-4</v>
      </c>
      <c r="J69" s="6">
        <v>2056.84</v>
      </c>
      <c r="K69" s="37"/>
      <c r="L69" s="37"/>
    </row>
    <row r="70" spans="2:12" ht="15" customHeight="1">
      <c r="B70" s="19">
        <v>30200</v>
      </c>
      <c r="C70" s="92" t="s">
        <v>82</v>
      </c>
      <c r="D70" s="93">
        <v>573</v>
      </c>
      <c r="E70" s="94">
        <v>45.364458987783593</v>
      </c>
      <c r="F70" s="95">
        <v>12.883865619546247</v>
      </c>
      <c r="G70" s="97">
        <v>29769748.210000001</v>
      </c>
      <c r="H70" s="97">
        <v>231822462.97</v>
      </c>
      <c r="I70" s="96">
        <v>1.6172999999999999E-3</v>
      </c>
      <c r="J70" s="6">
        <v>5010.1499999999996</v>
      </c>
      <c r="K70" s="37"/>
      <c r="L70" s="37"/>
    </row>
    <row r="71" spans="2:12" ht="15" customHeight="1">
      <c r="B71" s="19">
        <v>30300</v>
      </c>
      <c r="C71" s="92" t="s">
        <v>83</v>
      </c>
      <c r="D71" s="93">
        <v>219</v>
      </c>
      <c r="E71" s="94">
        <v>44.137730593607309</v>
      </c>
      <c r="F71" s="95">
        <v>11.039694063926941</v>
      </c>
      <c r="G71" s="97">
        <v>10682812.720000001</v>
      </c>
      <c r="H71" s="97">
        <v>89262751.439999998</v>
      </c>
      <c r="I71" s="96">
        <v>6.2270000000000001E-4</v>
      </c>
      <c r="J71" s="6">
        <v>1981.34</v>
      </c>
      <c r="K71" s="37"/>
      <c r="L71" s="37"/>
    </row>
    <row r="72" spans="2:12" ht="15" customHeight="1">
      <c r="B72" s="19">
        <v>30400</v>
      </c>
      <c r="C72" s="92" t="s">
        <v>84</v>
      </c>
      <c r="D72" s="93">
        <v>399</v>
      </c>
      <c r="E72" s="94">
        <v>45.279666666666664</v>
      </c>
      <c r="F72" s="95">
        <v>10.410070175438598</v>
      </c>
      <c r="G72" s="97">
        <v>21593543.190000001</v>
      </c>
      <c r="H72" s="97">
        <v>173698203.66999999</v>
      </c>
      <c r="I72" s="96">
        <v>1.2118000000000001E-3</v>
      </c>
      <c r="J72" s="6">
        <v>3469.4</v>
      </c>
      <c r="K72" s="37"/>
      <c r="L72" s="37"/>
    </row>
    <row r="73" spans="2:12" ht="15" customHeight="1">
      <c r="B73" s="19">
        <v>30405</v>
      </c>
      <c r="C73" s="92" t="s">
        <v>85</v>
      </c>
      <c r="D73" s="93">
        <v>214</v>
      </c>
      <c r="E73" s="94">
        <v>47.058014018691594</v>
      </c>
      <c r="F73" s="95">
        <v>8.529476635514019</v>
      </c>
      <c r="G73" s="97">
        <v>13592196.6</v>
      </c>
      <c r="H73" s="97">
        <v>113190319.20999999</v>
      </c>
      <c r="I73" s="96">
        <v>7.8969999999999995E-4</v>
      </c>
      <c r="J73" s="6">
        <v>1876.55</v>
      </c>
      <c r="K73" s="37"/>
      <c r="L73" s="37"/>
    </row>
    <row r="74" spans="2:12" ht="15" customHeight="1">
      <c r="B74" s="19">
        <v>30500</v>
      </c>
      <c r="C74" s="92" t="s">
        <v>86</v>
      </c>
      <c r="D74" s="93">
        <v>403</v>
      </c>
      <c r="E74" s="94">
        <v>45.384421836228285</v>
      </c>
      <c r="F74" s="95">
        <v>11.848392059553349</v>
      </c>
      <c r="G74" s="97">
        <v>20452847.140000001</v>
      </c>
      <c r="H74" s="97">
        <v>163135824.69</v>
      </c>
      <c r="I74" s="96">
        <v>1.1381E-3</v>
      </c>
      <c r="J74" s="6">
        <v>3529.91</v>
      </c>
      <c r="K74" s="37"/>
      <c r="L74" s="37"/>
    </row>
    <row r="75" spans="2:12" ht="15" customHeight="1">
      <c r="B75" s="19">
        <v>30600</v>
      </c>
      <c r="C75" s="92" t="s">
        <v>87</v>
      </c>
      <c r="D75" s="93">
        <v>317</v>
      </c>
      <c r="E75" s="94">
        <v>45.050716088328073</v>
      </c>
      <c r="F75" s="95">
        <v>11.213337539432176</v>
      </c>
      <c r="G75" s="97">
        <v>15391809.34</v>
      </c>
      <c r="H75" s="97">
        <v>126890471.45</v>
      </c>
      <c r="I75" s="96">
        <v>8.8520000000000005E-4</v>
      </c>
      <c r="J75" s="6">
        <v>2797.93</v>
      </c>
      <c r="K75" s="37"/>
      <c r="L75" s="37"/>
    </row>
    <row r="76" spans="2:12" ht="15" customHeight="1">
      <c r="B76" s="19">
        <v>30700</v>
      </c>
      <c r="C76" s="92" t="s">
        <v>89</v>
      </c>
      <c r="D76" s="93">
        <v>775</v>
      </c>
      <c r="E76" s="94">
        <v>45.805145806451613</v>
      </c>
      <c r="F76" s="95">
        <v>11.720821935483873</v>
      </c>
      <c r="G76" s="97">
        <v>39104321</v>
      </c>
      <c r="H76" s="97">
        <v>320844729.24000001</v>
      </c>
      <c r="I76" s="96">
        <v>2.2382999999999999E-3</v>
      </c>
      <c r="J76" s="6">
        <v>6851.88</v>
      </c>
      <c r="K76" s="37"/>
      <c r="L76" s="37"/>
    </row>
    <row r="77" spans="2:12" ht="15" customHeight="1">
      <c r="B77" s="19">
        <v>30705</v>
      </c>
      <c r="C77" s="92" t="s">
        <v>90</v>
      </c>
      <c r="D77" s="93">
        <v>172</v>
      </c>
      <c r="E77" s="94">
        <v>48.492761627906972</v>
      </c>
      <c r="F77" s="95">
        <v>10.237767441860465</v>
      </c>
      <c r="G77" s="97">
        <v>9828455.8599999994</v>
      </c>
      <c r="H77" s="97">
        <v>78504154.219999999</v>
      </c>
      <c r="I77" s="96">
        <v>5.4770000000000003E-4</v>
      </c>
      <c r="J77" s="6">
        <v>1487.54</v>
      </c>
      <c r="K77" s="37"/>
      <c r="L77" s="37"/>
    </row>
    <row r="78" spans="2:12" ht="15" customHeight="1">
      <c r="B78" s="19">
        <v>30800</v>
      </c>
      <c r="C78" s="92" t="s">
        <v>91</v>
      </c>
      <c r="D78" s="93">
        <v>237</v>
      </c>
      <c r="E78" s="94">
        <v>48.246143459915608</v>
      </c>
      <c r="F78" s="95">
        <v>11.868852320675106</v>
      </c>
      <c r="G78" s="97">
        <v>12579938.039999999</v>
      </c>
      <c r="H78" s="97">
        <v>95838132.459999993</v>
      </c>
      <c r="I78" s="96">
        <v>6.6859999999999999E-4</v>
      </c>
      <c r="J78" s="6">
        <v>1948.22</v>
      </c>
      <c r="K78" s="37"/>
      <c r="L78" s="37"/>
    </row>
    <row r="79" spans="2:12" ht="15" customHeight="1">
      <c r="B79" s="19">
        <v>30900</v>
      </c>
      <c r="C79" s="92" t="s">
        <v>92</v>
      </c>
      <c r="D79" s="93">
        <v>547</v>
      </c>
      <c r="E79" s="94">
        <v>48.264005484460696</v>
      </c>
      <c r="F79" s="95">
        <v>12.673535648994516</v>
      </c>
      <c r="G79" s="97">
        <v>31470957.16</v>
      </c>
      <c r="H79" s="97">
        <v>235030252.25999999</v>
      </c>
      <c r="I79" s="96">
        <v>1.6396E-3</v>
      </c>
      <c r="J79" s="6">
        <v>4395.72</v>
      </c>
      <c r="K79" s="37"/>
      <c r="L79" s="37"/>
    </row>
    <row r="80" spans="2:12" ht="15" customHeight="1">
      <c r="B80" s="19">
        <v>30905</v>
      </c>
      <c r="C80" s="92" t="s">
        <v>93</v>
      </c>
      <c r="D80" s="93">
        <v>97</v>
      </c>
      <c r="E80" s="94">
        <v>49.986278350515462</v>
      </c>
      <c r="F80" s="95">
        <v>13.421134020618556</v>
      </c>
      <c r="G80" s="97">
        <v>6370921.9699999997</v>
      </c>
      <c r="H80" s="97">
        <v>42781778.689999998</v>
      </c>
      <c r="I80" s="96">
        <v>2.9849999999999999E-4</v>
      </c>
      <c r="J80" s="6">
        <v>735.34</v>
      </c>
      <c r="K80" s="37"/>
      <c r="L80" s="37"/>
    </row>
    <row r="81" spans="2:12" ht="15" customHeight="1">
      <c r="B81" s="19">
        <v>31000</v>
      </c>
      <c r="C81" s="92" t="s">
        <v>94</v>
      </c>
      <c r="D81" s="93">
        <v>1747</v>
      </c>
      <c r="E81" s="94">
        <v>46.735507727532912</v>
      </c>
      <c r="F81" s="95">
        <v>10.531610761305094</v>
      </c>
      <c r="G81" s="97">
        <v>92273371.75</v>
      </c>
      <c r="H81" s="97">
        <v>757092459.29999995</v>
      </c>
      <c r="I81" s="96">
        <v>5.2817000000000003E-3</v>
      </c>
      <c r="J81" s="6">
        <v>15040.12</v>
      </c>
      <c r="K81" s="37"/>
      <c r="L81" s="37"/>
    </row>
    <row r="82" spans="2:12" ht="15" customHeight="1">
      <c r="B82" s="19">
        <v>31005</v>
      </c>
      <c r="C82" s="92" t="s">
        <v>95</v>
      </c>
      <c r="D82" s="93">
        <v>189</v>
      </c>
      <c r="E82" s="94">
        <v>51.398608465608461</v>
      </c>
      <c r="F82" s="95">
        <v>9.5296031746031744</v>
      </c>
      <c r="G82" s="97">
        <v>10314855.85</v>
      </c>
      <c r="H82" s="97">
        <v>77248948.680000007</v>
      </c>
      <c r="I82" s="96">
        <v>5.3890000000000003E-4</v>
      </c>
      <c r="J82" s="6">
        <v>1491.99</v>
      </c>
      <c r="K82" s="37"/>
      <c r="L82" s="37"/>
    </row>
    <row r="83" spans="2:12" ht="15" customHeight="1">
      <c r="B83" s="19">
        <v>31100</v>
      </c>
      <c r="C83" s="92" t="s">
        <v>96</v>
      </c>
      <c r="D83" s="93">
        <v>3100</v>
      </c>
      <c r="E83" s="94">
        <v>46.482636774193551</v>
      </c>
      <c r="F83" s="95">
        <v>11.455345483870969</v>
      </c>
      <c r="G83" s="97">
        <v>166671036.02000001</v>
      </c>
      <c r="H83" s="97">
        <v>1343024724.5</v>
      </c>
      <c r="I83" s="96">
        <v>9.3694E-3</v>
      </c>
      <c r="J83" s="6">
        <v>27399.39</v>
      </c>
      <c r="K83" s="37"/>
      <c r="L83" s="37"/>
    </row>
    <row r="84" spans="2:12" ht="15" customHeight="1">
      <c r="B84" s="19">
        <v>31101</v>
      </c>
      <c r="C84" s="92" t="s">
        <v>97</v>
      </c>
      <c r="D84" s="93">
        <v>19</v>
      </c>
      <c r="E84" s="94">
        <v>47.785052631578949</v>
      </c>
      <c r="F84" s="95">
        <v>12.872631578947368</v>
      </c>
      <c r="G84" s="97">
        <v>1097088.54</v>
      </c>
      <c r="H84" s="97">
        <v>8834729.25</v>
      </c>
      <c r="I84" s="96">
        <v>6.1600000000000007E-5</v>
      </c>
      <c r="J84" s="6">
        <v>170.5</v>
      </c>
      <c r="K84" s="37"/>
      <c r="L84" s="37"/>
    </row>
    <row r="85" spans="2:12" ht="15" customHeight="1">
      <c r="B85" s="19">
        <v>31102</v>
      </c>
      <c r="C85" s="92" t="s">
        <v>98</v>
      </c>
      <c r="D85" s="93">
        <v>55</v>
      </c>
      <c r="E85" s="94">
        <v>45.462145454545457</v>
      </c>
      <c r="F85" s="95">
        <v>8.5327636363636366</v>
      </c>
      <c r="G85" s="97">
        <v>2763603</v>
      </c>
      <c r="H85" s="97">
        <v>26925681.350000001</v>
      </c>
      <c r="I85" s="96">
        <v>1.8780000000000001E-4</v>
      </c>
      <c r="J85" s="6">
        <v>551.91999999999996</v>
      </c>
      <c r="K85" s="37"/>
      <c r="L85" s="37"/>
    </row>
    <row r="86" spans="2:12" ht="15" customHeight="1">
      <c r="B86" s="19">
        <v>31105</v>
      </c>
      <c r="C86" s="92" t="s">
        <v>99</v>
      </c>
      <c r="D86" s="93">
        <v>430</v>
      </c>
      <c r="E86" s="94">
        <v>49.928120930232559</v>
      </c>
      <c r="F86" s="95">
        <v>9.6741883720930222</v>
      </c>
      <c r="G86" s="97">
        <v>26731555.640000001</v>
      </c>
      <c r="H86" s="97">
        <v>213221778.74000001</v>
      </c>
      <c r="I86" s="96">
        <v>1.4875000000000001E-3</v>
      </c>
      <c r="J86" s="6">
        <v>3739.84</v>
      </c>
      <c r="K86" s="37"/>
      <c r="L86" s="37"/>
    </row>
    <row r="87" spans="2:12" ht="15" customHeight="1">
      <c r="B87" s="19">
        <v>31110</v>
      </c>
      <c r="C87" s="92" t="s">
        <v>100</v>
      </c>
      <c r="D87" s="93">
        <v>653</v>
      </c>
      <c r="E87" s="94">
        <v>46.31738897396631</v>
      </c>
      <c r="F87" s="95">
        <v>10.862202143950995</v>
      </c>
      <c r="G87" s="97">
        <v>38371616.189999998</v>
      </c>
      <c r="H87" s="97">
        <v>311309738.14999998</v>
      </c>
      <c r="I87" s="96">
        <v>2.1718000000000002E-3</v>
      </c>
      <c r="J87" s="6">
        <v>5773.24</v>
      </c>
      <c r="K87" s="37"/>
      <c r="L87" s="37"/>
    </row>
    <row r="88" spans="2:12" ht="15" customHeight="1">
      <c r="B88" s="19">
        <v>31200</v>
      </c>
      <c r="C88" s="92" t="s">
        <v>101</v>
      </c>
      <c r="D88" s="93">
        <v>1482</v>
      </c>
      <c r="E88" s="94">
        <v>43.527504048582998</v>
      </c>
      <c r="F88" s="95">
        <v>11.921839406207829</v>
      </c>
      <c r="G88" s="97">
        <v>74661969.329999998</v>
      </c>
      <c r="H88" s="97">
        <v>603116945.85000002</v>
      </c>
      <c r="I88" s="96">
        <v>4.2075000000000003E-3</v>
      </c>
      <c r="J88" s="6">
        <v>13125.51</v>
      </c>
      <c r="K88" s="37"/>
      <c r="L88" s="37"/>
    </row>
    <row r="89" spans="2:12" ht="15" customHeight="1">
      <c r="B89" s="19">
        <v>31205</v>
      </c>
      <c r="C89" s="92" t="s">
        <v>102</v>
      </c>
      <c r="D89" s="93">
        <v>163</v>
      </c>
      <c r="E89" s="94">
        <v>48.483122699386499</v>
      </c>
      <c r="F89" s="95">
        <v>11.204730061349693</v>
      </c>
      <c r="G89" s="97">
        <v>9168930.7699999996</v>
      </c>
      <c r="H89" s="97">
        <v>67007332.140000001</v>
      </c>
      <c r="I89" s="96">
        <v>4.6749999999999998E-4</v>
      </c>
      <c r="J89" s="6">
        <v>1279.58</v>
      </c>
      <c r="K89" s="37"/>
      <c r="L89" s="37"/>
    </row>
    <row r="90" spans="2:12" ht="15" customHeight="1">
      <c r="B90" s="19">
        <v>31300</v>
      </c>
      <c r="C90" s="92" t="s">
        <v>103</v>
      </c>
      <c r="D90" s="93">
        <v>4057</v>
      </c>
      <c r="E90" s="94">
        <v>44.781349026374166</v>
      </c>
      <c r="F90" s="95">
        <v>10.403189055952673</v>
      </c>
      <c r="G90" s="97">
        <v>214592516.09999999</v>
      </c>
      <c r="H90" s="97">
        <v>1826008976.24</v>
      </c>
      <c r="I90" s="96">
        <v>1.27388E-2</v>
      </c>
      <c r="J90" s="6">
        <v>36986.6</v>
      </c>
      <c r="K90" s="37"/>
      <c r="L90" s="37"/>
    </row>
    <row r="91" spans="2:12" ht="15" customHeight="1">
      <c r="B91" s="19">
        <v>31301</v>
      </c>
      <c r="C91" s="92" t="s">
        <v>104</v>
      </c>
      <c r="D91" s="93">
        <v>73</v>
      </c>
      <c r="E91" s="94">
        <v>44.823013698630135</v>
      </c>
      <c r="F91" s="95">
        <v>5.862712328767123</v>
      </c>
      <c r="G91" s="97">
        <v>3253391.13</v>
      </c>
      <c r="H91" s="97">
        <v>31119875.350000001</v>
      </c>
      <c r="I91" s="96">
        <v>2.1709999999999999E-4</v>
      </c>
      <c r="J91" s="6">
        <v>711.92</v>
      </c>
      <c r="K91" s="37"/>
      <c r="L91" s="37"/>
    </row>
    <row r="92" spans="2:12" ht="15" customHeight="1">
      <c r="B92" s="19">
        <v>31320</v>
      </c>
      <c r="C92" s="92" t="s">
        <v>105</v>
      </c>
      <c r="D92" s="93">
        <v>686</v>
      </c>
      <c r="E92" s="94">
        <v>44.00389212827988</v>
      </c>
      <c r="F92" s="95">
        <v>10.210803206997085</v>
      </c>
      <c r="G92" s="97">
        <v>34148956.399999999</v>
      </c>
      <c r="H92" s="97">
        <v>289029163.85000002</v>
      </c>
      <c r="I92" s="96">
        <v>2.0163999999999998E-3</v>
      </c>
      <c r="J92" s="6">
        <v>6354.24</v>
      </c>
      <c r="K92" s="37"/>
      <c r="L92" s="37"/>
    </row>
    <row r="93" spans="2:12" ht="15" customHeight="1">
      <c r="B93" s="19">
        <v>31400</v>
      </c>
      <c r="C93" s="92" t="s">
        <v>106</v>
      </c>
      <c r="D93" s="93">
        <v>1408</v>
      </c>
      <c r="E93" s="94">
        <v>44.895051136363641</v>
      </c>
      <c r="F93" s="95">
        <v>12.729174715909091</v>
      </c>
      <c r="G93" s="97">
        <v>71112142.129999995</v>
      </c>
      <c r="H93" s="97">
        <v>555228271.52999997</v>
      </c>
      <c r="I93" s="96">
        <v>3.8733999999999999E-3</v>
      </c>
      <c r="J93" s="6">
        <v>12230.24</v>
      </c>
      <c r="K93" s="37"/>
      <c r="L93" s="37"/>
    </row>
    <row r="94" spans="2:12" ht="15" customHeight="1">
      <c r="B94" s="19">
        <v>31405</v>
      </c>
      <c r="C94" s="92" t="s">
        <v>107</v>
      </c>
      <c r="D94" s="93">
        <v>319</v>
      </c>
      <c r="E94" s="94">
        <v>48.338313479623828</v>
      </c>
      <c r="F94" s="95">
        <v>11.305294670846395</v>
      </c>
      <c r="G94" s="97">
        <v>19544384.370000001</v>
      </c>
      <c r="H94" s="97">
        <v>143321682.90000001</v>
      </c>
      <c r="I94" s="96">
        <v>9.9989999999999996E-4</v>
      </c>
      <c r="J94" s="6">
        <v>2620.12</v>
      </c>
      <c r="K94" s="37"/>
      <c r="L94" s="37"/>
    </row>
    <row r="95" spans="2:12" ht="15" customHeight="1">
      <c r="B95" s="19">
        <v>31500</v>
      </c>
      <c r="C95" s="92" t="s">
        <v>108</v>
      </c>
      <c r="D95" s="93">
        <v>252</v>
      </c>
      <c r="E95" s="94">
        <v>46.870376984126978</v>
      </c>
      <c r="F95" s="95">
        <v>14.247083333333332</v>
      </c>
      <c r="G95" s="97">
        <v>14643590.08</v>
      </c>
      <c r="H95" s="97">
        <v>112389758.11</v>
      </c>
      <c r="I95" s="96">
        <v>7.8410000000000003E-4</v>
      </c>
      <c r="J95" s="6">
        <v>2132.3200000000002</v>
      </c>
      <c r="K95" s="37"/>
      <c r="L95" s="37"/>
    </row>
    <row r="96" spans="2:12" ht="15" customHeight="1">
      <c r="B96" s="19">
        <v>31600</v>
      </c>
      <c r="C96" s="92" t="s">
        <v>109</v>
      </c>
      <c r="D96" s="93">
        <v>983</v>
      </c>
      <c r="E96" s="94">
        <v>45.75645676500509</v>
      </c>
      <c r="F96" s="95">
        <v>12.678277721261445</v>
      </c>
      <c r="G96" s="97">
        <v>53232918.479999997</v>
      </c>
      <c r="H96" s="97">
        <v>427193620.85000002</v>
      </c>
      <c r="I96" s="96">
        <v>2.9802000000000001E-3</v>
      </c>
      <c r="J96" s="6">
        <v>8704.52</v>
      </c>
      <c r="K96" s="37"/>
      <c r="L96" s="37"/>
    </row>
    <row r="97" spans="2:12" ht="15" customHeight="1">
      <c r="B97" s="19">
        <v>31605</v>
      </c>
      <c r="C97" s="92" t="s">
        <v>110</v>
      </c>
      <c r="D97" s="93">
        <v>168</v>
      </c>
      <c r="E97" s="94">
        <v>49.871011904761907</v>
      </c>
      <c r="F97" s="95">
        <v>9.9629285714285718</v>
      </c>
      <c r="G97" s="97">
        <v>10092711.390000001</v>
      </c>
      <c r="H97" s="97">
        <v>77193799.010000005</v>
      </c>
      <c r="I97" s="96">
        <v>5.3850000000000002E-4</v>
      </c>
      <c r="J97" s="6">
        <v>1407.57</v>
      </c>
      <c r="K97" s="37"/>
      <c r="L97" s="37"/>
    </row>
    <row r="98" spans="2:12" ht="15" customHeight="1">
      <c r="B98" s="19">
        <v>31700</v>
      </c>
      <c r="C98" s="92" t="s">
        <v>111</v>
      </c>
      <c r="D98" s="93">
        <v>297</v>
      </c>
      <c r="E98" s="94">
        <v>48.024962962962967</v>
      </c>
      <c r="F98" s="95">
        <v>10.36343771043771</v>
      </c>
      <c r="G98" s="97">
        <v>14463277</v>
      </c>
      <c r="H98" s="97">
        <v>116516554.52</v>
      </c>
      <c r="I98" s="96">
        <v>8.1289999999999997E-4</v>
      </c>
      <c r="J98" s="6">
        <v>2419.6</v>
      </c>
      <c r="K98" s="37"/>
      <c r="L98" s="37"/>
    </row>
    <row r="99" spans="2:12" ht="15" customHeight="1">
      <c r="B99" s="19">
        <v>31800</v>
      </c>
      <c r="C99" s="92" t="s">
        <v>112</v>
      </c>
      <c r="D99" s="93">
        <v>1885</v>
      </c>
      <c r="E99" s="94">
        <v>44.942406366047749</v>
      </c>
      <c r="F99" s="95">
        <v>12.782293368700264</v>
      </c>
      <c r="G99" s="97">
        <v>99926604.930000007</v>
      </c>
      <c r="H99" s="97">
        <v>782998392.34000003</v>
      </c>
      <c r="I99" s="96">
        <v>5.4624000000000001E-3</v>
      </c>
      <c r="J99" s="6">
        <v>16379.88</v>
      </c>
      <c r="K99" s="37"/>
      <c r="L99" s="37"/>
    </row>
    <row r="100" spans="2:12" ht="15" customHeight="1">
      <c r="B100" s="19">
        <v>31805</v>
      </c>
      <c r="C100" s="92" t="s">
        <v>113</v>
      </c>
      <c r="D100" s="93">
        <v>301</v>
      </c>
      <c r="E100" s="94">
        <v>48.273232558139533</v>
      </c>
      <c r="F100" s="95">
        <v>11.890352159468438</v>
      </c>
      <c r="G100" s="97">
        <v>20854587.199999999</v>
      </c>
      <c r="H100" s="97">
        <v>155740445.44</v>
      </c>
      <c r="I100" s="96">
        <v>1.0865E-3</v>
      </c>
      <c r="J100" s="6">
        <v>2557.1799999999998</v>
      </c>
      <c r="K100" s="37"/>
      <c r="L100" s="37"/>
    </row>
    <row r="101" spans="2:12" ht="15" customHeight="1">
      <c r="B101" s="19">
        <v>31810</v>
      </c>
      <c r="C101" s="92" t="s">
        <v>114</v>
      </c>
      <c r="D101" s="93">
        <v>466</v>
      </c>
      <c r="E101" s="94">
        <v>45.627697424892709</v>
      </c>
      <c r="F101" s="95">
        <v>11.297637339055793</v>
      </c>
      <c r="G101" s="97">
        <v>23378324.859999999</v>
      </c>
      <c r="H101" s="97">
        <v>184289440.66999999</v>
      </c>
      <c r="I101" s="96">
        <v>1.2857000000000001E-3</v>
      </c>
      <c r="J101" s="6">
        <v>3929.13</v>
      </c>
      <c r="K101" s="37"/>
      <c r="L101" s="37"/>
    </row>
    <row r="102" spans="2:12" ht="15" customHeight="1">
      <c r="B102" s="19">
        <v>31820</v>
      </c>
      <c r="C102" s="92" t="s">
        <v>115</v>
      </c>
      <c r="D102" s="93">
        <v>351</v>
      </c>
      <c r="E102" s="94">
        <v>45.258780626780627</v>
      </c>
      <c r="F102" s="95">
        <v>12.068236467236467</v>
      </c>
      <c r="G102" s="97">
        <v>18924046.690000001</v>
      </c>
      <c r="H102" s="97">
        <v>144828073.88</v>
      </c>
      <c r="I102" s="96">
        <v>1.0104000000000001E-3</v>
      </c>
      <c r="J102" s="6">
        <v>3013.44</v>
      </c>
      <c r="K102" s="37"/>
      <c r="L102" s="37"/>
    </row>
    <row r="103" spans="2:12" ht="15" customHeight="1">
      <c r="B103" s="19">
        <v>31900</v>
      </c>
      <c r="C103" s="92" t="s">
        <v>116</v>
      </c>
      <c r="D103" s="93">
        <v>1180</v>
      </c>
      <c r="E103" s="94">
        <v>45.382636440677963</v>
      </c>
      <c r="F103" s="95">
        <v>11.058215254237288</v>
      </c>
      <c r="G103" s="97">
        <v>64977419.630000003</v>
      </c>
      <c r="H103" s="97">
        <v>543560962.33000004</v>
      </c>
      <c r="I103" s="96">
        <v>3.7921000000000001E-3</v>
      </c>
      <c r="J103" s="6">
        <v>10553.05</v>
      </c>
      <c r="K103" s="37"/>
      <c r="L103" s="37"/>
    </row>
    <row r="104" spans="2:12" ht="15" customHeight="1">
      <c r="B104" s="19">
        <v>32000</v>
      </c>
      <c r="C104" s="92" t="s">
        <v>117</v>
      </c>
      <c r="D104" s="93">
        <v>437</v>
      </c>
      <c r="E104" s="94">
        <v>46.113659038901609</v>
      </c>
      <c r="F104" s="95">
        <v>11.077926773455378</v>
      </c>
      <c r="G104" s="97">
        <v>22807261.109999999</v>
      </c>
      <c r="H104" s="97">
        <v>183475462.61000001</v>
      </c>
      <c r="I104" s="96">
        <v>1.2800000000000001E-3</v>
      </c>
      <c r="J104" s="6">
        <v>3837.67</v>
      </c>
      <c r="K104" s="37"/>
      <c r="L104" s="37"/>
    </row>
    <row r="105" spans="2:12" ht="15" customHeight="1">
      <c r="B105" s="19">
        <v>32005</v>
      </c>
      <c r="C105" s="92" t="s">
        <v>118</v>
      </c>
      <c r="D105" s="93">
        <v>97</v>
      </c>
      <c r="E105" s="94">
        <v>45.995721649484537</v>
      </c>
      <c r="F105" s="95">
        <v>10.599525773195877</v>
      </c>
      <c r="G105" s="97">
        <v>5675619.5999999996</v>
      </c>
      <c r="H105" s="97">
        <v>48480518.049999997</v>
      </c>
      <c r="I105" s="96">
        <v>3.3819999999999998E-4</v>
      </c>
      <c r="J105" s="6">
        <v>921.95</v>
      </c>
      <c r="K105" s="37"/>
      <c r="L105" s="37"/>
    </row>
    <row r="106" spans="2:12" ht="15" customHeight="1">
      <c r="B106" s="19">
        <v>32100</v>
      </c>
      <c r="C106" s="92" t="s">
        <v>119</v>
      </c>
      <c r="D106" s="93">
        <v>241</v>
      </c>
      <c r="E106" s="94">
        <v>46.365157676348552</v>
      </c>
      <c r="F106" s="95">
        <v>11.983655601659752</v>
      </c>
      <c r="G106" s="97">
        <v>12969960.880000001</v>
      </c>
      <c r="H106" s="97">
        <v>101511556.36</v>
      </c>
      <c r="I106" s="96">
        <v>7.0819999999999998E-4</v>
      </c>
      <c r="J106" s="6">
        <v>2010.24</v>
      </c>
      <c r="K106" s="37"/>
      <c r="L106" s="37"/>
    </row>
    <row r="107" spans="2:12" ht="15" customHeight="1">
      <c r="B107" s="19">
        <v>32200</v>
      </c>
      <c r="C107" s="92" t="s">
        <v>120</v>
      </c>
      <c r="D107" s="93">
        <v>204</v>
      </c>
      <c r="E107" s="94">
        <v>45.263083333333334</v>
      </c>
      <c r="F107" s="95">
        <v>10.966024509803921</v>
      </c>
      <c r="G107" s="97">
        <v>10569733.66</v>
      </c>
      <c r="H107" s="97">
        <v>85928320.040000007</v>
      </c>
      <c r="I107" s="96">
        <v>5.9949999999999999E-4</v>
      </c>
      <c r="J107" s="6">
        <v>1832.26</v>
      </c>
      <c r="K107" s="37"/>
      <c r="L107" s="37"/>
    </row>
    <row r="108" spans="2:12" ht="15" customHeight="1">
      <c r="B108" s="19">
        <v>32300</v>
      </c>
      <c r="C108" s="92" t="s">
        <v>121</v>
      </c>
      <c r="D108" s="93">
        <v>1854</v>
      </c>
      <c r="E108" s="94">
        <v>44.206225997842502</v>
      </c>
      <c r="F108" s="95">
        <v>11.917549622437971</v>
      </c>
      <c r="G108" s="97">
        <v>93774062.549999997</v>
      </c>
      <c r="H108" s="97">
        <v>759092840.03999996</v>
      </c>
      <c r="I108" s="96">
        <v>5.2957000000000004E-3</v>
      </c>
      <c r="J108" s="6">
        <v>16550.73</v>
      </c>
      <c r="K108" s="37"/>
      <c r="L108" s="37"/>
    </row>
    <row r="109" spans="2:12" ht="15" customHeight="1">
      <c r="B109" s="19">
        <v>32305</v>
      </c>
      <c r="C109" s="92" t="s">
        <v>306</v>
      </c>
      <c r="D109" s="93">
        <v>201</v>
      </c>
      <c r="E109" s="94">
        <v>47.452726368159205</v>
      </c>
      <c r="F109" s="95">
        <v>10.310522388059701</v>
      </c>
      <c r="G109" s="97">
        <v>13824450.039999999</v>
      </c>
      <c r="H109" s="97">
        <v>108747328.52</v>
      </c>
      <c r="I109" s="96">
        <v>7.5869999999999996E-4</v>
      </c>
      <c r="J109" s="6">
        <v>1782.87</v>
      </c>
      <c r="K109" s="37"/>
      <c r="L109" s="37"/>
    </row>
    <row r="110" spans="2:12" ht="15" customHeight="1">
      <c r="B110" s="19">
        <v>32400</v>
      </c>
      <c r="C110" s="92" t="s">
        <v>122</v>
      </c>
      <c r="D110" s="93">
        <v>683</v>
      </c>
      <c r="E110" s="94">
        <v>45.967540263543192</v>
      </c>
      <c r="F110" s="95">
        <v>11.834024890190337</v>
      </c>
      <c r="G110" s="97">
        <v>35796673.439999998</v>
      </c>
      <c r="H110" s="97">
        <v>284337022.25999999</v>
      </c>
      <c r="I110" s="96">
        <v>1.9835999999999999E-3</v>
      </c>
      <c r="J110" s="6">
        <v>5847.57</v>
      </c>
      <c r="K110" s="37"/>
      <c r="L110" s="37"/>
    </row>
    <row r="111" spans="2:12" ht="15" customHeight="1">
      <c r="B111" s="19">
        <v>32405</v>
      </c>
      <c r="C111" s="92" t="s">
        <v>123</v>
      </c>
      <c r="D111" s="93">
        <v>158</v>
      </c>
      <c r="E111" s="94">
        <v>46.303822784810123</v>
      </c>
      <c r="F111" s="95">
        <v>10.487588607594937</v>
      </c>
      <c r="G111" s="97">
        <v>9038195.9199999999</v>
      </c>
      <c r="H111" s="97">
        <v>70245043.680000007</v>
      </c>
      <c r="I111" s="96">
        <v>4.9010000000000004E-4</v>
      </c>
      <c r="J111" s="6">
        <v>1318.02</v>
      </c>
      <c r="K111" s="37"/>
      <c r="L111" s="37"/>
    </row>
    <row r="112" spans="2:12" ht="15" customHeight="1">
      <c r="B112" s="19">
        <v>32410</v>
      </c>
      <c r="C112" s="92" t="s">
        <v>124</v>
      </c>
      <c r="D112" s="93">
        <v>276</v>
      </c>
      <c r="E112" s="94">
        <v>45.269326086956525</v>
      </c>
      <c r="F112" s="95">
        <v>12.359829710144927</v>
      </c>
      <c r="G112" s="97">
        <v>14727285.119999999</v>
      </c>
      <c r="H112" s="97">
        <v>116842397.66</v>
      </c>
      <c r="I112" s="96">
        <v>8.1510000000000003E-4</v>
      </c>
      <c r="J112" s="6">
        <v>2367.19</v>
      </c>
      <c r="K112" s="37"/>
      <c r="L112" s="37"/>
    </row>
    <row r="113" spans="2:12" ht="15" customHeight="1">
      <c r="B113" s="19">
        <v>32500</v>
      </c>
      <c r="C113" s="92" t="s">
        <v>307</v>
      </c>
      <c r="D113" s="93">
        <v>1516</v>
      </c>
      <c r="E113" s="94">
        <v>45.035517810026384</v>
      </c>
      <c r="F113" s="95">
        <v>10.052575857519789</v>
      </c>
      <c r="G113" s="97">
        <v>77395977.609999999</v>
      </c>
      <c r="H113" s="97">
        <v>659224665.40999997</v>
      </c>
      <c r="I113" s="96">
        <v>4.5989999999999998E-3</v>
      </c>
      <c r="J113" s="6">
        <v>13739.84</v>
      </c>
      <c r="K113" s="37"/>
      <c r="L113" s="37"/>
    </row>
    <row r="114" spans="2:12" ht="15" customHeight="1">
      <c r="B114" s="19">
        <v>32505</v>
      </c>
      <c r="C114" s="92" t="s">
        <v>125</v>
      </c>
      <c r="D114" s="93">
        <v>256</v>
      </c>
      <c r="E114" s="94">
        <v>47.874351562500003</v>
      </c>
      <c r="F114" s="95">
        <v>8.7602343749999996</v>
      </c>
      <c r="G114" s="97">
        <v>15114807.26</v>
      </c>
      <c r="H114" s="97">
        <v>119892110.01000001</v>
      </c>
      <c r="I114" s="96">
        <v>8.3639999999999995E-4</v>
      </c>
      <c r="J114" s="6">
        <v>2241.52</v>
      </c>
      <c r="K114" s="37"/>
      <c r="L114" s="37"/>
    </row>
    <row r="115" spans="2:12" ht="15" customHeight="1">
      <c r="B115" s="19">
        <v>32600</v>
      </c>
      <c r="C115" s="92" t="s">
        <v>126</v>
      </c>
      <c r="D115" s="93">
        <v>5972</v>
      </c>
      <c r="E115" s="94">
        <v>45.695912592096448</v>
      </c>
      <c r="F115" s="95">
        <v>10.246286838580041</v>
      </c>
      <c r="G115" s="97">
        <v>281530592.75999999</v>
      </c>
      <c r="H115" s="97">
        <v>2334970272.4699998</v>
      </c>
      <c r="I115" s="96">
        <v>1.6289499999999998E-2</v>
      </c>
      <c r="J115" s="6">
        <v>53595.34</v>
      </c>
      <c r="K115" s="37"/>
      <c r="L115" s="37"/>
    </row>
    <row r="116" spans="2:12" ht="15" customHeight="1">
      <c r="B116" s="19">
        <v>32605</v>
      </c>
      <c r="C116" s="92" t="s">
        <v>127</v>
      </c>
      <c r="D116" s="93">
        <v>755</v>
      </c>
      <c r="E116" s="94">
        <v>49.162143046357613</v>
      </c>
      <c r="F116" s="95">
        <v>10.273410596026491</v>
      </c>
      <c r="G116" s="97">
        <v>53767696.200000003</v>
      </c>
      <c r="H116" s="97">
        <v>421033639.80000001</v>
      </c>
      <c r="I116" s="96">
        <v>2.9372999999999999E-3</v>
      </c>
      <c r="J116" s="6">
        <v>6497.14</v>
      </c>
      <c r="K116" s="37"/>
      <c r="L116" s="37"/>
    </row>
    <row r="117" spans="2:12" ht="15" customHeight="1">
      <c r="B117" s="19">
        <v>32700</v>
      </c>
      <c r="C117" s="92" t="s">
        <v>128</v>
      </c>
      <c r="D117" s="93">
        <v>612</v>
      </c>
      <c r="E117" s="94">
        <v>46.637933006535953</v>
      </c>
      <c r="F117" s="95">
        <v>8.9133071895424845</v>
      </c>
      <c r="G117" s="97">
        <v>29445612.879999999</v>
      </c>
      <c r="H117" s="97">
        <v>254450941.47999999</v>
      </c>
      <c r="I117" s="96">
        <v>1.7750999999999999E-3</v>
      </c>
      <c r="J117" s="6">
        <v>5471.49</v>
      </c>
      <c r="K117" s="37"/>
      <c r="L117" s="37"/>
    </row>
    <row r="118" spans="2:12" ht="15" customHeight="1">
      <c r="B118" s="19">
        <v>32800</v>
      </c>
      <c r="C118" s="92" t="s">
        <v>129</v>
      </c>
      <c r="D118" s="93">
        <v>775</v>
      </c>
      <c r="E118" s="94">
        <v>46.483239999999995</v>
      </c>
      <c r="F118" s="95">
        <v>10.339526451612903</v>
      </c>
      <c r="G118" s="97">
        <v>41492316.289999999</v>
      </c>
      <c r="H118" s="97">
        <v>344515906.02999997</v>
      </c>
      <c r="I118" s="96">
        <v>2.4034999999999998E-3</v>
      </c>
      <c r="J118" s="6">
        <v>6879.39</v>
      </c>
      <c r="K118" s="37"/>
      <c r="L118" s="37"/>
    </row>
    <row r="119" spans="2:12" ht="15" customHeight="1">
      <c r="B119" s="19">
        <v>32900</v>
      </c>
      <c r="C119" s="92" t="s">
        <v>130</v>
      </c>
      <c r="D119" s="93">
        <v>2106</v>
      </c>
      <c r="E119" s="94">
        <v>44.240150522317187</v>
      </c>
      <c r="F119" s="95">
        <v>11.891190883190884</v>
      </c>
      <c r="G119" s="97">
        <v>102907587.73999999</v>
      </c>
      <c r="H119" s="97">
        <v>849112772.47000003</v>
      </c>
      <c r="I119" s="96">
        <v>5.9236999999999996E-3</v>
      </c>
      <c r="J119" s="6">
        <v>18936.96</v>
      </c>
      <c r="K119" s="37"/>
      <c r="L119" s="37"/>
    </row>
    <row r="120" spans="2:12" ht="15" customHeight="1">
      <c r="B120" s="19">
        <v>32901</v>
      </c>
      <c r="C120" s="92" t="s">
        <v>308</v>
      </c>
      <c r="D120" s="93">
        <v>0</v>
      </c>
      <c r="E120" s="93">
        <v>0</v>
      </c>
      <c r="F120" s="93">
        <v>0</v>
      </c>
      <c r="G120" s="97">
        <v>0</v>
      </c>
      <c r="H120" s="97">
        <v>0</v>
      </c>
      <c r="I120" s="96">
        <v>0</v>
      </c>
      <c r="J120" s="6">
        <v>0</v>
      </c>
      <c r="K120" s="37"/>
      <c r="L120" s="37"/>
    </row>
    <row r="121" spans="2:12" ht="15" customHeight="1">
      <c r="B121" s="19">
        <v>32904</v>
      </c>
      <c r="C121" s="92" t="s">
        <v>344</v>
      </c>
      <c r="D121" s="93">
        <v>38</v>
      </c>
      <c r="E121" s="110">
        <v>41.868447368421052</v>
      </c>
      <c r="F121" s="110">
        <v>6.7841842105263153</v>
      </c>
      <c r="G121" s="97">
        <v>2095956.72</v>
      </c>
      <c r="H121" s="97">
        <v>19902445.550000001</v>
      </c>
      <c r="I121" s="96">
        <v>1.3880000000000001E-4</v>
      </c>
      <c r="J121" s="6">
        <v>368.59</v>
      </c>
      <c r="K121" s="37"/>
      <c r="L121" s="37"/>
    </row>
    <row r="122" spans="2:12" ht="15" customHeight="1">
      <c r="B122" s="19">
        <v>32905</v>
      </c>
      <c r="C122" s="92" t="s">
        <v>372</v>
      </c>
      <c r="D122" s="93">
        <v>293</v>
      </c>
      <c r="E122" s="110">
        <v>48.075058020477819</v>
      </c>
      <c r="F122" s="110">
        <v>10.015146757679181</v>
      </c>
      <c r="G122" s="97">
        <v>17262491.600000001</v>
      </c>
      <c r="H122" s="97">
        <v>139412323.75999999</v>
      </c>
      <c r="I122" s="96">
        <v>9.7260000000000001E-4</v>
      </c>
      <c r="J122" s="6">
        <v>2552.35</v>
      </c>
      <c r="K122" s="37"/>
      <c r="L122" s="37"/>
    </row>
    <row r="123" spans="2:12" ht="15" customHeight="1">
      <c r="B123" s="19">
        <v>32910</v>
      </c>
      <c r="C123" s="92" t="s">
        <v>132</v>
      </c>
      <c r="D123" s="93">
        <v>406</v>
      </c>
      <c r="E123" s="110">
        <v>45.156608374384234</v>
      </c>
      <c r="F123" s="110">
        <v>9.5704064039408863</v>
      </c>
      <c r="G123" s="97">
        <v>20251799.25</v>
      </c>
      <c r="H123" s="97">
        <v>173534257.40000001</v>
      </c>
      <c r="I123" s="96">
        <v>1.2106E-3</v>
      </c>
      <c r="J123" s="6">
        <v>3632.36</v>
      </c>
      <c r="K123" s="37"/>
      <c r="L123" s="37"/>
    </row>
    <row r="124" spans="2:12" ht="15" customHeight="1">
      <c r="B124" s="19">
        <v>32915</v>
      </c>
      <c r="C124" s="92" t="s">
        <v>373</v>
      </c>
      <c r="D124" s="93">
        <v>59</v>
      </c>
      <c r="E124" s="110">
        <v>37.248610169491528</v>
      </c>
      <c r="F124" s="110">
        <v>6.8489830508474574</v>
      </c>
      <c r="G124" s="97">
        <v>2840630.66</v>
      </c>
      <c r="H124" s="97">
        <v>29158399.789999999</v>
      </c>
      <c r="I124" s="96">
        <v>2.0340000000000001E-4</v>
      </c>
      <c r="J124" s="6">
        <v>611.09</v>
      </c>
      <c r="K124" s="37"/>
      <c r="L124" s="37"/>
    </row>
    <row r="125" spans="2:12" ht="15" customHeight="1">
      <c r="B125" s="19">
        <v>32920</v>
      </c>
      <c r="C125" s="92" t="s">
        <v>133</v>
      </c>
      <c r="D125" s="93">
        <v>286</v>
      </c>
      <c r="E125" s="110">
        <v>46.569958041958039</v>
      </c>
      <c r="F125" s="110">
        <v>10.674814685314685</v>
      </c>
      <c r="G125" s="97">
        <v>15185547.85</v>
      </c>
      <c r="H125" s="97">
        <v>124447344.98</v>
      </c>
      <c r="I125" s="96">
        <v>8.6819999999999996E-4</v>
      </c>
      <c r="J125" s="6">
        <v>2452.9</v>
      </c>
      <c r="K125" s="37"/>
      <c r="L125" s="37"/>
    </row>
    <row r="126" spans="2:12" ht="15" customHeight="1">
      <c r="B126" s="19">
        <v>33000</v>
      </c>
      <c r="C126" s="92" t="s">
        <v>134</v>
      </c>
      <c r="D126" s="93">
        <v>785</v>
      </c>
      <c r="E126" s="110">
        <v>44.52058598726115</v>
      </c>
      <c r="F126" s="110">
        <v>11.923250955414014</v>
      </c>
      <c r="G126" s="97">
        <v>40297782.82</v>
      </c>
      <c r="H126" s="97">
        <v>325096638.55000001</v>
      </c>
      <c r="I126" s="96">
        <v>2.2680000000000001E-3</v>
      </c>
      <c r="J126" s="6">
        <v>6972.02</v>
      </c>
      <c r="K126" s="37"/>
      <c r="L126" s="37"/>
    </row>
    <row r="127" spans="2:12" ht="15" customHeight="1">
      <c r="B127" s="19">
        <v>33001</v>
      </c>
      <c r="C127" s="92" t="s">
        <v>135</v>
      </c>
      <c r="D127" s="93">
        <v>14</v>
      </c>
      <c r="E127" s="110">
        <v>45.160714285714285</v>
      </c>
      <c r="F127" s="110">
        <v>12.7235</v>
      </c>
      <c r="G127" s="97">
        <v>822857.25</v>
      </c>
      <c r="H127" s="97">
        <v>6222774.6299999999</v>
      </c>
      <c r="I127" s="96">
        <v>4.3399999999999998E-5</v>
      </c>
      <c r="J127" s="6">
        <v>117.99</v>
      </c>
      <c r="K127" s="37"/>
      <c r="L127" s="37"/>
    </row>
    <row r="128" spans="2:12" ht="15" customHeight="1">
      <c r="B128" s="19">
        <v>33027</v>
      </c>
      <c r="C128" s="92" t="s">
        <v>136</v>
      </c>
      <c r="D128" s="93">
        <v>103</v>
      </c>
      <c r="E128" s="110">
        <v>45.008922330097086</v>
      </c>
      <c r="F128" s="110">
        <v>14.276631067961164</v>
      </c>
      <c r="G128" s="97">
        <v>6344940.5599999996</v>
      </c>
      <c r="H128" s="97">
        <v>52828028.659999996</v>
      </c>
      <c r="I128" s="96">
        <v>3.6850000000000001E-4</v>
      </c>
      <c r="J128" s="6">
        <v>976.03</v>
      </c>
      <c r="K128" s="37"/>
      <c r="L128" s="37"/>
    </row>
    <row r="129" spans="2:12" ht="15" customHeight="1">
      <c r="B129" s="19">
        <v>33100</v>
      </c>
      <c r="C129" s="92" t="s">
        <v>137</v>
      </c>
      <c r="D129" s="93">
        <v>1146</v>
      </c>
      <c r="E129" s="110">
        <v>45.528070680628275</v>
      </c>
      <c r="F129" s="110">
        <v>11.623820244328098</v>
      </c>
      <c r="G129" s="97">
        <v>59042568.740000002</v>
      </c>
      <c r="H129" s="97">
        <v>466100565.41000003</v>
      </c>
      <c r="I129" s="96">
        <v>3.2517000000000002E-3</v>
      </c>
      <c r="J129" s="6">
        <v>9884.2099999999991</v>
      </c>
      <c r="K129" s="37"/>
      <c r="L129" s="37"/>
    </row>
    <row r="130" spans="2:12" ht="15" customHeight="1">
      <c r="B130" s="19">
        <v>33105</v>
      </c>
      <c r="C130" s="92" t="s">
        <v>138</v>
      </c>
      <c r="D130" s="93">
        <v>134</v>
      </c>
      <c r="E130" s="110">
        <v>46.427246268656717</v>
      </c>
      <c r="F130" s="110">
        <v>9.920223880597014</v>
      </c>
      <c r="G130" s="97">
        <v>8155901.2800000003</v>
      </c>
      <c r="H130" s="97">
        <v>68424365.629375368</v>
      </c>
      <c r="I130" s="96">
        <v>4.773E-4</v>
      </c>
      <c r="J130" s="6">
        <v>1173.936071086827</v>
      </c>
      <c r="K130" s="37"/>
      <c r="L130" s="37"/>
    </row>
    <row r="131" spans="2:12" ht="15" customHeight="1">
      <c r="B131" s="19">
        <v>33200</v>
      </c>
      <c r="C131" s="92" t="s">
        <v>139</v>
      </c>
      <c r="D131" s="93">
        <v>4555</v>
      </c>
      <c r="E131" s="110">
        <v>45.356839956092202</v>
      </c>
      <c r="F131" s="110">
        <v>9.9482401756311738</v>
      </c>
      <c r="G131" s="97">
        <v>247183975.16</v>
      </c>
      <c r="H131" s="97">
        <v>2107103758.0958309</v>
      </c>
      <c r="I131" s="96">
        <v>1.4699800000000001E-2</v>
      </c>
      <c r="J131" s="6">
        <v>41214.589381414167</v>
      </c>
      <c r="K131" s="37"/>
      <c r="L131" s="37"/>
    </row>
    <row r="132" spans="2:12" ht="15" customHeight="1">
      <c r="B132" s="19">
        <v>33202</v>
      </c>
      <c r="C132" s="92" t="s">
        <v>140</v>
      </c>
      <c r="D132" s="93">
        <v>68</v>
      </c>
      <c r="E132" s="110">
        <v>42.45825</v>
      </c>
      <c r="F132" s="110">
        <v>8.8868235294117639</v>
      </c>
      <c r="G132" s="97">
        <v>3906121.27</v>
      </c>
      <c r="H132" s="97">
        <v>39488808.719999999</v>
      </c>
      <c r="I132" s="96">
        <v>2.7549999999999997E-4</v>
      </c>
      <c r="J132" s="6">
        <v>769.65</v>
      </c>
      <c r="K132" s="37"/>
      <c r="L132" s="37"/>
    </row>
    <row r="133" spans="2:12" ht="15" customHeight="1">
      <c r="B133" s="19">
        <v>33203</v>
      </c>
      <c r="C133" s="92" t="s">
        <v>389</v>
      </c>
      <c r="D133" s="93">
        <v>96</v>
      </c>
      <c r="E133" s="110">
        <v>40.427968749999998</v>
      </c>
      <c r="F133" s="110">
        <v>3.8527395833333333</v>
      </c>
      <c r="G133" s="97">
        <v>5001234.0999999996</v>
      </c>
      <c r="H133" s="97">
        <v>58192570.009999998</v>
      </c>
      <c r="I133" s="96">
        <v>4.06E-4</v>
      </c>
      <c r="J133" s="6">
        <v>1017</v>
      </c>
      <c r="K133" s="37"/>
      <c r="L133" s="37"/>
    </row>
    <row r="134" spans="2:12" ht="15" customHeight="1">
      <c r="B134" s="19">
        <v>33204</v>
      </c>
      <c r="C134" s="92" t="s">
        <v>141</v>
      </c>
      <c r="D134" s="93">
        <v>130</v>
      </c>
      <c r="E134" s="110">
        <v>44.361515384615387</v>
      </c>
      <c r="F134" s="110">
        <v>10.223569230769231</v>
      </c>
      <c r="G134" s="97">
        <v>7930942.6299999999</v>
      </c>
      <c r="H134" s="97">
        <v>71915423.040000007</v>
      </c>
      <c r="I134" s="96">
        <v>5.017E-4</v>
      </c>
      <c r="J134" s="6">
        <v>1332.57</v>
      </c>
      <c r="K134" s="37"/>
      <c r="L134" s="37"/>
    </row>
    <row r="135" spans="2:12" ht="15" customHeight="1">
      <c r="B135" s="19">
        <v>33205</v>
      </c>
      <c r="C135" s="92" t="s">
        <v>142</v>
      </c>
      <c r="D135" s="93">
        <v>379</v>
      </c>
      <c r="E135" s="110">
        <v>49.305002638522431</v>
      </c>
      <c r="F135" s="110">
        <v>9.104445910290238</v>
      </c>
      <c r="G135" s="97">
        <v>25155726.66</v>
      </c>
      <c r="H135" s="97">
        <v>204062924.19999999</v>
      </c>
      <c r="I135" s="96">
        <v>1.4235999999999999E-3</v>
      </c>
      <c r="J135" s="6">
        <v>3274.46</v>
      </c>
      <c r="K135" s="37"/>
      <c r="L135" s="37"/>
    </row>
    <row r="136" spans="2:12" ht="15" customHeight="1">
      <c r="B136" s="19">
        <v>33206</v>
      </c>
      <c r="C136" s="92" t="s">
        <v>143</v>
      </c>
      <c r="D136" s="93">
        <v>43</v>
      </c>
      <c r="E136" s="110">
        <v>45.432232558139532</v>
      </c>
      <c r="F136" s="110">
        <v>13.675953488372095</v>
      </c>
      <c r="G136" s="97">
        <v>2297339.73</v>
      </c>
      <c r="H136" s="97">
        <v>17852723.289999999</v>
      </c>
      <c r="I136" s="96">
        <v>1.2449999999999999E-4</v>
      </c>
      <c r="J136" s="6">
        <v>373.4</v>
      </c>
      <c r="K136" s="37"/>
      <c r="L136" s="37"/>
    </row>
    <row r="137" spans="2:12" ht="15" customHeight="1">
      <c r="B137" s="19">
        <v>33207</v>
      </c>
      <c r="C137" s="92" t="s">
        <v>144</v>
      </c>
      <c r="D137" s="93">
        <v>131</v>
      </c>
      <c r="E137" s="110">
        <v>43.985366412213736</v>
      </c>
      <c r="F137" s="110">
        <v>9.4459541984732827</v>
      </c>
      <c r="G137" s="97">
        <v>7196585.7000000002</v>
      </c>
      <c r="H137" s="97">
        <v>71097052.349999994</v>
      </c>
      <c r="I137" s="96">
        <v>4.9600000000000002E-4</v>
      </c>
      <c r="J137" s="6">
        <v>1416.07</v>
      </c>
      <c r="K137" s="37"/>
      <c r="L137" s="37"/>
    </row>
    <row r="138" spans="2:12" ht="15" customHeight="1">
      <c r="B138" s="19">
        <v>33300</v>
      </c>
      <c r="C138" s="92" t="s">
        <v>146</v>
      </c>
      <c r="D138" s="93">
        <v>890</v>
      </c>
      <c r="E138" s="110">
        <v>44.071257303370786</v>
      </c>
      <c r="F138" s="110">
        <v>9.7440887640449425</v>
      </c>
      <c r="G138" s="97">
        <v>43429424.509999998</v>
      </c>
      <c r="H138" s="97">
        <v>384692800.18000001</v>
      </c>
      <c r="I138" s="96">
        <v>2.6836999999999998E-3</v>
      </c>
      <c r="J138" s="6">
        <v>8063.29</v>
      </c>
      <c r="K138" s="37"/>
      <c r="L138" s="37"/>
    </row>
    <row r="139" spans="2:12" ht="15" customHeight="1">
      <c r="B139" s="19">
        <v>33305</v>
      </c>
      <c r="C139" s="92" t="s">
        <v>147</v>
      </c>
      <c r="D139" s="93">
        <v>146</v>
      </c>
      <c r="E139" s="110">
        <v>48.207767123287667</v>
      </c>
      <c r="F139" s="110">
        <v>10.630479452054795</v>
      </c>
      <c r="G139" s="97">
        <v>8894342.1600000001</v>
      </c>
      <c r="H139" s="97">
        <v>69610090.989999995</v>
      </c>
      <c r="I139" s="96">
        <v>4.8559999999999999E-4</v>
      </c>
      <c r="J139" s="6">
        <v>1238.3599999999999</v>
      </c>
      <c r="K139" s="37"/>
      <c r="L139" s="37"/>
    </row>
    <row r="140" spans="2:12" ht="15" customHeight="1">
      <c r="B140" s="19">
        <v>33400</v>
      </c>
      <c r="C140" s="92" t="s">
        <v>148</v>
      </c>
      <c r="D140" s="93">
        <v>6852</v>
      </c>
      <c r="E140" s="110">
        <v>46.032479713952128</v>
      </c>
      <c r="F140" s="110">
        <v>10.665845738470519</v>
      </c>
      <c r="G140" s="97">
        <v>368939850.27000004</v>
      </c>
      <c r="H140" s="97">
        <v>2989550725.1394515</v>
      </c>
      <c r="I140" s="96">
        <v>2.0856E-2</v>
      </c>
      <c r="J140" s="6">
        <v>59739.634597928845</v>
      </c>
      <c r="K140" s="37"/>
      <c r="L140" s="37"/>
    </row>
    <row r="141" spans="2:12" ht="15" customHeight="1">
      <c r="B141" s="19">
        <v>33402</v>
      </c>
      <c r="C141" s="92" t="s">
        <v>149</v>
      </c>
      <c r="D141" s="93">
        <v>56</v>
      </c>
      <c r="E141" s="110">
        <v>42.726232142857143</v>
      </c>
      <c r="F141" s="110">
        <v>8.6920178571428561</v>
      </c>
      <c r="G141" s="97">
        <v>3186489.85</v>
      </c>
      <c r="H141" s="97">
        <v>31243536.620000001</v>
      </c>
      <c r="I141" s="96">
        <v>2.1800000000000001E-4</v>
      </c>
      <c r="J141" s="6">
        <v>576.91</v>
      </c>
      <c r="K141" s="37"/>
      <c r="L141" s="37"/>
    </row>
    <row r="142" spans="2:12" ht="15" customHeight="1">
      <c r="B142" s="19">
        <v>33405</v>
      </c>
      <c r="C142" s="92" t="s">
        <v>374</v>
      </c>
      <c r="D142" s="93">
        <v>580</v>
      </c>
      <c r="E142" s="110">
        <v>47.576591379310344</v>
      </c>
      <c r="F142" s="110">
        <v>8.7897775862068972</v>
      </c>
      <c r="G142" s="97">
        <v>37448332.310000002</v>
      </c>
      <c r="H142" s="97">
        <v>310530076.38999999</v>
      </c>
      <c r="I142" s="96">
        <v>2.1664000000000002E-3</v>
      </c>
      <c r="J142" s="6">
        <v>5194.57</v>
      </c>
      <c r="K142" s="37"/>
      <c r="L142" s="37"/>
    </row>
    <row r="143" spans="2:12" ht="15" customHeight="1">
      <c r="B143" s="19">
        <v>33500</v>
      </c>
      <c r="C143" s="92" t="s">
        <v>151</v>
      </c>
      <c r="D143" s="93">
        <v>974</v>
      </c>
      <c r="E143" s="110">
        <v>45.725944558521562</v>
      </c>
      <c r="F143" s="110">
        <v>11.638693018480492</v>
      </c>
      <c r="G143" s="97">
        <v>51023563.189999998</v>
      </c>
      <c r="H143" s="97">
        <v>413732622.67000002</v>
      </c>
      <c r="I143" s="96">
        <v>2.8863000000000001E-3</v>
      </c>
      <c r="J143" s="6">
        <v>8566.5</v>
      </c>
      <c r="K143" s="37"/>
      <c r="L143" s="37"/>
    </row>
    <row r="144" spans="2:12" ht="15" customHeight="1">
      <c r="B144" s="19">
        <v>33501</v>
      </c>
      <c r="C144" s="92" t="s">
        <v>152</v>
      </c>
      <c r="D144" s="93">
        <v>47</v>
      </c>
      <c r="E144" s="110">
        <v>45.906021276595744</v>
      </c>
      <c r="F144" s="110">
        <v>9.0040638297872331</v>
      </c>
      <c r="G144" s="97">
        <v>2211600.33</v>
      </c>
      <c r="H144" s="97">
        <v>18931357.280000001</v>
      </c>
      <c r="I144" s="96">
        <v>1.3210000000000001E-4</v>
      </c>
      <c r="J144" s="6">
        <v>446.94</v>
      </c>
      <c r="K144" s="37"/>
      <c r="L144" s="37"/>
    </row>
    <row r="145" spans="2:12" ht="15" customHeight="1">
      <c r="B145" s="19">
        <v>33600</v>
      </c>
      <c r="C145" s="92" t="s">
        <v>153</v>
      </c>
      <c r="D145" s="93">
        <v>3540</v>
      </c>
      <c r="E145" s="110">
        <v>45.236962429378536</v>
      </c>
      <c r="F145" s="110">
        <v>10.427745762711865</v>
      </c>
      <c r="G145" s="97">
        <v>174104797.06</v>
      </c>
      <c r="H145" s="97">
        <v>1450443188.8900001</v>
      </c>
      <c r="I145" s="96">
        <v>1.01187E-2</v>
      </c>
      <c r="J145" s="6">
        <v>31319.919999999998</v>
      </c>
      <c r="K145" s="37"/>
      <c r="L145" s="37"/>
    </row>
    <row r="146" spans="2:12" ht="15" customHeight="1">
      <c r="B146" s="19">
        <v>33605</v>
      </c>
      <c r="C146" s="92" t="s">
        <v>154</v>
      </c>
      <c r="D146" s="93">
        <v>417</v>
      </c>
      <c r="E146" s="110">
        <v>49.745007194244607</v>
      </c>
      <c r="F146" s="110">
        <v>10.81379856115108</v>
      </c>
      <c r="G146" s="97">
        <v>26820549.149999999</v>
      </c>
      <c r="H146" s="97">
        <v>194984943.18000001</v>
      </c>
      <c r="I146" s="96">
        <v>1.3603000000000001E-3</v>
      </c>
      <c r="J146" s="6">
        <v>3287.15</v>
      </c>
      <c r="K146" s="37"/>
      <c r="L146" s="37"/>
    </row>
    <row r="147" spans="2:12" ht="15" customHeight="1">
      <c r="B147" s="19">
        <v>33700</v>
      </c>
      <c r="C147" s="92" t="s">
        <v>155</v>
      </c>
      <c r="D147" s="93">
        <v>231</v>
      </c>
      <c r="E147" s="110">
        <v>47.222212121212124</v>
      </c>
      <c r="F147" s="110">
        <v>12.650800865800866</v>
      </c>
      <c r="G147" s="97">
        <v>11822564.15</v>
      </c>
      <c r="H147" s="97">
        <v>92526745.079999998</v>
      </c>
      <c r="I147" s="96">
        <v>6.4550000000000002E-4</v>
      </c>
      <c r="J147" s="6">
        <v>1955.94</v>
      </c>
      <c r="K147" s="37"/>
      <c r="L147" s="37"/>
    </row>
    <row r="148" spans="2:12" ht="15" customHeight="1">
      <c r="B148" s="19">
        <v>33800</v>
      </c>
      <c r="C148" s="92" t="s">
        <v>156</v>
      </c>
      <c r="D148" s="93">
        <v>195</v>
      </c>
      <c r="E148" s="110">
        <v>44.328194871794871</v>
      </c>
      <c r="F148" s="110">
        <v>11.286184615384615</v>
      </c>
      <c r="G148" s="97">
        <v>10144809.130000001</v>
      </c>
      <c r="H148" s="97">
        <v>79913749.680000007</v>
      </c>
      <c r="I148" s="96">
        <v>5.5750000000000005E-4</v>
      </c>
      <c r="J148" s="6">
        <v>1714.77</v>
      </c>
      <c r="K148" s="37"/>
      <c r="L148" s="37"/>
    </row>
    <row r="149" spans="2:12" ht="15" customHeight="1">
      <c r="B149" s="19">
        <v>33900</v>
      </c>
      <c r="C149" s="92" t="s">
        <v>309</v>
      </c>
      <c r="D149" s="93">
        <v>739</v>
      </c>
      <c r="E149" s="110">
        <v>46.002707713125844</v>
      </c>
      <c r="F149" s="110">
        <v>10.855878213802436</v>
      </c>
      <c r="G149" s="97">
        <v>40344115.369999997</v>
      </c>
      <c r="H149" s="97">
        <v>317230802.24000001</v>
      </c>
      <c r="I149" s="96">
        <v>2.2131E-3</v>
      </c>
      <c r="J149" s="6">
        <v>6251.64</v>
      </c>
      <c r="K149" s="37"/>
      <c r="L149" s="37"/>
    </row>
    <row r="150" spans="2:12" ht="15" customHeight="1">
      <c r="B150" s="19">
        <v>34000</v>
      </c>
      <c r="C150" s="92" t="s">
        <v>157</v>
      </c>
      <c r="D150" s="93">
        <v>394</v>
      </c>
      <c r="E150" s="110">
        <v>43.371822335025378</v>
      </c>
      <c r="F150" s="110">
        <v>12.355218274111676</v>
      </c>
      <c r="G150" s="97">
        <v>22019900.73</v>
      </c>
      <c r="H150" s="97">
        <v>182218398.55000001</v>
      </c>
      <c r="I150" s="96">
        <v>1.2712000000000001E-3</v>
      </c>
      <c r="J150" s="6">
        <v>3530.41</v>
      </c>
      <c r="K150" s="37"/>
      <c r="L150" s="37"/>
    </row>
    <row r="151" spans="2:12" ht="15" customHeight="1">
      <c r="B151" s="19">
        <v>34100</v>
      </c>
      <c r="C151" s="92" t="s">
        <v>158</v>
      </c>
      <c r="D151" s="93">
        <v>8860</v>
      </c>
      <c r="E151" s="110">
        <v>45.303374153498872</v>
      </c>
      <c r="F151" s="110">
        <v>10.642754401805869</v>
      </c>
      <c r="G151" s="97">
        <v>461545313.57999998</v>
      </c>
      <c r="H151" s="97">
        <v>3862376277.7443795</v>
      </c>
      <c r="I151" s="96">
        <v>2.69451E-2</v>
      </c>
      <c r="J151" s="6">
        <v>79374.382665507772</v>
      </c>
      <c r="K151" s="37"/>
      <c r="L151" s="37"/>
    </row>
    <row r="152" spans="2:12" ht="15" customHeight="1">
      <c r="B152" s="19">
        <v>34105</v>
      </c>
      <c r="C152" s="92" t="s">
        <v>159</v>
      </c>
      <c r="D152" s="93">
        <v>689</v>
      </c>
      <c r="E152" s="110">
        <v>51.529866473149497</v>
      </c>
      <c r="F152" s="110">
        <v>9.4928679245283014</v>
      </c>
      <c r="G152" s="97">
        <v>46081750.539999999</v>
      </c>
      <c r="H152" s="97">
        <v>336959225.93000001</v>
      </c>
      <c r="I152" s="96">
        <v>2.3506999999999998E-3</v>
      </c>
      <c r="J152" s="6">
        <v>5429.49</v>
      </c>
      <c r="K152" s="37"/>
      <c r="L152" s="37"/>
    </row>
    <row r="153" spans="2:12" ht="15" customHeight="1">
      <c r="B153" s="19">
        <v>34200</v>
      </c>
      <c r="C153" s="92" t="s">
        <v>160</v>
      </c>
      <c r="D153" s="93">
        <v>270</v>
      </c>
      <c r="E153" s="110">
        <v>48.396900000000002</v>
      </c>
      <c r="F153" s="110">
        <v>9.9073185185185189</v>
      </c>
      <c r="G153" s="97">
        <v>13277571.380000001</v>
      </c>
      <c r="H153" s="97">
        <v>102049150.59999999</v>
      </c>
      <c r="I153" s="96">
        <v>7.1190000000000001E-4</v>
      </c>
      <c r="J153" s="6">
        <v>2129.56</v>
      </c>
      <c r="K153" s="37"/>
      <c r="L153" s="37"/>
    </row>
    <row r="154" spans="2:12" ht="15" customHeight="1">
      <c r="B154" s="19">
        <v>34205</v>
      </c>
      <c r="C154" s="92" t="s">
        <v>161</v>
      </c>
      <c r="D154" s="93">
        <v>101</v>
      </c>
      <c r="E154" s="110">
        <v>49.027217821782173</v>
      </c>
      <c r="F154" s="110">
        <v>10.482168316831684</v>
      </c>
      <c r="G154" s="97">
        <v>6165023.8600000003</v>
      </c>
      <c r="H154" s="97">
        <v>46900627.409999996</v>
      </c>
      <c r="I154" s="96">
        <v>3.2719999999999998E-4</v>
      </c>
      <c r="J154" s="6">
        <v>860.54</v>
      </c>
      <c r="K154" s="37"/>
      <c r="L154" s="37"/>
    </row>
    <row r="155" spans="2:12" ht="15" customHeight="1">
      <c r="B155" s="19">
        <v>34220</v>
      </c>
      <c r="C155" s="92" t="s">
        <v>162</v>
      </c>
      <c r="D155" s="93">
        <v>352</v>
      </c>
      <c r="E155" s="110">
        <v>44.604414772727274</v>
      </c>
      <c r="F155" s="110">
        <v>11.794866477272727</v>
      </c>
      <c r="G155" s="97">
        <v>18097769.890000001</v>
      </c>
      <c r="H155" s="97">
        <v>143518978.28999999</v>
      </c>
      <c r="I155" s="96">
        <v>1.0012E-3</v>
      </c>
      <c r="J155" s="6">
        <v>3102.4</v>
      </c>
      <c r="K155" s="37"/>
      <c r="L155" s="37"/>
    </row>
    <row r="156" spans="2:12" ht="15" customHeight="1">
      <c r="B156" s="19">
        <v>34230</v>
      </c>
      <c r="C156" s="92" t="s">
        <v>163</v>
      </c>
      <c r="D156" s="93">
        <v>125</v>
      </c>
      <c r="E156" s="110">
        <v>46.840008000000005</v>
      </c>
      <c r="F156" s="110">
        <v>11.285360000000001</v>
      </c>
      <c r="G156" s="97">
        <v>6313162.8899999997</v>
      </c>
      <c r="H156" s="97">
        <v>48510404.359999999</v>
      </c>
      <c r="I156" s="96">
        <v>3.3839999999999999E-4</v>
      </c>
      <c r="J156" s="6">
        <v>1053.58</v>
      </c>
      <c r="K156" s="37"/>
      <c r="L156" s="37"/>
    </row>
    <row r="157" spans="2:12" ht="15" customHeight="1">
      <c r="B157" s="19">
        <v>34300</v>
      </c>
      <c r="C157" s="92" t="s">
        <v>164</v>
      </c>
      <c r="D157" s="93">
        <v>2232</v>
      </c>
      <c r="E157" s="110">
        <v>44.152027329749103</v>
      </c>
      <c r="F157" s="110">
        <v>10.322310931899642</v>
      </c>
      <c r="G157" s="97">
        <v>109074384.86</v>
      </c>
      <c r="H157" s="97">
        <v>911907139.37</v>
      </c>
      <c r="I157" s="96">
        <v>6.3616999999999996E-3</v>
      </c>
      <c r="J157" s="6">
        <v>20246.3</v>
      </c>
      <c r="K157" s="37"/>
      <c r="L157" s="37"/>
    </row>
    <row r="158" spans="2:12" ht="15" customHeight="1">
      <c r="B158" s="19">
        <v>34400</v>
      </c>
      <c r="C158" s="92" t="s">
        <v>165</v>
      </c>
      <c r="D158" s="93">
        <v>874</v>
      </c>
      <c r="E158" s="110">
        <v>44.909615560640731</v>
      </c>
      <c r="F158" s="110">
        <v>11.770517162471396</v>
      </c>
      <c r="G158" s="97">
        <v>43292411.509999998</v>
      </c>
      <c r="H158" s="97">
        <v>358850858.23000002</v>
      </c>
      <c r="I158" s="96">
        <v>2.5035000000000001E-3</v>
      </c>
      <c r="J158" s="6">
        <v>7830.38</v>
      </c>
      <c r="K158" s="37"/>
      <c r="L158" s="37"/>
    </row>
    <row r="159" spans="2:12" ht="15" customHeight="1">
      <c r="B159" s="19">
        <v>34405</v>
      </c>
      <c r="C159" s="92" t="s">
        <v>166</v>
      </c>
      <c r="D159" s="93">
        <v>145</v>
      </c>
      <c r="E159" s="110">
        <v>46.805717241379305</v>
      </c>
      <c r="F159" s="110">
        <v>9.3303931034482748</v>
      </c>
      <c r="G159" s="97">
        <v>8157287.2999999998</v>
      </c>
      <c r="H159" s="97">
        <v>66067293.159999996</v>
      </c>
      <c r="I159" s="96">
        <v>4.6089999999999998E-4</v>
      </c>
      <c r="J159" s="6">
        <v>1271.3399999999999</v>
      </c>
      <c r="K159" s="37"/>
      <c r="L159" s="37"/>
    </row>
    <row r="160" spans="2:12" ht="15" customHeight="1">
      <c r="B160" s="19">
        <v>34500</v>
      </c>
      <c r="C160" s="92" t="s">
        <v>167</v>
      </c>
      <c r="D160" s="93">
        <v>1605</v>
      </c>
      <c r="E160" s="110">
        <v>45.765846728971958</v>
      </c>
      <c r="F160" s="110">
        <v>11.035479750778816</v>
      </c>
      <c r="G160" s="97">
        <v>84400681.519999996</v>
      </c>
      <c r="H160" s="97">
        <v>705844028.10000002</v>
      </c>
      <c r="I160" s="96">
        <v>4.9242000000000001E-3</v>
      </c>
      <c r="J160" s="6">
        <v>14519.01</v>
      </c>
      <c r="K160" s="37"/>
      <c r="L160" s="37"/>
    </row>
    <row r="161" spans="2:12" ht="15" customHeight="1">
      <c r="B161" s="19">
        <v>34501</v>
      </c>
      <c r="C161" s="92" t="s">
        <v>168</v>
      </c>
      <c r="D161" s="93">
        <v>21</v>
      </c>
      <c r="E161" s="110">
        <v>45.392904761904759</v>
      </c>
      <c r="F161" s="110">
        <v>9.5988571428571419</v>
      </c>
      <c r="G161" s="97">
        <v>992820.74</v>
      </c>
      <c r="H161" s="97">
        <v>10002882.35</v>
      </c>
      <c r="I161" s="96">
        <v>6.9800000000000003E-5</v>
      </c>
      <c r="J161" s="6">
        <v>224.82</v>
      </c>
      <c r="K161" s="37"/>
      <c r="L161" s="37"/>
    </row>
    <row r="162" spans="2:12" ht="15" customHeight="1">
      <c r="B162" s="19">
        <v>34505</v>
      </c>
      <c r="C162" s="92" t="s">
        <v>169</v>
      </c>
      <c r="D162" s="93">
        <v>216</v>
      </c>
      <c r="E162" s="110">
        <v>48.097189814814818</v>
      </c>
      <c r="F162" s="110">
        <v>8.7042083333333338</v>
      </c>
      <c r="G162" s="97">
        <v>13901347.460000001</v>
      </c>
      <c r="H162" s="97">
        <v>112551394.73999999</v>
      </c>
      <c r="I162" s="96">
        <v>7.852E-4</v>
      </c>
      <c r="J162" s="6">
        <v>1905.22</v>
      </c>
      <c r="K162" s="37"/>
      <c r="L162" s="37"/>
    </row>
    <row r="163" spans="2:12" ht="15" customHeight="1">
      <c r="B163" s="19">
        <v>34600</v>
      </c>
      <c r="C163" s="92" t="s">
        <v>170</v>
      </c>
      <c r="D163" s="93">
        <v>327</v>
      </c>
      <c r="E163" s="110">
        <v>48.291550458715598</v>
      </c>
      <c r="F163" s="110">
        <v>11.181672782874617</v>
      </c>
      <c r="G163" s="97">
        <v>16933184.23</v>
      </c>
      <c r="H163" s="97">
        <v>133015394.18000001</v>
      </c>
      <c r="I163" s="96">
        <v>9.2800000000000001E-4</v>
      </c>
      <c r="J163" s="6">
        <v>2729.08</v>
      </c>
      <c r="K163" s="37"/>
      <c r="L163" s="37"/>
    </row>
    <row r="164" spans="2:12" ht="15" customHeight="1">
      <c r="B164" s="19">
        <v>34605</v>
      </c>
      <c r="C164" s="92" t="s">
        <v>171</v>
      </c>
      <c r="D164" s="93">
        <v>58</v>
      </c>
      <c r="E164" s="110">
        <v>47.544482758620688</v>
      </c>
      <c r="F164" s="110">
        <v>8.4793103448275868</v>
      </c>
      <c r="G164" s="97">
        <v>3581769.35</v>
      </c>
      <c r="H164" s="97">
        <v>30515459.59</v>
      </c>
      <c r="I164" s="96">
        <v>2.129E-4</v>
      </c>
      <c r="J164" s="6">
        <v>518.61</v>
      </c>
      <c r="K164" s="37"/>
      <c r="L164" s="37"/>
    </row>
    <row r="165" spans="2:12" ht="15" customHeight="1">
      <c r="B165" s="19">
        <v>34700</v>
      </c>
      <c r="C165" s="92" t="s">
        <v>172</v>
      </c>
      <c r="D165" s="93">
        <v>1062</v>
      </c>
      <c r="E165" s="110">
        <v>45.108988700564971</v>
      </c>
      <c r="F165" s="110">
        <v>8.8334124293785319</v>
      </c>
      <c r="G165" s="97">
        <v>51068669.409999996</v>
      </c>
      <c r="H165" s="97">
        <v>455288340.75999999</v>
      </c>
      <c r="I165" s="96">
        <v>3.1762000000000001E-3</v>
      </c>
      <c r="J165" s="6">
        <v>9993.2099999999991</v>
      </c>
      <c r="K165" s="37"/>
      <c r="L165" s="37"/>
    </row>
    <row r="166" spans="2:12" ht="15" customHeight="1">
      <c r="B166" s="19">
        <v>34800</v>
      </c>
      <c r="C166" s="92" t="s">
        <v>173</v>
      </c>
      <c r="D166" s="93">
        <v>101</v>
      </c>
      <c r="E166" s="110">
        <v>46.398524752475247</v>
      </c>
      <c r="F166" s="110">
        <v>11.883138613861385</v>
      </c>
      <c r="G166" s="97">
        <v>5576811.6299999999</v>
      </c>
      <c r="H166" s="97">
        <v>41850959.729999997</v>
      </c>
      <c r="I166" s="96">
        <v>2.92E-4</v>
      </c>
      <c r="J166" s="6">
        <v>827.88</v>
      </c>
      <c r="K166" s="37"/>
      <c r="L166" s="37"/>
    </row>
    <row r="167" spans="2:12" ht="15" customHeight="1">
      <c r="B167" s="19">
        <v>34900</v>
      </c>
      <c r="C167" s="92" t="s">
        <v>310</v>
      </c>
      <c r="D167" s="93">
        <v>2474</v>
      </c>
      <c r="E167" s="110">
        <v>45.710225141471298</v>
      </c>
      <c r="F167" s="110">
        <v>10.880431689571543</v>
      </c>
      <c r="G167" s="97">
        <v>125381584.98</v>
      </c>
      <c r="H167" s="97">
        <v>1032135863.34</v>
      </c>
      <c r="I167" s="96">
        <v>7.2005000000000003E-3</v>
      </c>
      <c r="J167" s="6">
        <v>21897.03</v>
      </c>
      <c r="K167" s="37"/>
      <c r="L167" s="37"/>
    </row>
    <row r="168" spans="2:12" ht="15" customHeight="1">
      <c r="B168" s="19">
        <v>34901</v>
      </c>
      <c r="C168" s="92" t="s">
        <v>311</v>
      </c>
      <c r="D168" s="93">
        <v>83</v>
      </c>
      <c r="E168" s="110">
        <v>45.677710843373497</v>
      </c>
      <c r="F168" s="110">
        <v>9.5196746987951819</v>
      </c>
      <c r="G168" s="97">
        <v>3940309.82</v>
      </c>
      <c r="H168" s="97">
        <v>34656683.82</v>
      </c>
      <c r="I168" s="96">
        <v>2.418E-4</v>
      </c>
      <c r="J168" s="6">
        <v>787.09</v>
      </c>
      <c r="K168" s="37"/>
      <c r="L168" s="37"/>
    </row>
    <row r="169" spans="2:12" ht="15" customHeight="1">
      <c r="B169" s="19">
        <v>34903</v>
      </c>
      <c r="C169" s="92" t="s">
        <v>174</v>
      </c>
      <c r="D169" s="93">
        <v>9</v>
      </c>
      <c r="E169" s="110">
        <v>55.416666666666664</v>
      </c>
      <c r="F169" s="110">
        <v>12.666333333333334</v>
      </c>
      <c r="G169" s="97">
        <v>557635.69999999995</v>
      </c>
      <c r="H169" s="97">
        <v>3303896.77</v>
      </c>
      <c r="I169" s="96">
        <v>2.3E-5</v>
      </c>
      <c r="J169" s="6">
        <v>59.72</v>
      </c>
      <c r="K169" s="37"/>
      <c r="L169" s="37"/>
    </row>
    <row r="170" spans="2:12" ht="15" customHeight="1">
      <c r="B170" s="19">
        <v>34905</v>
      </c>
      <c r="C170" s="92" t="s">
        <v>175</v>
      </c>
      <c r="D170" s="93">
        <v>209</v>
      </c>
      <c r="E170" s="110">
        <v>49.883971291866025</v>
      </c>
      <c r="F170" s="110">
        <v>11.460928229665072</v>
      </c>
      <c r="G170" s="97">
        <v>12490702.810000001</v>
      </c>
      <c r="H170" s="97">
        <v>92999472.530000001</v>
      </c>
      <c r="I170" s="96">
        <v>6.4880000000000005E-4</v>
      </c>
      <c r="J170" s="6">
        <v>1712.94</v>
      </c>
      <c r="K170" s="37"/>
      <c r="L170" s="37"/>
    </row>
    <row r="171" spans="2:12" ht="15" customHeight="1">
      <c r="B171" s="19">
        <v>34910</v>
      </c>
      <c r="C171" s="92" t="s">
        <v>176</v>
      </c>
      <c r="D171" s="93">
        <v>764</v>
      </c>
      <c r="E171" s="110">
        <v>45.678446335078533</v>
      </c>
      <c r="F171" s="110">
        <v>10.400624345549739</v>
      </c>
      <c r="G171" s="97">
        <v>39774623.969999999</v>
      </c>
      <c r="H171" s="97">
        <v>336060407.10000002</v>
      </c>
      <c r="I171" s="96">
        <v>2.3444999999999998E-3</v>
      </c>
      <c r="J171" s="6">
        <v>6905.45</v>
      </c>
      <c r="K171" s="37"/>
      <c r="L171" s="37"/>
    </row>
    <row r="172" spans="2:12" ht="15" customHeight="1">
      <c r="B172" s="19">
        <v>35000</v>
      </c>
      <c r="C172" s="92" t="s">
        <v>177</v>
      </c>
      <c r="D172" s="93">
        <v>518</v>
      </c>
      <c r="E172" s="110">
        <v>43.938720077220083</v>
      </c>
      <c r="F172" s="110">
        <v>9.6829324324324322</v>
      </c>
      <c r="G172" s="97">
        <v>25671335.489999998</v>
      </c>
      <c r="H172" s="97">
        <v>222126831.62</v>
      </c>
      <c r="I172" s="96">
        <v>1.5495999999999999E-3</v>
      </c>
      <c r="J172" s="6">
        <v>4781.17</v>
      </c>
      <c r="K172" s="37"/>
      <c r="L172" s="37"/>
    </row>
    <row r="173" spans="2:12" ht="15" customHeight="1">
      <c r="B173" s="19">
        <v>35005</v>
      </c>
      <c r="C173" s="92" t="s">
        <v>178</v>
      </c>
      <c r="D173" s="93">
        <v>191</v>
      </c>
      <c r="E173" s="110">
        <v>48.582047120418849</v>
      </c>
      <c r="F173" s="110">
        <v>9.6649424083769624</v>
      </c>
      <c r="G173" s="97">
        <v>10440818.26</v>
      </c>
      <c r="H173" s="97">
        <v>83245813.689999998</v>
      </c>
      <c r="I173" s="96">
        <v>5.8069999999999997E-4</v>
      </c>
      <c r="J173" s="6">
        <v>1615.9</v>
      </c>
      <c r="K173" s="37"/>
      <c r="L173" s="37"/>
    </row>
    <row r="174" spans="2:12" ht="15" customHeight="1">
      <c r="B174" s="19">
        <v>35100</v>
      </c>
      <c r="C174" s="92" t="s">
        <v>179</v>
      </c>
      <c r="D174" s="93">
        <v>4170</v>
      </c>
      <c r="E174" s="110">
        <v>44.585614148681053</v>
      </c>
      <c r="F174" s="110">
        <v>11.106967865707434</v>
      </c>
      <c r="G174" s="97">
        <v>224470303.80000001</v>
      </c>
      <c r="H174" s="97">
        <v>1877733480.5</v>
      </c>
      <c r="I174" s="96">
        <v>1.3099700000000001E-2</v>
      </c>
      <c r="J174" s="6">
        <v>37814.85</v>
      </c>
      <c r="K174" s="37"/>
      <c r="L174" s="37"/>
    </row>
    <row r="175" spans="2:12" ht="15" customHeight="1">
      <c r="B175" s="19">
        <v>35105</v>
      </c>
      <c r="C175" s="92" t="s">
        <v>180</v>
      </c>
      <c r="D175" s="93">
        <v>341</v>
      </c>
      <c r="E175" s="110">
        <v>46.559395894428157</v>
      </c>
      <c r="F175" s="110">
        <v>9.7685601173020533</v>
      </c>
      <c r="G175" s="97">
        <v>21181941.93</v>
      </c>
      <c r="H175" s="97">
        <v>176947712.49000001</v>
      </c>
      <c r="I175" s="96">
        <v>1.2344000000000001E-3</v>
      </c>
      <c r="J175" s="6">
        <v>3052.5</v>
      </c>
      <c r="K175" s="37"/>
      <c r="L175" s="37"/>
    </row>
    <row r="176" spans="2:12" ht="15" customHeight="1">
      <c r="B176" s="19">
        <v>35106</v>
      </c>
      <c r="C176" s="92" t="s">
        <v>181</v>
      </c>
      <c r="D176" s="93">
        <v>82</v>
      </c>
      <c r="E176" s="110">
        <v>44.900414634146337</v>
      </c>
      <c r="F176" s="110">
        <v>9.9766097560975613</v>
      </c>
      <c r="G176" s="97">
        <v>3888493.89</v>
      </c>
      <c r="H176" s="97">
        <v>34905360.829999998</v>
      </c>
      <c r="I176" s="96">
        <v>2.4350000000000001E-4</v>
      </c>
      <c r="J176" s="6">
        <v>804.92</v>
      </c>
      <c r="K176" s="37"/>
      <c r="L176" s="37"/>
    </row>
    <row r="177" spans="2:12" ht="15" customHeight="1">
      <c r="B177" s="19">
        <v>35200</v>
      </c>
      <c r="C177" s="92" t="s">
        <v>182</v>
      </c>
      <c r="D177" s="93">
        <v>160</v>
      </c>
      <c r="E177" s="110">
        <v>47.7229375</v>
      </c>
      <c r="F177" s="110">
        <v>13.292943750000001</v>
      </c>
      <c r="G177" s="97">
        <v>9109627.9900000002</v>
      </c>
      <c r="H177" s="97">
        <v>68198889.430000007</v>
      </c>
      <c r="I177" s="96">
        <v>4.7580000000000002E-4</v>
      </c>
      <c r="J177" s="6">
        <v>1345.49</v>
      </c>
      <c r="K177" s="37"/>
      <c r="L177" s="37"/>
    </row>
    <row r="178" spans="2:12" ht="15" customHeight="1">
      <c r="B178" s="19">
        <v>35300</v>
      </c>
      <c r="C178" s="92" t="s">
        <v>312</v>
      </c>
      <c r="D178" s="93">
        <v>1150</v>
      </c>
      <c r="E178" s="110">
        <v>43.800738260869565</v>
      </c>
      <c r="F178" s="110">
        <v>10.428757391304348</v>
      </c>
      <c r="G178" s="97">
        <v>58783674.25</v>
      </c>
      <c r="H178" s="97">
        <v>507202704.75</v>
      </c>
      <c r="I178" s="96">
        <v>3.5384000000000001E-3</v>
      </c>
      <c r="J178" s="6">
        <v>10762.77</v>
      </c>
      <c r="K178" s="37"/>
      <c r="L178" s="37"/>
    </row>
    <row r="179" spans="2:12" ht="15" customHeight="1">
      <c r="B179" s="19">
        <v>35305</v>
      </c>
      <c r="C179" s="92" t="s">
        <v>183</v>
      </c>
      <c r="D179" s="93">
        <v>409</v>
      </c>
      <c r="E179" s="110">
        <v>48.491237163814183</v>
      </c>
      <c r="F179" s="110">
        <v>10.37076772616137</v>
      </c>
      <c r="G179" s="97">
        <v>25301669.82</v>
      </c>
      <c r="H179" s="97">
        <v>202873869.16</v>
      </c>
      <c r="I179" s="96">
        <v>1.4153E-3</v>
      </c>
      <c r="J179" s="6">
        <v>3561.27</v>
      </c>
      <c r="K179" s="37"/>
      <c r="L179" s="37"/>
    </row>
    <row r="180" spans="2:12" ht="15" customHeight="1">
      <c r="B180" s="19">
        <v>35400</v>
      </c>
      <c r="C180" s="92" t="s">
        <v>184</v>
      </c>
      <c r="D180" s="93">
        <v>1010</v>
      </c>
      <c r="E180" s="110">
        <v>44.516999009900992</v>
      </c>
      <c r="F180" s="110">
        <v>10.959153465346535</v>
      </c>
      <c r="G180" s="97">
        <v>51460719.350000001</v>
      </c>
      <c r="H180" s="97">
        <v>433652784.18000001</v>
      </c>
      <c r="I180" s="96">
        <v>3.0252999999999999E-3</v>
      </c>
      <c r="J180" s="6">
        <v>9254.07</v>
      </c>
      <c r="K180" s="37"/>
      <c r="L180" s="37"/>
    </row>
    <row r="181" spans="2:12" ht="15" customHeight="1">
      <c r="B181" s="19">
        <v>35401</v>
      </c>
      <c r="C181" s="92" t="s">
        <v>185</v>
      </c>
      <c r="D181" s="93">
        <v>0</v>
      </c>
      <c r="E181" s="110">
        <v>0</v>
      </c>
      <c r="F181" s="110">
        <v>0</v>
      </c>
      <c r="G181" s="97">
        <v>0</v>
      </c>
      <c r="H181" s="97">
        <v>0</v>
      </c>
      <c r="I181" s="96">
        <v>0</v>
      </c>
      <c r="J181" s="6">
        <v>0</v>
      </c>
      <c r="K181" s="37"/>
      <c r="L181" s="37"/>
    </row>
    <row r="182" spans="2:12" ht="15" customHeight="1">
      <c r="B182" s="19">
        <v>35405</v>
      </c>
      <c r="C182" s="92" t="s">
        <v>186</v>
      </c>
      <c r="D182" s="93">
        <v>222</v>
      </c>
      <c r="E182" s="110">
        <v>47.130265765765763</v>
      </c>
      <c r="F182" s="110">
        <v>11.125981981981981</v>
      </c>
      <c r="G182" s="97">
        <v>13969338.93</v>
      </c>
      <c r="H182" s="97">
        <v>114876237.73</v>
      </c>
      <c r="I182" s="96">
        <v>8.0139999999999996E-4</v>
      </c>
      <c r="J182" s="6">
        <v>1975.85</v>
      </c>
      <c r="K182" s="37"/>
      <c r="L182" s="37"/>
    </row>
    <row r="183" spans="2:12" ht="15" customHeight="1">
      <c r="B183" s="19">
        <v>35500</v>
      </c>
      <c r="C183" s="92" t="s">
        <v>187</v>
      </c>
      <c r="D183" s="93">
        <v>1426</v>
      </c>
      <c r="E183" s="110">
        <v>44.85945582047686</v>
      </c>
      <c r="F183" s="110">
        <v>12.541042075736327</v>
      </c>
      <c r="G183" s="97">
        <v>73387185.569999993</v>
      </c>
      <c r="H183" s="97">
        <v>583246804.25</v>
      </c>
      <c r="I183" s="96">
        <v>4.0689000000000003E-3</v>
      </c>
      <c r="J183" s="6">
        <v>12404.63</v>
      </c>
      <c r="K183" s="37"/>
      <c r="L183" s="37"/>
    </row>
    <row r="184" spans="2:12" ht="15" customHeight="1">
      <c r="B184" s="19">
        <v>35600</v>
      </c>
      <c r="C184" s="92" t="s">
        <v>188</v>
      </c>
      <c r="D184" s="93">
        <v>624</v>
      </c>
      <c r="E184" s="110">
        <v>46.140875000000001</v>
      </c>
      <c r="F184" s="110">
        <v>10.81842467948718</v>
      </c>
      <c r="G184" s="97">
        <v>29802409.98</v>
      </c>
      <c r="H184" s="97">
        <v>249200755.34</v>
      </c>
      <c r="I184" s="96">
        <v>1.7385E-3</v>
      </c>
      <c r="J184" s="6">
        <v>5521.43</v>
      </c>
      <c r="K184" s="37"/>
      <c r="L184" s="37"/>
    </row>
    <row r="185" spans="2:12" ht="15" customHeight="1">
      <c r="B185" s="19">
        <v>35700</v>
      </c>
      <c r="C185" s="92" t="s">
        <v>189</v>
      </c>
      <c r="D185" s="93">
        <v>341</v>
      </c>
      <c r="E185" s="110">
        <v>45.965313782991203</v>
      </c>
      <c r="F185" s="110">
        <v>11.276243401759531</v>
      </c>
      <c r="G185" s="97">
        <v>16815482.969999999</v>
      </c>
      <c r="H185" s="97">
        <v>130780116.79000001</v>
      </c>
      <c r="I185" s="96">
        <v>9.1239999999999995E-4</v>
      </c>
      <c r="J185" s="6">
        <v>2927.27</v>
      </c>
      <c r="K185" s="37"/>
      <c r="L185" s="37"/>
    </row>
    <row r="186" spans="2:12" ht="15" customHeight="1">
      <c r="B186" s="19">
        <v>35800</v>
      </c>
      <c r="C186" s="92" t="s">
        <v>190</v>
      </c>
      <c r="D186" s="93">
        <v>401</v>
      </c>
      <c r="E186" s="110">
        <v>45.988775561097256</v>
      </c>
      <c r="F186" s="110">
        <v>12.358087281795511</v>
      </c>
      <c r="G186" s="97">
        <v>19248558.420000002</v>
      </c>
      <c r="H186" s="97">
        <v>151220412.94</v>
      </c>
      <c r="I186" s="96">
        <v>1.0549999999999999E-3</v>
      </c>
      <c r="J186" s="6">
        <v>3369.98</v>
      </c>
      <c r="K186" s="37"/>
      <c r="L186" s="37"/>
    </row>
    <row r="187" spans="2:12" ht="15" customHeight="1">
      <c r="B187" s="19">
        <v>35805</v>
      </c>
      <c r="C187" s="92" t="s">
        <v>191</v>
      </c>
      <c r="D187" s="93">
        <v>80</v>
      </c>
      <c r="E187" s="110">
        <v>50.730274999999999</v>
      </c>
      <c r="F187" s="110">
        <v>12.711724999999999</v>
      </c>
      <c r="G187" s="97">
        <v>4987854.0199999996</v>
      </c>
      <c r="H187" s="97">
        <v>34922289.740000002</v>
      </c>
      <c r="I187" s="96">
        <v>2.4360000000000001E-4</v>
      </c>
      <c r="J187" s="6">
        <v>620.02</v>
      </c>
      <c r="K187" s="37"/>
      <c r="L187" s="37"/>
    </row>
    <row r="188" spans="2:12" ht="15" customHeight="1">
      <c r="B188" s="19">
        <v>35900</v>
      </c>
      <c r="C188" s="92" t="s">
        <v>192</v>
      </c>
      <c r="D188" s="93">
        <v>758</v>
      </c>
      <c r="E188" s="110">
        <v>45.308168865435356</v>
      </c>
      <c r="F188" s="110">
        <v>12.482908970976254</v>
      </c>
      <c r="G188" s="97">
        <v>38329303.359999999</v>
      </c>
      <c r="H188" s="97">
        <v>298632443.45999998</v>
      </c>
      <c r="I188" s="96">
        <v>2.0834E-3</v>
      </c>
      <c r="J188" s="6">
        <v>6533.27</v>
      </c>
      <c r="K188" s="37"/>
      <c r="L188" s="37"/>
    </row>
    <row r="189" spans="2:12" ht="15" customHeight="1">
      <c r="B189" s="19">
        <v>35905</v>
      </c>
      <c r="C189" s="92" t="s">
        <v>193</v>
      </c>
      <c r="D189" s="93">
        <v>109</v>
      </c>
      <c r="E189" s="110">
        <v>47.060394495412844</v>
      </c>
      <c r="F189" s="110">
        <v>11.22034862385321</v>
      </c>
      <c r="G189" s="97">
        <v>6933245.1799999997</v>
      </c>
      <c r="H189" s="97">
        <v>52104334.100000001</v>
      </c>
      <c r="I189" s="96">
        <v>3.635E-4</v>
      </c>
      <c r="J189" s="6">
        <v>903.54</v>
      </c>
      <c r="K189" s="37"/>
      <c r="L189" s="37"/>
    </row>
    <row r="190" spans="2:12" ht="15" customHeight="1">
      <c r="B190" s="19">
        <v>36000</v>
      </c>
      <c r="C190" s="92" t="s">
        <v>194</v>
      </c>
      <c r="D190" s="93">
        <v>17115</v>
      </c>
      <c r="E190" s="110">
        <v>45.188024306164181</v>
      </c>
      <c r="F190" s="110">
        <v>10.231524043236927</v>
      </c>
      <c r="G190" s="97">
        <v>953253238.84000003</v>
      </c>
      <c r="H190" s="97">
        <v>8114359232.1003571</v>
      </c>
      <c r="I190" s="96">
        <v>5.66083E-2</v>
      </c>
      <c r="J190" s="6">
        <v>155306.25548837974</v>
      </c>
      <c r="K190" s="37"/>
      <c r="L190" s="37"/>
    </row>
    <row r="191" spans="2:12" ht="15" customHeight="1">
      <c r="B191" s="19">
        <v>36003</v>
      </c>
      <c r="C191" s="92" t="s">
        <v>195</v>
      </c>
      <c r="D191" s="93">
        <v>182</v>
      </c>
      <c r="E191" s="110">
        <v>46.871807692307691</v>
      </c>
      <c r="F191" s="110">
        <v>9.859170329670329</v>
      </c>
      <c r="G191" s="97">
        <v>7385606</v>
      </c>
      <c r="H191" s="97">
        <v>62728601.399999999</v>
      </c>
      <c r="I191" s="96">
        <v>4.3760000000000001E-4</v>
      </c>
      <c r="J191" s="6">
        <v>1648.49</v>
      </c>
      <c r="K191" s="37"/>
      <c r="L191" s="37"/>
    </row>
    <row r="192" spans="2:12" ht="15" customHeight="1">
      <c r="B192" s="19">
        <v>36004</v>
      </c>
      <c r="C192" s="92" t="s">
        <v>313</v>
      </c>
      <c r="D192" s="93">
        <v>139</v>
      </c>
      <c r="E192" s="110">
        <v>42.595935251798558</v>
      </c>
      <c r="F192" s="110">
        <v>5.1765539568345327</v>
      </c>
      <c r="G192" s="97">
        <v>5944722.9800000004</v>
      </c>
      <c r="H192" s="97">
        <v>60110638.770000003</v>
      </c>
      <c r="I192" s="96">
        <v>4.194E-4</v>
      </c>
      <c r="J192" s="6">
        <v>1369.86</v>
      </c>
      <c r="K192" s="37"/>
      <c r="L192" s="37"/>
    </row>
    <row r="193" spans="2:12" ht="15" customHeight="1">
      <c r="B193" s="19">
        <v>36005</v>
      </c>
      <c r="C193" s="92" t="s">
        <v>196</v>
      </c>
      <c r="D193" s="93">
        <v>1173</v>
      </c>
      <c r="E193" s="110">
        <v>46.811530264279625</v>
      </c>
      <c r="F193" s="110">
        <v>9.3145924978687127</v>
      </c>
      <c r="G193" s="97">
        <v>78078410.640000001</v>
      </c>
      <c r="H193" s="97">
        <v>652294798.36000001</v>
      </c>
      <c r="I193" s="96">
        <v>4.5506000000000001E-3</v>
      </c>
      <c r="J193" s="6">
        <v>10580.87</v>
      </c>
      <c r="K193" s="37"/>
      <c r="L193" s="37"/>
    </row>
    <row r="194" spans="2:12" ht="15" customHeight="1">
      <c r="B194" s="19">
        <v>36006</v>
      </c>
      <c r="C194" s="92" t="s">
        <v>197</v>
      </c>
      <c r="D194" s="93">
        <v>178</v>
      </c>
      <c r="E194" s="110">
        <v>45.132511235955057</v>
      </c>
      <c r="F194" s="110">
        <v>13.636870786516853</v>
      </c>
      <c r="G194" s="97">
        <v>11415774.02</v>
      </c>
      <c r="H194" s="97">
        <v>96216416.359999999</v>
      </c>
      <c r="I194" s="96">
        <v>6.7120000000000005E-4</v>
      </c>
      <c r="J194" s="6">
        <v>1721.58</v>
      </c>
      <c r="K194" s="37"/>
      <c r="L194" s="37"/>
    </row>
    <row r="195" spans="2:12" ht="15" customHeight="1">
      <c r="B195" s="19">
        <v>36007</v>
      </c>
      <c r="C195" s="92" t="s">
        <v>198</v>
      </c>
      <c r="D195" s="93">
        <v>92</v>
      </c>
      <c r="E195" s="110">
        <v>44.107793478260866</v>
      </c>
      <c r="F195" s="110">
        <v>6.7625326086956523</v>
      </c>
      <c r="G195" s="97">
        <v>4443195.9000000004</v>
      </c>
      <c r="H195" s="97">
        <v>44245992.82</v>
      </c>
      <c r="I195" s="96">
        <v>3.0870000000000002E-4</v>
      </c>
      <c r="J195" s="6">
        <v>923.31</v>
      </c>
      <c r="K195" s="37"/>
      <c r="L195" s="37"/>
    </row>
    <row r="196" spans="2:12" ht="15" customHeight="1">
      <c r="B196" s="19">
        <v>36008</v>
      </c>
      <c r="C196" s="92" t="s">
        <v>199</v>
      </c>
      <c r="D196" s="93">
        <v>165</v>
      </c>
      <c r="E196" s="110">
        <v>45.551503030303024</v>
      </c>
      <c r="F196" s="110">
        <v>10.635587878787879</v>
      </c>
      <c r="G196" s="97">
        <v>9840234.0700000003</v>
      </c>
      <c r="H196" s="97">
        <v>89839648.170000002</v>
      </c>
      <c r="I196" s="96">
        <v>6.267E-4</v>
      </c>
      <c r="J196" s="6">
        <v>1647.35</v>
      </c>
      <c r="K196" s="37"/>
      <c r="L196" s="37"/>
    </row>
    <row r="197" spans="2:12" ht="15" customHeight="1">
      <c r="B197" s="19">
        <v>36009</v>
      </c>
      <c r="C197" s="92" t="s">
        <v>200</v>
      </c>
      <c r="D197" s="93">
        <v>15</v>
      </c>
      <c r="E197" s="110">
        <v>47.288800000000002</v>
      </c>
      <c r="F197" s="110">
        <v>6.6129333333333333</v>
      </c>
      <c r="G197" s="97">
        <v>772988</v>
      </c>
      <c r="H197" s="97">
        <v>6392351.4699999997</v>
      </c>
      <c r="I197" s="96">
        <v>4.46E-5</v>
      </c>
      <c r="J197" s="6">
        <v>129.72999999999999</v>
      </c>
      <c r="K197" s="37"/>
      <c r="L197" s="37"/>
    </row>
    <row r="198" spans="2:12" ht="15" customHeight="1">
      <c r="B198" s="19">
        <v>36100</v>
      </c>
      <c r="C198" s="92" t="s">
        <v>201</v>
      </c>
      <c r="D198" s="93">
        <v>254</v>
      </c>
      <c r="E198" s="110">
        <v>43.83727559055118</v>
      </c>
      <c r="F198" s="110">
        <v>13.161417322834646</v>
      </c>
      <c r="G198" s="97">
        <v>12726153.6</v>
      </c>
      <c r="H198" s="97">
        <v>95759536.989999995</v>
      </c>
      <c r="I198" s="96">
        <v>6.6799999999999997E-4</v>
      </c>
      <c r="J198" s="6">
        <v>2140.8200000000002</v>
      </c>
      <c r="K198" s="37"/>
      <c r="L198" s="37"/>
    </row>
    <row r="199" spans="2:12" ht="15" customHeight="1">
      <c r="B199" s="19">
        <v>36105</v>
      </c>
      <c r="C199" s="92" t="s">
        <v>203</v>
      </c>
      <c r="D199" s="93">
        <v>107</v>
      </c>
      <c r="E199" s="110">
        <v>48.144841121495325</v>
      </c>
      <c r="F199" s="110">
        <v>11.194943925233645</v>
      </c>
      <c r="G199" s="97">
        <v>6462539.2000000002</v>
      </c>
      <c r="H199" s="97">
        <v>48189974.539999999</v>
      </c>
      <c r="I199" s="96">
        <v>3.3619999999999999E-4</v>
      </c>
      <c r="J199" s="6">
        <v>874.2</v>
      </c>
      <c r="K199" s="37"/>
      <c r="L199" s="37"/>
    </row>
    <row r="200" spans="2:12" ht="15" customHeight="1">
      <c r="B200" s="19">
        <v>36200</v>
      </c>
      <c r="C200" s="92" t="s">
        <v>204</v>
      </c>
      <c r="D200" s="93">
        <v>465</v>
      </c>
      <c r="E200" s="110">
        <v>45.336903225806452</v>
      </c>
      <c r="F200" s="110">
        <v>11.973094623655912</v>
      </c>
      <c r="G200" s="97">
        <v>24738221.84</v>
      </c>
      <c r="H200" s="97">
        <v>200351942.56999999</v>
      </c>
      <c r="I200" s="96">
        <v>1.3977E-3</v>
      </c>
      <c r="J200" s="6">
        <v>4038.72</v>
      </c>
      <c r="K200" s="37"/>
      <c r="L200" s="37"/>
    </row>
    <row r="201" spans="2:12" ht="15" customHeight="1">
      <c r="B201" s="19">
        <v>36205</v>
      </c>
      <c r="C201" s="92" t="s">
        <v>205</v>
      </c>
      <c r="D201" s="93">
        <v>97</v>
      </c>
      <c r="E201" s="110">
        <v>44.919257731958758</v>
      </c>
      <c r="F201" s="110">
        <v>8.7453505154639171</v>
      </c>
      <c r="G201" s="97">
        <v>5749741.3099999996</v>
      </c>
      <c r="H201" s="97">
        <v>49759624.590000004</v>
      </c>
      <c r="I201" s="96">
        <v>3.4709999999999998E-4</v>
      </c>
      <c r="J201" s="6">
        <v>905.84</v>
      </c>
      <c r="K201" s="37"/>
      <c r="L201" s="37"/>
    </row>
    <row r="202" spans="2:12" ht="15" customHeight="1">
      <c r="B202" s="19">
        <v>36300</v>
      </c>
      <c r="C202" s="92" t="s">
        <v>206</v>
      </c>
      <c r="D202" s="93">
        <v>1628</v>
      </c>
      <c r="E202" s="110">
        <v>45.869676289926289</v>
      </c>
      <c r="F202" s="110">
        <v>10.327134520884522</v>
      </c>
      <c r="G202" s="97">
        <v>82106667.390000001</v>
      </c>
      <c r="H202" s="97">
        <v>688484114.47953045</v>
      </c>
      <c r="I202" s="96">
        <v>4.8031000000000003E-3</v>
      </c>
      <c r="J202" s="6">
        <v>14591.125606269912</v>
      </c>
      <c r="K202" s="37"/>
      <c r="L202" s="37"/>
    </row>
    <row r="203" spans="2:12" ht="15" customHeight="1">
      <c r="B203" s="19">
        <v>36301</v>
      </c>
      <c r="C203" s="92" t="s">
        <v>207</v>
      </c>
      <c r="D203" s="93">
        <v>48</v>
      </c>
      <c r="E203" s="110">
        <v>45.887208333333326</v>
      </c>
      <c r="F203" s="110">
        <v>10.972520833333334</v>
      </c>
      <c r="G203" s="97">
        <v>2203923.79</v>
      </c>
      <c r="H203" s="97">
        <v>18397132.219999999</v>
      </c>
      <c r="I203" s="96">
        <v>1.283E-4</v>
      </c>
      <c r="J203" s="6">
        <v>436.02</v>
      </c>
      <c r="K203" s="37"/>
      <c r="L203" s="37"/>
    </row>
    <row r="204" spans="2:12" ht="15" customHeight="1">
      <c r="B204" s="19">
        <v>36302</v>
      </c>
      <c r="C204" s="92" t="s">
        <v>208</v>
      </c>
      <c r="D204" s="93">
        <v>71</v>
      </c>
      <c r="E204" s="110">
        <v>44.264070422535205</v>
      </c>
      <c r="F204" s="110">
        <v>9.5936901408450712</v>
      </c>
      <c r="G204" s="97">
        <v>3551177.04</v>
      </c>
      <c r="H204" s="97">
        <v>32651309.16</v>
      </c>
      <c r="I204" s="96">
        <v>2.2780000000000001E-4</v>
      </c>
      <c r="J204" s="6">
        <v>711.18</v>
      </c>
      <c r="K204" s="37"/>
      <c r="L204" s="37"/>
    </row>
    <row r="205" spans="2:12" ht="15" customHeight="1">
      <c r="B205" s="19">
        <v>36303</v>
      </c>
      <c r="C205" s="92" t="s">
        <v>209</v>
      </c>
      <c r="D205" s="93">
        <v>85</v>
      </c>
      <c r="E205" s="110">
        <v>42.103917647058822</v>
      </c>
      <c r="F205" s="110">
        <v>9.6023882352941179</v>
      </c>
      <c r="G205" s="97">
        <v>4577415.04</v>
      </c>
      <c r="H205" s="97">
        <v>45950928.369999997</v>
      </c>
      <c r="I205" s="96">
        <v>3.2059999999999999E-4</v>
      </c>
      <c r="J205" s="6">
        <v>936.77</v>
      </c>
      <c r="K205" s="37"/>
      <c r="L205" s="37"/>
    </row>
    <row r="206" spans="2:12" ht="15" customHeight="1">
      <c r="B206" s="19">
        <v>36305</v>
      </c>
      <c r="C206" s="92" t="s">
        <v>210</v>
      </c>
      <c r="D206" s="93">
        <v>285</v>
      </c>
      <c r="E206" s="110">
        <v>48.984224561403515</v>
      </c>
      <c r="F206" s="110">
        <v>10.632684210526316</v>
      </c>
      <c r="G206" s="97">
        <v>18666177.829999998</v>
      </c>
      <c r="H206" s="97">
        <v>147546821.46000001</v>
      </c>
      <c r="I206" s="96">
        <v>1.0292999999999999E-3</v>
      </c>
      <c r="J206" s="6">
        <v>2428.91</v>
      </c>
      <c r="K206" s="37"/>
      <c r="L206" s="37"/>
    </row>
    <row r="207" spans="2:12" ht="15" customHeight="1">
      <c r="B207" s="19">
        <v>36400</v>
      </c>
      <c r="C207" s="92" t="s">
        <v>375</v>
      </c>
      <c r="D207" s="93">
        <v>1549</v>
      </c>
      <c r="E207" s="110">
        <v>46.929854744996774</v>
      </c>
      <c r="F207" s="110">
        <v>11.867508069722401</v>
      </c>
      <c r="G207" s="97">
        <v>80589443.420000002</v>
      </c>
      <c r="H207" s="97">
        <v>638063230.83000004</v>
      </c>
      <c r="I207" s="96">
        <v>4.4513E-3</v>
      </c>
      <c r="J207" s="6">
        <v>12980.39</v>
      </c>
      <c r="K207" s="37"/>
      <c r="L207" s="37"/>
    </row>
    <row r="208" spans="2:12" ht="15" customHeight="1">
      <c r="B208" s="19">
        <v>36401</v>
      </c>
      <c r="C208" s="92" t="s">
        <v>385</v>
      </c>
      <c r="D208" s="93">
        <v>32</v>
      </c>
      <c r="E208" s="110">
        <v>43.458374999999997</v>
      </c>
      <c r="F208" s="110">
        <v>3.0161250000000002</v>
      </c>
      <c r="G208" s="97">
        <v>1179556.6200000001</v>
      </c>
      <c r="H208" s="97">
        <v>14131776.949999999</v>
      </c>
      <c r="I208" s="96">
        <v>9.8599999999999998E-5</v>
      </c>
      <c r="J208" s="6">
        <v>296.17</v>
      </c>
      <c r="K208" s="37"/>
      <c r="L208" s="37"/>
    </row>
    <row r="209" spans="2:12" ht="15" customHeight="1">
      <c r="B209" s="19">
        <v>36405</v>
      </c>
      <c r="C209" s="92" t="s">
        <v>314</v>
      </c>
      <c r="D209" s="93">
        <v>206</v>
      </c>
      <c r="E209" s="110">
        <v>47.665902912621355</v>
      </c>
      <c r="F209" s="110">
        <v>10.625228155339807</v>
      </c>
      <c r="G209" s="97">
        <v>12565392.16</v>
      </c>
      <c r="H209" s="97">
        <v>98087531.590000004</v>
      </c>
      <c r="I209" s="96">
        <v>6.8429999999999999E-4</v>
      </c>
      <c r="J209" s="6">
        <v>1761.93</v>
      </c>
      <c r="K209" s="37"/>
      <c r="L209" s="37"/>
    </row>
    <row r="210" spans="2:12" ht="15" customHeight="1">
      <c r="B210" s="19">
        <v>36500</v>
      </c>
      <c r="C210" s="92" t="s">
        <v>212</v>
      </c>
      <c r="D210" s="93">
        <v>3232</v>
      </c>
      <c r="E210" s="110">
        <v>45.68711819306931</v>
      </c>
      <c r="F210" s="110">
        <v>11.430731435643565</v>
      </c>
      <c r="G210" s="97">
        <v>175368064.13999999</v>
      </c>
      <c r="H210" s="97">
        <v>1445503691.0899999</v>
      </c>
      <c r="I210" s="96">
        <v>1.0084299999999999E-2</v>
      </c>
      <c r="J210" s="6">
        <v>28965.02</v>
      </c>
      <c r="K210" s="37"/>
      <c r="L210" s="37"/>
    </row>
    <row r="211" spans="2:12" ht="15" customHeight="1">
      <c r="B211" s="19">
        <v>36501</v>
      </c>
      <c r="C211" s="92" t="s">
        <v>213</v>
      </c>
      <c r="D211" s="93">
        <v>38</v>
      </c>
      <c r="E211" s="110">
        <v>41.758736842105264</v>
      </c>
      <c r="F211" s="110">
        <v>8.8445526315789476</v>
      </c>
      <c r="G211" s="97">
        <v>2061349.97</v>
      </c>
      <c r="H211" s="97">
        <v>20132960.239999998</v>
      </c>
      <c r="I211" s="96">
        <v>1.405E-4</v>
      </c>
      <c r="J211" s="6">
        <v>382.51</v>
      </c>
      <c r="K211" s="37"/>
      <c r="L211" s="37"/>
    </row>
    <row r="212" spans="2:12" ht="15" customHeight="1">
      <c r="B212" s="19">
        <v>36502</v>
      </c>
      <c r="C212" s="92" t="s">
        <v>214</v>
      </c>
      <c r="D212" s="93">
        <v>8</v>
      </c>
      <c r="E212" s="110">
        <v>49.177</v>
      </c>
      <c r="F212" s="110">
        <v>9.1452500000000008</v>
      </c>
      <c r="G212" s="97">
        <v>385448.92</v>
      </c>
      <c r="H212" s="97">
        <v>3198401.97</v>
      </c>
      <c r="I212" s="96">
        <v>2.23E-5</v>
      </c>
      <c r="J212" s="6">
        <v>71.62</v>
      </c>
      <c r="K212" s="37"/>
      <c r="L212" s="37"/>
    </row>
    <row r="213" spans="2:12" ht="15" customHeight="1">
      <c r="B213" s="19">
        <v>36505</v>
      </c>
      <c r="C213" s="92" t="s">
        <v>215</v>
      </c>
      <c r="D213" s="93">
        <v>609</v>
      </c>
      <c r="E213" s="110">
        <v>47.679807881773399</v>
      </c>
      <c r="F213" s="110">
        <v>8.9473448275862069</v>
      </c>
      <c r="G213" s="97">
        <v>38159913.789999999</v>
      </c>
      <c r="H213" s="97">
        <v>316622205.67000002</v>
      </c>
      <c r="I213" s="96">
        <v>2.2089000000000002E-3</v>
      </c>
      <c r="J213" s="6">
        <v>5311.69</v>
      </c>
      <c r="K213" s="37"/>
      <c r="L213" s="37"/>
    </row>
    <row r="214" spans="2:12" ht="15" customHeight="1">
      <c r="B214" s="19">
        <v>36600</v>
      </c>
      <c r="C214" s="92" t="s">
        <v>216</v>
      </c>
      <c r="D214" s="93">
        <v>185</v>
      </c>
      <c r="E214" s="110">
        <v>48.991935135135137</v>
      </c>
      <c r="F214" s="110">
        <v>11.586016216216215</v>
      </c>
      <c r="G214" s="97">
        <v>9538338.5</v>
      </c>
      <c r="H214" s="97">
        <v>71247278.939999998</v>
      </c>
      <c r="I214" s="96">
        <v>4.9700000000000005E-4</v>
      </c>
      <c r="J214" s="6">
        <v>1448.66</v>
      </c>
      <c r="K214" s="37"/>
      <c r="L214" s="37"/>
    </row>
    <row r="215" spans="2:12" ht="15" customHeight="1">
      <c r="B215" s="19">
        <v>36601</v>
      </c>
      <c r="C215" s="92" t="s">
        <v>217</v>
      </c>
      <c r="D215" s="93">
        <v>0</v>
      </c>
      <c r="E215" s="93">
        <v>0</v>
      </c>
      <c r="F215" s="93">
        <v>0</v>
      </c>
      <c r="G215" s="97">
        <v>0</v>
      </c>
      <c r="H215" s="97">
        <v>0</v>
      </c>
      <c r="I215" s="96">
        <v>0</v>
      </c>
      <c r="J215" s="6">
        <v>0</v>
      </c>
      <c r="K215" s="37"/>
      <c r="L215" s="37"/>
    </row>
    <row r="216" spans="2:12" ht="15" customHeight="1">
      <c r="B216" s="19">
        <v>36700</v>
      </c>
      <c r="C216" s="92" t="s">
        <v>218</v>
      </c>
      <c r="D216" s="93">
        <v>3512</v>
      </c>
      <c r="E216" s="110">
        <v>43.883377847380416</v>
      </c>
      <c r="F216" s="110">
        <v>8.9087702164009102</v>
      </c>
      <c r="G216" s="97">
        <v>164257318.49000001</v>
      </c>
      <c r="H216" s="97">
        <v>1455681286.8</v>
      </c>
      <c r="I216" s="96">
        <v>1.0155300000000001E-2</v>
      </c>
      <c r="J216" s="6">
        <v>32741.65</v>
      </c>
      <c r="K216" s="37"/>
      <c r="L216" s="37"/>
    </row>
    <row r="217" spans="2:12" ht="15" customHeight="1">
      <c r="B217" s="19">
        <v>36701</v>
      </c>
      <c r="C217" s="92" t="s">
        <v>219</v>
      </c>
      <c r="D217" s="93">
        <v>7</v>
      </c>
      <c r="E217" s="110">
        <v>44.916714285714285</v>
      </c>
      <c r="F217" s="110">
        <v>7.173285714285714</v>
      </c>
      <c r="G217" s="97">
        <v>332034.86</v>
      </c>
      <c r="H217" s="97">
        <v>2823014.15</v>
      </c>
      <c r="I217" s="96">
        <v>1.9700000000000001E-5</v>
      </c>
      <c r="J217" s="6">
        <v>64.08</v>
      </c>
      <c r="K217" s="37"/>
      <c r="L217" s="37"/>
    </row>
    <row r="218" spans="2:12" ht="15" customHeight="1">
      <c r="B218" s="19">
        <v>36705</v>
      </c>
      <c r="C218" s="92" t="s">
        <v>220</v>
      </c>
      <c r="D218" s="93">
        <v>283</v>
      </c>
      <c r="E218" s="110">
        <v>47.18050530035336</v>
      </c>
      <c r="F218" s="110">
        <v>9.8142402826855122</v>
      </c>
      <c r="G218" s="97">
        <v>15891878.15</v>
      </c>
      <c r="H218" s="97">
        <v>128544732.79000001</v>
      </c>
      <c r="I218" s="96">
        <v>8.9680000000000001E-4</v>
      </c>
      <c r="J218" s="6">
        <v>2517.62</v>
      </c>
      <c r="K218" s="37"/>
      <c r="L218" s="37"/>
    </row>
    <row r="219" spans="2:12" ht="15" customHeight="1">
      <c r="B219" s="19">
        <v>36800</v>
      </c>
      <c r="C219" s="92" t="s">
        <v>221</v>
      </c>
      <c r="D219" s="93">
        <v>1023</v>
      </c>
      <c r="E219" s="110">
        <v>44.621039100684257</v>
      </c>
      <c r="F219" s="110">
        <v>10.899512218963832</v>
      </c>
      <c r="G219" s="97">
        <v>56091640.130000003</v>
      </c>
      <c r="H219" s="97">
        <v>468238750.17000002</v>
      </c>
      <c r="I219" s="96">
        <v>3.2666000000000001E-3</v>
      </c>
      <c r="J219" s="6">
        <v>9161.67</v>
      </c>
      <c r="K219" s="37"/>
      <c r="L219" s="37"/>
    </row>
    <row r="220" spans="2:12" ht="15" customHeight="1">
      <c r="B220" s="19">
        <v>36802</v>
      </c>
      <c r="C220" s="92" t="s">
        <v>222</v>
      </c>
      <c r="D220" s="93">
        <v>77</v>
      </c>
      <c r="E220" s="110">
        <v>43.897168831168827</v>
      </c>
      <c r="F220" s="110">
        <v>12.389974025974027</v>
      </c>
      <c r="G220" s="97">
        <v>4380405.59</v>
      </c>
      <c r="H220" s="97">
        <v>39282759.439999998</v>
      </c>
      <c r="I220" s="96">
        <v>2.7399999999999999E-4</v>
      </c>
      <c r="J220" s="6">
        <v>769.13</v>
      </c>
      <c r="K220" s="37"/>
      <c r="L220" s="37"/>
    </row>
    <row r="221" spans="2:12" ht="15" customHeight="1">
      <c r="B221" s="19">
        <v>36810</v>
      </c>
      <c r="C221" s="92" t="s">
        <v>315</v>
      </c>
      <c r="D221" s="93">
        <v>1839</v>
      </c>
      <c r="E221" s="110">
        <v>45.713916802610115</v>
      </c>
      <c r="F221" s="110">
        <v>11.823409461663948</v>
      </c>
      <c r="G221" s="97">
        <v>111497471.69</v>
      </c>
      <c r="H221" s="97">
        <v>912804038.23610461</v>
      </c>
      <c r="I221" s="96">
        <v>6.3680000000000004E-3</v>
      </c>
      <c r="J221" s="6">
        <v>16677.947402626334</v>
      </c>
      <c r="K221" s="37"/>
      <c r="L221" s="37"/>
    </row>
    <row r="222" spans="2:12" ht="15" customHeight="1">
      <c r="B222" s="19">
        <v>36900</v>
      </c>
      <c r="C222" s="92" t="s">
        <v>223</v>
      </c>
      <c r="D222" s="93">
        <v>196</v>
      </c>
      <c r="E222" s="110">
        <v>46.077795918367343</v>
      </c>
      <c r="F222" s="110">
        <v>11.868535714285715</v>
      </c>
      <c r="G222" s="97">
        <v>11131697.050000001</v>
      </c>
      <c r="H222" s="97">
        <v>90796816.900000006</v>
      </c>
      <c r="I222" s="96">
        <v>6.334E-4</v>
      </c>
      <c r="J222" s="6">
        <v>1795.37</v>
      </c>
      <c r="K222" s="37"/>
      <c r="L222" s="37"/>
    </row>
    <row r="223" spans="2:12" ht="15" customHeight="1">
      <c r="B223" s="19">
        <v>36901</v>
      </c>
      <c r="C223" s="92" t="s">
        <v>224</v>
      </c>
      <c r="D223" s="93">
        <v>78</v>
      </c>
      <c r="E223" s="110">
        <v>49.917743589743587</v>
      </c>
      <c r="F223" s="110">
        <v>12.183192307692307</v>
      </c>
      <c r="G223" s="97">
        <v>4359439.25</v>
      </c>
      <c r="H223" s="97">
        <v>30617241.440000001</v>
      </c>
      <c r="I223" s="96">
        <v>2.1359999999999999E-4</v>
      </c>
      <c r="J223" s="6">
        <v>593.11</v>
      </c>
      <c r="K223" s="37"/>
      <c r="L223" s="37"/>
    </row>
    <row r="224" spans="2:12" ht="15" customHeight="1">
      <c r="B224" s="19">
        <v>36905</v>
      </c>
      <c r="C224" s="92" t="s">
        <v>225</v>
      </c>
      <c r="D224" s="93">
        <v>56</v>
      </c>
      <c r="E224" s="110">
        <v>52.068499999999993</v>
      </c>
      <c r="F224" s="110">
        <v>9.7309285714285725</v>
      </c>
      <c r="G224" s="97">
        <v>3492650.01</v>
      </c>
      <c r="H224" s="97">
        <v>24998136.239999998</v>
      </c>
      <c r="I224" s="96">
        <v>1.7440000000000001E-4</v>
      </c>
      <c r="J224" s="6">
        <v>453.67</v>
      </c>
      <c r="K224" s="37"/>
      <c r="L224" s="37"/>
    </row>
    <row r="225" spans="2:12" ht="15" customHeight="1">
      <c r="B225" s="19">
        <v>37000</v>
      </c>
      <c r="C225" s="92" t="s">
        <v>226</v>
      </c>
      <c r="D225" s="93">
        <v>635</v>
      </c>
      <c r="E225" s="110">
        <v>45.793973228346452</v>
      </c>
      <c r="F225" s="110">
        <v>9.6309527559055113</v>
      </c>
      <c r="G225" s="97">
        <v>31119688.350000001</v>
      </c>
      <c r="H225" s="97">
        <v>257043023.59999999</v>
      </c>
      <c r="I225" s="96">
        <v>1.7932E-3</v>
      </c>
      <c r="J225" s="6">
        <v>5607.52</v>
      </c>
      <c r="K225" s="37"/>
      <c r="L225" s="37"/>
    </row>
    <row r="226" spans="2:12" ht="15" customHeight="1">
      <c r="B226" s="19">
        <v>37001</v>
      </c>
      <c r="C226" s="92" t="s">
        <v>227</v>
      </c>
      <c r="D226" s="93">
        <v>72</v>
      </c>
      <c r="E226" s="110">
        <v>46.250013888888894</v>
      </c>
      <c r="F226" s="110">
        <v>9.8481388888888901</v>
      </c>
      <c r="G226" s="97">
        <v>3931037.14</v>
      </c>
      <c r="H226" s="97">
        <v>33135997.899999999</v>
      </c>
      <c r="I226" s="96">
        <v>2.3120000000000001E-4</v>
      </c>
      <c r="J226" s="6">
        <v>655.78</v>
      </c>
      <c r="K226" s="37"/>
      <c r="L226" s="37"/>
    </row>
    <row r="227" spans="2:12" ht="15" customHeight="1">
      <c r="B227" s="19">
        <v>37005</v>
      </c>
      <c r="C227" s="92" t="s">
        <v>228</v>
      </c>
      <c r="D227" s="93">
        <v>186</v>
      </c>
      <c r="E227" s="110">
        <v>49.63216666666667</v>
      </c>
      <c r="F227" s="110">
        <v>10.300774193548387</v>
      </c>
      <c r="G227" s="97">
        <v>11096881.75</v>
      </c>
      <c r="H227" s="97">
        <v>85202032.859999999</v>
      </c>
      <c r="I227" s="96">
        <v>5.9440000000000003E-4</v>
      </c>
      <c r="J227" s="6">
        <v>1574.76</v>
      </c>
      <c r="K227" s="37"/>
      <c r="L227" s="37"/>
    </row>
    <row r="228" spans="2:12" ht="15" customHeight="1">
      <c r="B228" s="19">
        <v>37100</v>
      </c>
      <c r="C228" s="92" t="s">
        <v>229</v>
      </c>
      <c r="D228" s="93">
        <v>1221</v>
      </c>
      <c r="E228" s="110">
        <v>44.279690417690418</v>
      </c>
      <c r="F228" s="110">
        <v>9.9292612612612619</v>
      </c>
      <c r="G228" s="97">
        <v>65106492.039999999</v>
      </c>
      <c r="H228" s="97">
        <v>581713693.48000002</v>
      </c>
      <c r="I228" s="96">
        <v>4.0581999999999997E-3</v>
      </c>
      <c r="J228" s="6">
        <v>11429.03</v>
      </c>
      <c r="K228" s="37"/>
      <c r="L228" s="37"/>
    </row>
    <row r="229" spans="2:12" ht="15" customHeight="1">
      <c r="B229" s="19">
        <v>37200</v>
      </c>
      <c r="C229" s="92" t="s">
        <v>230</v>
      </c>
      <c r="D229" s="93">
        <v>255</v>
      </c>
      <c r="E229" s="110">
        <v>43.939850980392158</v>
      </c>
      <c r="F229" s="110">
        <v>11.364843137254901</v>
      </c>
      <c r="G229" s="97">
        <v>12868052.880000001</v>
      </c>
      <c r="H229" s="97">
        <v>107420153.38</v>
      </c>
      <c r="I229" s="96">
        <v>7.494E-4</v>
      </c>
      <c r="J229" s="6">
        <v>2406.04</v>
      </c>
      <c r="K229" s="37"/>
      <c r="L229" s="37"/>
    </row>
    <row r="230" spans="2:12" ht="15" customHeight="1">
      <c r="B230" s="19">
        <v>37300</v>
      </c>
      <c r="C230" s="92" t="s">
        <v>231</v>
      </c>
      <c r="D230" s="93">
        <v>512</v>
      </c>
      <c r="E230" s="110">
        <v>44.583816406250001</v>
      </c>
      <c r="F230" s="110">
        <v>11.537462890624999</v>
      </c>
      <c r="G230" s="97">
        <v>28527589.390000001</v>
      </c>
      <c r="H230" s="97">
        <v>235786314.69</v>
      </c>
      <c r="I230" s="96">
        <v>1.6448999999999999E-3</v>
      </c>
      <c r="J230" s="6">
        <v>4649.41</v>
      </c>
      <c r="K230" s="37"/>
      <c r="L230" s="37"/>
    </row>
    <row r="231" spans="2:12" ht="15" customHeight="1">
      <c r="B231" s="19">
        <v>37301</v>
      </c>
      <c r="C231" s="92" t="s">
        <v>232</v>
      </c>
      <c r="D231" s="93">
        <v>64</v>
      </c>
      <c r="E231" s="110">
        <v>44.58203125</v>
      </c>
      <c r="F231" s="110">
        <v>12.829828125000001</v>
      </c>
      <c r="G231" s="97">
        <v>3580395.59</v>
      </c>
      <c r="H231" s="97">
        <v>29221324.899999999</v>
      </c>
      <c r="I231" s="96">
        <v>2.039E-4</v>
      </c>
      <c r="J231" s="6">
        <v>576.28</v>
      </c>
      <c r="K231" s="37"/>
      <c r="L231" s="37"/>
    </row>
    <row r="232" spans="2:12" ht="15" customHeight="1">
      <c r="B232" s="19">
        <v>37305</v>
      </c>
      <c r="C232" s="92" t="s">
        <v>233</v>
      </c>
      <c r="D232" s="93">
        <v>136</v>
      </c>
      <c r="E232" s="110">
        <v>49.857257352941183</v>
      </c>
      <c r="F232" s="110">
        <v>9.8649558823529411</v>
      </c>
      <c r="G232" s="97">
        <v>8025878.7199999997</v>
      </c>
      <c r="H232" s="97">
        <v>62338610.600000001</v>
      </c>
      <c r="I232" s="96">
        <v>4.349E-4</v>
      </c>
      <c r="J232" s="6">
        <v>1105.92</v>
      </c>
      <c r="K232" s="37"/>
      <c r="L232" s="37"/>
    </row>
    <row r="233" spans="2:12" ht="15" customHeight="1">
      <c r="B233" s="19">
        <v>37400</v>
      </c>
      <c r="C233" s="92" t="s">
        <v>234</v>
      </c>
      <c r="D233" s="93">
        <v>3046</v>
      </c>
      <c r="E233" s="110">
        <v>43.342229481286935</v>
      </c>
      <c r="F233" s="110">
        <v>10.526205843729482</v>
      </c>
      <c r="G233" s="97">
        <v>148098693.34</v>
      </c>
      <c r="H233" s="97">
        <v>1285728039.55</v>
      </c>
      <c r="I233" s="96">
        <v>8.9695999999999994E-3</v>
      </c>
      <c r="J233" s="6">
        <v>28217.72</v>
      </c>
      <c r="K233" s="37"/>
      <c r="L233" s="37"/>
    </row>
    <row r="234" spans="2:12" ht="15" customHeight="1">
      <c r="B234" s="19">
        <v>37405</v>
      </c>
      <c r="C234" s="92" t="s">
        <v>235</v>
      </c>
      <c r="D234" s="93">
        <v>448</v>
      </c>
      <c r="E234" s="110">
        <v>48.993678571428575</v>
      </c>
      <c r="F234" s="110">
        <v>13.245551339285713</v>
      </c>
      <c r="G234" s="97">
        <v>31059146.350000001</v>
      </c>
      <c r="H234" s="97">
        <v>229593853.53999999</v>
      </c>
      <c r="I234" s="96">
        <v>1.6017E-3</v>
      </c>
      <c r="J234" s="6">
        <v>3762.37</v>
      </c>
      <c r="K234" s="37"/>
      <c r="L234" s="37"/>
    </row>
    <row r="235" spans="2:12" ht="15" customHeight="1">
      <c r="B235" s="19">
        <v>37500</v>
      </c>
      <c r="C235" s="92" t="s">
        <v>236</v>
      </c>
      <c r="D235" s="93">
        <v>357</v>
      </c>
      <c r="E235" s="110">
        <v>46.367436974789911</v>
      </c>
      <c r="F235" s="110">
        <v>11.424901960784315</v>
      </c>
      <c r="G235" s="97">
        <v>18024039.32</v>
      </c>
      <c r="H235" s="97">
        <v>142218875.28</v>
      </c>
      <c r="I235" s="96">
        <v>9.9219999999999994E-4</v>
      </c>
      <c r="J235" s="6">
        <v>3091.79</v>
      </c>
      <c r="K235" s="37"/>
      <c r="L235" s="37"/>
    </row>
    <row r="236" spans="2:12" ht="15" customHeight="1">
      <c r="B236" s="19">
        <v>37600</v>
      </c>
      <c r="C236" s="92" t="s">
        <v>237</v>
      </c>
      <c r="D236" s="93">
        <v>1897</v>
      </c>
      <c r="E236" s="110">
        <v>44.060760674749609</v>
      </c>
      <c r="F236" s="110">
        <v>11.856690036900369</v>
      </c>
      <c r="G236" s="97">
        <v>93257146.840000004</v>
      </c>
      <c r="H236" s="97">
        <v>772452239.91999996</v>
      </c>
      <c r="I236" s="96">
        <v>5.3889000000000003E-3</v>
      </c>
      <c r="J236" s="6">
        <v>17120.439999999999</v>
      </c>
      <c r="K236" s="37"/>
      <c r="L236" s="37"/>
    </row>
    <row r="237" spans="2:12" ht="15" customHeight="1">
      <c r="B237" s="19">
        <v>37601</v>
      </c>
      <c r="C237" s="92" t="s">
        <v>238</v>
      </c>
      <c r="D237" s="93">
        <v>193</v>
      </c>
      <c r="E237" s="110">
        <v>42.208554404145076</v>
      </c>
      <c r="F237" s="110">
        <v>10.853994818652849</v>
      </c>
      <c r="G237" s="97">
        <v>9300336.3200000003</v>
      </c>
      <c r="H237" s="97">
        <v>84352595.120000005</v>
      </c>
      <c r="I237" s="96">
        <v>5.8850000000000005E-4</v>
      </c>
      <c r="J237" s="6">
        <v>1911.55</v>
      </c>
      <c r="K237" s="37"/>
      <c r="L237" s="37"/>
    </row>
    <row r="238" spans="2:12" ht="15" customHeight="1">
      <c r="B238" s="19">
        <v>37605</v>
      </c>
      <c r="C238" s="92" t="s">
        <v>239</v>
      </c>
      <c r="D238" s="93">
        <v>219</v>
      </c>
      <c r="E238" s="110">
        <v>49.296438356164387</v>
      </c>
      <c r="F238" s="110">
        <v>11.431000000000001</v>
      </c>
      <c r="G238" s="97">
        <v>12998058.710000001</v>
      </c>
      <c r="H238" s="97">
        <v>101138849.41</v>
      </c>
      <c r="I238" s="96">
        <v>7.0560000000000002E-4</v>
      </c>
      <c r="J238" s="6">
        <v>1823.65</v>
      </c>
      <c r="K238" s="37"/>
      <c r="L238" s="37"/>
    </row>
    <row r="239" spans="2:12" ht="15" customHeight="1">
      <c r="B239" s="19">
        <v>37610</v>
      </c>
      <c r="C239" s="92" t="s">
        <v>240</v>
      </c>
      <c r="D239" s="93">
        <v>518</v>
      </c>
      <c r="E239" s="110">
        <v>43.766094594594591</v>
      </c>
      <c r="F239" s="110">
        <v>12.470440154440155</v>
      </c>
      <c r="G239" s="97">
        <v>28109640.850000001</v>
      </c>
      <c r="H239" s="97">
        <v>236482392.68000001</v>
      </c>
      <c r="I239" s="96">
        <v>1.6498000000000001E-3</v>
      </c>
      <c r="J239" s="6">
        <v>4758.8</v>
      </c>
      <c r="K239" s="37"/>
      <c r="L239" s="37"/>
    </row>
    <row r="240" spans="2:12" ht="15" customHeight="1">
      <c r="B240" s="19">
        <v>37700</v>
      </c>
      <c r="C240" s="92" t="s">
        <v>241</v>
      </c>
      <c r="D240" s="93">
        <v>886</v>
      </c>
      <c r="E240" s="110">
        <v>45.025392776523702</v>
      </c>
      <c r="F240" s="110">
        <v>11.706628668171557</v>
      </c>
      <c r="G240" s="97">
        <v>44489598.030000001</v>
      </c>
      <c r="H240" s="97">
        <v>355580458.00999999</v>
      </c>
      <c r="I240" s="96">
        <v>2.4805999999999999E-3</v>
      </c>
      <c r="J240" s="6">
        <v>7857.52</v>
      </c>
      <c r="K240" s="37"/>
      <c r="L240" s="37"/>
    </row>
    <row r="241" spans="2:12" ht="15" customHeight="1">
      <c r="B241" s="19">
        <v>37705</v>
      </c>
      <c r="C241" s="92" t="s">
        <v>242</v>
      </c>
      <c r="D241" s="93">
        <v>215</v>
      </c>
      <c r="E241" s="110">
        <v>48.076748837209301</v>
      </c>
      <c r="F241" s="110">
        <v>10.680776744186048</v>
      </c>
      <c r="G241" s="97">
        <v>13422384.449999999</v>
      </c>
      <c r="H241" s="97">
        <v>103153129.81</v>
      </c>
      <c r="I241" s="96">
        <v>7.1960000000000004E-4</v>
      </c>
      <c r="J241" s="6">
        <v>1796.77</v>
      </c>
      <c r="K241" s="37"/>
      <c r="L241" s="37"/>
    </row>
    <row r="242" spans="2:12" ht="15" customHeight="1">
      <c r="B242" s="19">
        <v>37800</v>
      </c>
      <c r="C242" s="92" t="s">
        <v>243</v>
      </c>
      <c r="D242" s="93">
        <v>2711</v>
      </c>
      <c r="E242" s="110">
        <v>45.155907783105867</v>
      </c>
      <c r="F242" s="110">
        <v>11.016063076355588</v>
      </c>
      <c r="G242" s="97">
        <v>127454100</v>
      </c>
      <c r="H242" s="97">
        <v>1045232266.62</v>
      </c>
      <c r="I242" s="96">
        <v>7.2918999999999996E-3</v>
      </c>
      <c r="J242" s="6">
        <v>23992.69</v>
      </c>
      <c r="K242" s="37"/>
      <c r="L242" s="37"/>
    </row>
    <row r="243" spans="2:12" ht="15" customHeight="1">
      <c r="B243" s="19">
        <v>37801</v>
      </c>
      <c r="C243" s="92" t="s">
        <v>244</v>
      </c>
      <c r="D243" s="93">
        <v>21</v>
      </c>
      <c r="E243" s="110">
        <v>45.170761904761903</v>
      </c>
      <c r="F243" s="110">
        <v>10.420857142857143</v>
      </c>
      <c r="G243" s="97">
        <v>884165.46</v>
      </c>
      <c r="H243" s="97">
        <v>8239702.1500000004</v>
      </c>
      <c r="I243" s="96">
        <v>5.7500000000000002E-5</v>
      </c>
      <c r="J243" s="6">
        <v>207.07</v>
      </c>
      <c r="K243" s="37"/>
      <c r="L243" s="37"/>
    </row>
    <row r="244" spans="2:12" ht="15" customHeight="1">
      <c r="B244" s="19">
        <v>37805</v>
      </c>
      <c r="C244" s="92" t="s">
        <v>245</v>
      </c>
      <c r="D244" s="93">
        <v>174</v>
      </c>
      <c r="E244" s="110">
        <v>48.466982758620688</v>
      </c>
      <c r="F244" s="110">
        <v>12.660919540229886</v>
      </c>
      <c r="G244" s="97">
        <v>12327195.41</v>
      </c>
      <c r="H244" s="97">
        <v>94570326.060000002</v>
      </c>
      <c r="I244" s="96">
        <v>6.5979999999999999E-4</v>
      </c>
      <c r="J244" s="6">
        <v>1449.26</v>
      </c>
      <c r="K244" s="37"/>
      <c r="L244" s="37"/>
    </row>
    <row r="245" spans="2:12" ht="15" customHeight="1">
      <c r="B245" s="19">
        <v>37900</v>
      </c>
      <c r="C245" s="92" t="s">
        <v>246</v>
      </c>
      <c r="D245" s="93">
        <v>1491</v>
      </c>
      <c r="E245" s="110">
        <v>44.8622904091214</v>
      </c>
      <c r="F245" s="110">
        <v>10.826491616364857</v>
      </c>
      <c r="G245" s="97">
        <v>70510814.590000004</v>
      </c>
      <c r="H245" s="97">
        <v>566264071.05999994</v>
      </c>
      <c r="I245" s="96">
        <v>3.9503999999999997E-3</v>
      </c>
      <c r="J245" s="6">
        <v>12921.57</v>
      </c>
      <c r="K245" s="37"/>
      <c r="L245" s="37"/>
    </row>
    <row r="246" spans="2:12" ht="15" customHeight="1">
      <c r="B246" s="19">
        <v>37901</v>
      </c>
      <c r="C246" s="92" t="s">
        <v>247</v>
      </c>
      <c r="D246" s="93">
        <v>52</v>
      </c>
      <c r="E246" s="110">
        <v>43.802961538461538</v>
      </c>
      <c r="F246" s="110">
        <v>9.0374999999999996</v>
      </c>
      <c r="G246" s="97">
        <v>2738938.26</v>
      </c>
      <c r="H246" s="97">
        <v>25570066.52</v>
      </c>
      <c r="I246" s="96">
        <v>1.784E-4</v>
      </c>
      <c r="J246" s="6">
        <v>516.1</v>
      </c>
      <c r="K246" s="37"/>
      <c r="L246" s="37"/>
    </row>
    <row r="247" spans="2:12" ht="15" customHeight="1">
      <c r="B247" s="19">
        <v>37905</v>
      </c>
      <c r="C247" s="92" t="s">
        <v>248</v>
      </c>
      <c r="D247" s="93">
        <v>143</v>
      </c>
      <c r="E247" s="110">
        <v>49.344412587412592</v>
      </c>
      <c r="F247" s="110">
        <v>10.687356643356642</v>
      </c>
      <c r="G247" s="97">
        <v>8446229.7300000004</v>
      </c>
      <c r="H247" s="97">
        <v>64178407.090000004</v>
      </c>
      <c r="I247" s="96">
        <v>4.4769999999999999E-4</v>
      </c>
      <c r="J247" s="6">
        <v>1191.56</v>
      </c>
      <c r="K247" s="37"/>
      <c r="L247" s="37"/>
    </row>
    <row r="248" spans="2:12" ht="15" customHeight="1">
      <c r="B248" s="19">
        <v>38000</v>
      </c>
      <c r="C248" s="92" t="s">
        <v>249</v>
      </c>
      <c r="D248" s="93">
        <v>2212</v>
      </c>
      <c r="E248" s="110">
        <v>44.195678571428573</v>
      </c>
      <c r="F248" s="110">
        <v>10.315255877034359</v>
      </c>
      <c r="G248" s="97">
        <v>108338850.19</v>
      </c>
      <c r="H248" s="97">
        <v>902699118.26999998</v>
      </c>
      <c r="I248" s="96">
        <v>6.2975000000000001E-3</v>
      </c>
      <c r="J248" s="6">
        <v>19905.310000000001</v>
      </c>
      <c r="K248" s="37"/>
      <c r="L248" s="37"/>
    </row>
    <row r="249" spans="2:12" ht="15" customHeight="1">
      <c r="B249" s="19">
        <v>38005</v>
      </c>
      <c r="C249" s="92" t="s">
        <v>250</v>
      </c>
      <c r="D249" s="93">
        <v>400</v>
      </c>
      <c r="E249" s="110">
        <v>48.472515000000001</v>
      </c>
      <c r="F249" s="110">
        <v>10.693205000000001</v>
      </c>
      <c r="G249" s="97">
        <v>27177396.440000001</v>
      </c>
      <c r="H249" s="97">
        <v>213292699.74000001</v>
      </c>
      <c r="I249" s="96">
        <v>1.488E-3</v>
      </c>
      <c r="J249" s="6">
        <v>3497.6</v>
      </c>
      <c r="K249" s="37"/>
      <c r="L249" s="37"/>
    </row>
    <row r="250" spans="2:12" ht="15" customHeight="1">
      <c r="B250" s="19">
        <v>38100</v>
      </c>
      <c r="C250" s="92" t="s">
        <v>251</v>
      </c>
      <c r="D250" s="93">
        <v>1068</v>
      </c>
      <c r="E250" s="110">
        <v>45.197195692883895</v>
      </c>
      <c r="F250" s="110">
        <v>11.520897003745318</v>
      </c>
      <c r="G250" s="97">
        <v>49362504.909999996</v>
      </c>
      <c r="H250" s="97">
        <v>398799125.31</v>
      </c>
      <c r="I250" s="96">
        <v>2.7821E-3</v>
      </c>
      <c r="J250" s="6">
        <v>9480.41</v>
      </c>
      <c r="K250" s="37"/>
      <c r="L250" s="37"/>
    </row>
    <row r="251" spans="2:12" ht="15" customHeight="1">
      <c r="B251" s="19">
        <v>38105</v>
      </c>
      <c r="C251" s="92" t="s">
        <v>252</v>
      </c>
      <c r="D251" s="93">
        <v>176</v>
      </c>
      <c r="E251" s="110">
        <v>49.167636363636369</v>
      </c>
      <c r="F251" s="110">
        <v>11.966130681818184</v>
      </c>
      <c r="G251" s="97">
        <v>10211802.939999999</v>
      </c>
      <c r="H251" s="97">
        <v>78921814.560000002</v>
      </c>
      <c r="I251" s="96">
        <v>5.5060000000000005E-4</v>
      </c>
      <c r="J251" s="6">
        <v>1448.02</v>
      </c>
      <c r="K251" s="37"/>
      <c r="L251" s="37"/>
    </row>
    <row r="252" spans="2:12" ht="15" customHeight="1">
      <c r="B252" s="19">
        <v>38200</v>
      </c>
      <c r="C252" s="92" t="s">
        <v>253</v>
      </c>
      <c r="D252" s="93">
        <v>1033</v>
      </c>
      <c r="E252" s="110">
        <v>45.636343659244922</v>
      </c>
      <c r="F252" s="110">
        <v>12.123356243949662</v>
      </c>
      <c r="G252" s="97">
        <v>51782176.479999997</v>
      </c>
      <c r="H252" s="97">
        <v>404574916.58999997</v>
      </c>
      <c r="I252" s="96">
        <v>2.8224000000000001E-3</v>
      </c>
      <c r="J252" s="6">
        <v>8791.67</v>
      </c>
      <c r="K252" s="37"/>
      <c r="L252" s="37"/>
    </row>
    <row r="253" spans="2:12" ht="15" customHeight="1">
      <c r="B253" s="19">
        <v>38205</v>
      </c>
      <c r="C253" s="92" t="s">
        <v>254</v>
      </c>
      <c r="D253" s="93">
        <v>133</v>
      </c>
      <c r="E253" s="110">
        <v>46.33333082706767</v>
      </c>
      <c r="F253" s="110">
        <v>10.179127819548873</v>
      </c>
      <c r="G253" s="97">
        <v>8421982.3200000003</v>
      </c>
      <c r="H253" s="97">
        <v>67167948.840000004</v>
      </c>
      <c r="I253" s="96">
        <v>4.6860000000000001E-4</v>
      </c>
      <c r="J253" s="6">
        <v>1150.56</v>
      </c>
      <c r="K253" s="37"/>
      <c r="L253" s="37"/>
    </row>
    <row r="254" spans="2:12" ht="15" customHeight="1">
      <c r="B254" s="19">
        <v>38210</v>
      </c>
      <c r="C254" s="92" t="s">
        <v>255</v>
      </c>
      <c r="D254" s="93">
        <v>379</v>
      </c>
      <c r="E254" s="110">
        <v>45.494715039577834</v>
      </c>
      <c r="F254" s="110">
        <v>11.943601583113457</v>
      </c>
      <c r="G254" s="97">
        <v>19316553.210000001</v>
      </c>
      <c r="H254" s="97">
        <v>154112155.97</v>
      </c>
      <c r="I254" s="96">
        <v>1.0751000000000001E-3</v>
      </c>
      <c r="J254" s="6">
        <v>3315.25</v>
      </c>
      <c r="K254" s="37"/>
      <c r="L254" s="37"/>
    </row>
    <row r="255" spans="2:12" ht="15" customHeight="1">
      <c r="B255" s="19">
        <v>38300</v>
      </c>
      <c r="C255" s="92" t="s">
        <v>256</v>
      </c>
      <c r="D255" s="93">
        <v>754</v>
      </c>
      <c r="E255" s="110">
        <v>45.849249336870031</v>
      </c>
      <c r="F255" s="110">
        <v>10.795368700265252</v>
      </c>
      <c r="G255" s="97">
        <v>40598577.229999997</v>
      </c>
      <c r="H255" s="97">
        <v>335288743.73000002</v>
      </c>
      <c r="I255" s="96">
        <v>2.3391000000000002E-3</v>
      </c>
      <c r="J255" s="6">
        <v>6669.43</v>
      </c>
      <c r="K255" s="37"/>
      <c r="L255" s="37"/>
    </row>
    <row r="256" spans="2:12" ht="15" customHeight="1">
      <c r="B256" s="19">
        <v>38400</v>
      </c>
      <c r="C256" s="92" t="s">
        <v>257</v>
      </c>
      <c r="D256" s="93">
        <v>1127</v>
      </c>
      <c r="E256" s="110">
        <v>44.768193433895298</v>
      </c>
      <c r="F256" s="110">
        <v>10.820480035492459</v>
      </c>
      <c r="G256" s="97">
        <v>53454116.390000001</v>
      </c>
      <c r="H256" s="97">
        <v>434708026.49000001</v>
      </c>
      <c r="I256" s="96">
        <v>3.0327000000000002E-3</v>
      </c>
      <c r="J256" s="6">
        <v>9929.5300000000007</v>
      </c>
      <c r="K256" s="37"/>
      <c r="L256" s="37"/>
    </row>
    <row r="257" spans="2:12" ht="15" customHeight="1">
      <c r="B257" s="19">
        <v>38402</v>
      </c>
      <c r="C257" s="92" t="s">
        <v>258</v>
      </c>
      <c r="D257" s="93">
        <v>61</v>
      </c>
      <c r="E257" s="110">
        <v>45.897590163934431</v>
      </c>
      <c r="F257" s="110">
        <v>13.781163934426228</v>
      </c>
      <c r="G257" s="97">
        <v>3507800.16</v>
      </c>
      <c r="H257" s="97">
        <v>27000162.149999999</v>
      </c>
      <c r="I257" s="96">
        <v>1.884E-4</v>
      </c>
      <c r="J257" s="6">
        <v>541.75</v>
      </c>
      <c r="K257" s="37"/>
      <c r="L257" s="37"/>
    </row>
    <row r="258" spans="2:12" ht="15" customHeight="1">
      <c r="B258" s="19">
        <v>38405</v>
      </c>
      <c r="C258" s="92" t="s">
        <v>259</v>
      </c>
      <c r="D258" s="93">
        <v>199</v>
      </c>
      <c r="E258" s="110">
        <v>45.871010050251257</v>
      </c>
      <c r="F258" s="110">
        <v>10.387889447236182</v>
      </c>
      <c r="G258" s="97">
        <v>12512131.15</v>
      </c>
      <c r="H258" s="97">
        <v>98893595.530000001</v>
      </c>
      <c r="I258" s="96">
        <v>6.8990000000000002E-4</v>
      </c>
      <c r="J258" s="6">
        <v>1767.03</v>
      </c>
      <c r="K258" s="37"/>
      <c r="L258" s="37"/>
    </row>
    <row r="259" spans="2:12" ht="15" customHeight="1">
      <c r="B259" s="19">
        <v>38500</v>
      </c>
      <c r="C259" s="92" t="s">
        <v>260</v>
      </c>
      <c r="D259" s="93">
        <v>769</v>
      </c>
      <c r="E259" s="110">
        <v>45.88514434330299</v>
      </c>
      <c r="F259" s="110">
        <v>11.655559167750326</v>
      </c>
      <c r="G259" s="97">
        <v>39889158.200000003</v>
      </c>
      <c r="H259" s="97">
        <v>320155718.75</v>
      </c>
      <c r="I259" s="96">
        <v>2.2334999999999998E-3</v>
      </c>
      <c r="J259" s="6">
        <v>6664.92</v>
      </c>
      <c r="K259" s="37"/>
      <c r="L259" s="37"/>
    </row>
    <row r="260" spans="2:12" ht="15" customHeight="1">
      <c r="B260" s="19">
        <v>38600</v>
      </c>
      <c r="C260" s="92" t="s">
        <v>261</v>
      </c>
      <c r="D260" s="93">
        <v>947</v>
      </c>
      <c r="E260" s="110">
        <v>45.16516473072862</v>
      </c>
      <c r="F260" s="110">
        <v>12.646607180570221</v>
      </c>
      <c r="G260" s="97">
        <v>46389064.43</v>
      </c>
      <c r="H260" s="97">
        <v>359981944.01999998</v>
      </c>
      <c r="I260" s="96">
        <v>2.5113000000000002E-3</v>
      </c>
      <c r="J260" s="6">
        <v>8141.12</v>
      </c>
      <c r="K260" s="37"/>
      <c r="L260" s="37"/>
    </row>
    <row r="261" spans="2:12" ht="15" customHeight="1">
      <c r="B261" s="19">
        <v>38601</v>
      </c>
      <c r="C261" s="92" t="s">
        <v>262</v>
      </c>
      <c r="D261" s="93">
        <v>0</v>
      </c>
      <c r="E261" s="93">
        <v>0</v>
      </c>
      <c r="F261" s="93">
        <v>0</v>
      </c>
      <c r="G261" s="97">
        <v>0</v>
      </c>
      <c r="H261" s="97">
        <v>0</v>
      </c>
      <c r="I261" s="96">
        <v>0</v>
      </c>
      <c r="J261" s="6">
        <v>0</v>
      </c>
      <c r="K261" s="37"/>
      <c r="L261" s="37"/>
    </row>
    <row r="262" spans="2:12" ht="15" customHeight="1">
      <c r="B262" s="19">
        <v>38602</v>
      </c>
      <c r="C262" s="92" t="s">
        <v>263</v>
      </c>
      <c r="D262" s="93">
        <v>64</v>
      </c>
      <c r="E262" s="110">
        <v>41.997406249999997</v>
      </c>
      <c r="F262" s="110">
        <v>8.1740781249999994</v>
      </c>
      <c r="G262" s="97">
        <v>2841346.64</v>
      </c>
      <c r="H262" s="97">
        <v>27265252.359999999</v>
      </c>
      <c r="I262" s="96">
        <v>1.9019999999999999E-4</v>
      </c>
      <c r="J262" s="6">
        <v>641.46</v>
      </c>
      <c r="K262" s="37"/>
      <c r="L262" s="37"/>
    </row>
    <row r="263" spans="2:12" ht="15" customHeight="1">
      <c r="B263" s="19">
        <v>38605</v>
      </c>
      <c r="C263" s="92" t="s">
        <v>264</v>
      </c>
      <c r="D263" s="93">
        <v>224</v>
      </c>
      <c r="E263" s="110">
        <v>44.605683035714286</v>
      </c>
      <c r="F263" s="110">
        <v>10.212830357142858</v>
      </c>
      <c r="G263" s="97">
        <v>13186005.73</v>
      </c>
      <c r="H263" s="97">
        <v>108903957.88</v>
      </c>
      <c r="I263" s="96">
        <v>7.5969999999999998E-4</v>
      </c>
      <c r="J263" s="6">
        <v>2079.83</v>
      </c>
      <c r="K263" s="37"/>
      <c r="L263" s="37"/>
    </row>
    <row r="264" spans="2:12" ht="15" customHeight="1">
      <c r="B264" s="19">
        <v>38610</v>
      </c>
      <c r="C264" s="92" t="s">
        <v>265</v>
      </c>
      <c r="D264" s="93">
        <v>235</v>
      </c>
      <c r="E264" s="110">
        <v>43.978374468085107</v>
      </c>
      <c r="F264" s="110">
        <v>11.487889361702127</v>
      </c>
      <c r="G264" s="97">
        <v>12695195.5</v>
      </c>
      <c r="H264" s="97">
        <v>108995469.16</v>
      </c>
      <c r="I264" s="96">
        <v>7.6040000000000005E-4</v>
      </c>
      <c r="J264" s="6">
        <v>2181.1</v>
      </c>
      <c r="K264" s="37"/>
      <c r="L264" s="37"/>
    </row>
    <row r="265" spans="2:12" ht="15" customHeight="1">
      <c r="B265" s="19">
        <v>38620</v>
      </c>
      <c r="C265" s="92" t="s">
        <v>266</v>
      </c>
      <c r="D265" s="93">
        <v>152</v>
      </c>
      <c r="E265" s="110">
        <v>43.853065789473682</v>
      </c>
      <c r="F265" s="110">
        <v>13.208434210526315</v>
      </c>
      <c r="G265" s="97">
        <v>7990833.25</v>
      </c>
      <c r="H265" s="97">
        <v>63279435.090000004</v>
      </c>
      <c r="I265" s="96">
        <v>4.415E-4</v>
      </c>
      <c r="J265" s="6">
        <v>1366.41</v>
      </c>
      <c r="K265" s="37"/>
      <c r="L265" s="37"/>
    </row>
    <row r="266" spans="2:12" ht="15" customHeight="1">
      <c r="B266" s="19">
        <v>38700</v>
      </c>
      <c r="C266" s="92" t="s">
        <v>267</v>
      </c>
      <c r="D266" s="93">
        <v>288</v>
      </c>
      <c r="E266" s="110">
        <v>44.197930555555558</v>
      </c>
      <c r="F266" s="110">
        <v>11.140333333333334</v>
      </c>
      <c r="G266" s="97">
        <v>13825862.689999999</v>
      </c>
      <c r="H266" s="97">
        <v>116457758.91</v>
      </c>
      <c r="I266" s="96">
        <v>8.1240000000000001E-4</v>
      </c>
      <c r="J266" s="6">
        <v>2629.46</v>
      </c>
      <c r="K266" s="37"/>
      <c r="L266" s="37"/>
    </row>
    <row r="267" spans="2:12" ht="15" customHeight="1">
      <c r="B267" s="19">
        <v>38701</v>
      </c>
      <c r="C267" s="92" t="s">
        <v>268</v>
      </c>
      <c r="D267" s="93">
        <v>26</v>
      </c>
      <c r="E267" s="110">
        <v>43.955192307692307</v>
      </c>
      <c r="F267" s="110">
        <v>8.5193461538461541</v>
      </c>
      <c r="G267" s="97">
        <v>1326637.31</v>
      </c>
      <c r="H267" s="97">
        <v>12170037.15</v>
      </c>
      <c r="I267" s="96">
        <v>8.4900000000000004E-5</v>
      </c>
      <c r="J267" s="6">
        <v>250.06</v>
      </c>
      <c r="K267" s="37"/>
      <c r="L267" s="37"/>
    </row>
    <row r="268" spans="2:12" ht="15" customHeight="1">
      <c r="B268" s="19">
        <v>38800</v>
      </c>
      <c r="C268" s="92" t="s">
        <v>269</v>
      </c>
      <c r="D268" s="93">
        <v>477</v>
      </c>
      <c r="E268" s="110">
        <v>45.634691823899374</v>
      </c>
      <c r="F268" s="110">
        <v>11.112442348008386</v>
      </c>
      <c r="G268" s="97">
        <v>24541466.670000002</v>
      </c>
      <c r="H268" s="97">
        <v>209117727.75999999</v>
      </c>
      <c r="I268" s="96">
        <v>1.4589E-3</v>
      </c>
      <c r="J268" s="6">
        <v>4323.47</v>
      </c>
      <c r="K268" s="37"/>
      <c r="L268" s="37"/>
    </row>
    <row r="269" spans="2:12" ht="15" customHeight="1">
      <c r="B269" s="19">
        <v>38801</v>
      </c>
      <c r="C269" s="92" t="s">
        <v>270</v>
      </c>
      <c r="D269" s="93">
        <v>52</v>
      </c>
      <c r="E269" s="110">
        <v>44.730788461538467</v>
      </c>
      <c r="F269" s="110">
        <v>5.8817692307692306</v>
      </c>
      <c r="G269" s="97">
        <v>2146684.71</v>
      </c>
      <c r="H269" s="97">
        <v>23290410.34</v>
      </c>
      <c r="I269" s="96">
        <v>1.6249999999999999E-4</v>
      </c>
      <c r="J269" s="6">
        <v>539</v>
      </c>
      <c r="K269" s="37"/>
      <c r="L269" s="37"/>
    </row>
    <row r="270" spans="2:12" ht="15" customHeight="1">
      <c r="B270" s="19">
        <v>38900</v>
      </c>
      <c r="C270" s="92" t="s">
        <v>271</v>
      </c>
      <c r="D270" s="93">
        <v>99</v>
      </c>
      <c r="E270" s="110">
        <v>45.644777777777776</v>
      </c>
      <c r="F270" s="110">
        <v>10.833898989898991</v>
      </c>
      <c r="G270" s="97">
        <v>5048976.97</v>
      </c>
      <c r="H270" s="97">
        <v>41375726.649999999</v>
      </c>
      <c r="I270" s="96">
        <v>2.8860000000000002E-4</v>
      </c>
      <c r="J270" s="6">
        <v>858.75</v>
      </c>
      <c r="K270" s="37"/>
      <c r="L270" s="37"/>
    </row>
    <row r="271" spans="2:12" ht="15" customHeight="1">
      <c r="B271" s="19">
        <v>39000</v>
      </c>
      <c r="C271" s="92" t="s">
        <v>272</v>
      </c>
      <c r="D271" s="93">
        <v>4881</v>
      </c>
      <c r="E271" s="110">
        <v>46.512137266953495</v>
      </c>
      <c r="F271" s="110">
        <v>10.342648637574268</v>
      </c>
      <c r="G271" s="97">
        <v>247759078.87</v>
      </c>
      <c r="H271" s="97">
        <v>2058498651.25</v>
      </c>
      <c r="I271" s="96">
        <v>1.4360700000000001E-2</v>
      </c>
      <c r="J271" s="6">
        <v>42585.18</v>
      </c>
      <c r="K271" s="37"/>
      <c r="L271" s="37"/>
    </row>
    <row r="272" spans="2:12" ht="15" customHeight="1">
      <c r="B272" s="19">
        <v>39100</v>
      </c>
      <c r="C272" s="92" t="s">
        <v>273</v>
      </c>
      <c r="D272" s="93">
        <v>677</v>
      </c>
      <c r="E272" s="110">
        <v>47.432169867060566</v>
      </c>
      <c r="F272" s="110">
        <v>10.864044313146232</v>
      </c>
      <c r="G272" s="97">
        <v>33013058.039999999</v>
      </c>
      <c r="H272" s="97">
        <v>258246941.06999999</v>
      </c>
      <c r="I272" s="96">
        <v>1.8016E-3</v>
      </c>
      <c r="J272" s="6">
        <v>5519.54</v>
      </c>
      <c r="K272" s="37"/>
      <c r="L272" s="37"/>
    </row>
    <row r="273" spans="2:12" ht="15" customHeight="1">
      <c r="B273" s="19">
        <v>39101</v>
      </c>
      <c r="C273" s="92" t="s">
        <v>274</v>
      </c>
      <c r="D273" s="93">
        <v>96</v>
      </c>
      <c r="E273" s="110">
        <v>46.908864583333333</v>
      </c>
      <c r="F273" s="110">
        <v>14.033312500000001</v>
      </c>
      <c r="G273" s="97">
        <v>5389947.5999999996</v>
      </c>
      <c r="H273" s="97">
        <v>42208910.229999997</v>
      </c>
      <c r="I273" s="96">
        <v>2.945E-4</v>
      </c>
      <c r="J273" s="6">
        <v>852.67</v>
      </c>
      <c r="K273" s="37"/>
      <c r="L273" s="37"/>
    </row>
    <row r="274" spans="2:12" ht="15" customHeight="1">
      <c r="B274" s="19">
        <v>39105</v>
      </c>
      <c r="C274" s="92" t="s">
        <v>275</v>
      </c>
      <c r="D274" s="93">
        <v>229</v>
      </c>
      <c r="E274" s="110">
        <v>49.588423580786028</v>
      </c>
      <c r="F274" s="110">
        <v>11.539414847161572</v>
      </c>
      <c r="G274" s="97">
        <v>13794402.939999999</v>
      </c>
      <c r="H274" s="97">
        <v>103380009.84</v>
      </c>
      <c r="I274" s="96">
        <v>7.2119999999999997E-4</v>
      </c>
      <c r="J274" s="6">
        <v>1841.06</v>
      </c>
      <c r="K274" s="37"/>
      <c r="L274" s="37"/>
    </row>
    <row r="275" spans="2:12" ht="15" customHeight="1">
      <c r="B275" s="19">
        <v>39200</v>
      </c>
      <c r="C275" s="92" t="s">
        <v>316</v>
      </c>
      <c r="D275" s="93">
        <v>19826</v>
      </c>
      <c r="E275" s="110">
        <v>45.247314486028444</v>
      </c>
      <c r="F275" s="110">
        <v>11.007510743468172</v>
      </c>
      <c r="G275" s="97">
        <v>1148290684.1900001</v>
      </c>
      <c r="H275" s="97">
        <v>9619188987.6636581</v>
      </c>
      <c r="I275" s="96">
        <v>6.7106499999999999E-2</v>
      </c>
      <c r="J275" s="6">
        <v>179482.92749935784</v>
      </c>
      <c r="K275" s="37"/>
      <c r="L275" s="37"/>
    </row>
    <row r="276" spans="2:12" ht="15" customHeight="1">
      <c r="B276" s="19">
        <v>39201</v>
      </c>
      <c r="C276" s="92" t="s">
        <v>276</v>
      </c>
      <c r="D276" s="93">
        <v>73</v>
      </c>
      <c r="E276" s="110">
        <v>44.344767123287674</v>
      </c>
      <c r="F276" s="110">
        <v>10.668712328767123</v>
      </c>
      <c r="G276" s="97">
        <v>4134417.49</v>
      </c>
      <c r="H276" s="97">
        <v>39163962.219999999</v>
      </c>
      <c r="I276" s="96">
        <v>2.7320000000000003E-4</v>
      </c>
      <c r="J276" s="6">
        <v>753.64</v>
      </c>
      <c r="K276" s="37"/>
      <c r="L276" s="37"/>
    </row>
    <row r="277" spans="2:12" ht="15" customHeight="1">
      <c r="B277" s="19">
        <v>39204</v>
      </c>
      <c r="C277" s="92" t="s">
        <v>277</v>
      </c>
      <c r="D277" s="93">
        <v>48</v>
      </c>
      <c r="E277" s="110">
        <v>43.364624999999997</v>
      </c>
      <c r="F277" s="110">
        <v>4.9559583333333332</v>
      </c>
      <c r="G277" s="97">
        <v>2459364.98</v>
      </c>
      <c r="H277" s="97">
        <v>24693852.84</v>
      </c>
      <c r="I277" s="96">
        <v>1.7229999999999999E-4</v>
      </c>
      <c r="J277" s="6">
        <v>482.91</v>
      </c>
      <c r="K277" s="37"/>
      <c r="L277" s="37"/>
    </row>
    <row r="278" spans="2:12" ht="15" customHeight="1">
      <c r="B278" s="19">
        <v>39205</v>
      </c>
      <c r="C278" s="92" t="s">
        <v>278</v>
      </c>
      <c r="D278" s="93">
        <v>1457</v>
      </c>
      <c r="E278" s="110">
        <v>49.073894303363076</v>
      </c>
      <c r="F278" s="110">
        <v>10.622582017844888</v>
      </c>
      <c r="G278" s="97">
        <v>108795802.68000001</v>
      </c>
      <c r="H278" s="97">
        <v>880992020.38</v>
      </c>
      <c r="I278" s="96">
        <v>6.1460999999999998E-3</v>
      </c>
      <c r="J278" s="6">
        <v>12825.47</v>
      </c>
      <c r="K278" s="37"/>
      <c r="L278" s="37"/>
    </row>
    <row r="279" spans="2:12" ht="15" customHeight="1">
      <c r="B279" s="19">
        <v>39208</v>
      </c>
      <c r="C279" s="92" t="s">
        <v>317</v>
      </c>
      <c r="D279" s="93">
        <v>130</v>
      </c>
      <c r="E279" s="110">
        <v>41.946192307692307</v>
      </c>
      <c r="F279" s="110">
        <v>9.9388923076923081</v>
      </c>
      <c r="G279" s="97">
        <v>6628352.5999999996</v>
      </c>
      <c r="H279" s="97">
        <v>61616029.479999997</v>
      </c>
      <c r="I279" s="96">
        <v>4.2989999999999999E-4</v>
      </c>
      <c r="J279" s="6">
        <v>1320.21</v>
      </c>
      <c r="K279" s="37"/>
      <c r="L279" s="37"/>
    </row>
    <row r="280" spans="2:12" ht="15" customHeight="1">
      <c r="B280" s="19">
        <v>39220</v>
      </c>
      <c r="C280" s="92" t="s">
        <v>342</v>
      </c>
      <c r="D280" s="93">
        <v>0</v>
      </c>
      <c r="E280" s="93">
        <v>0</v>
      </c>
      <c r="F280" s="93">
        <v>0</v>
      </c>
      <c r="G280" s="97">
        <v>0</v>
      </c>
      <c r="H280" s="97">
        <v>0</v>
      </c>
      <c r="I280" s="96">
        <v>0</v>
      </c>
      <c r="J280" s="6">
        <v>0</v>
      </c>
      <c r="K280" s="37"/>
      <c r="L280" s="37"/>
    </row>
    <row r="281" spans="2:12" ht="15" customHeight="1">
      <c r="B281" s="19">
        <v>39300</v>
      </c>
      <c r="C281" s="92" t="s">
        <v>280</v>
      </c>
      <c r="D281" s="93">
        <v>274</v>
      </c>
      <c r="E281" s="94">
        <v>50.141120437956204</v>
      </c>
      <c r="F281" s="95">
        <v>9.7502262773722617</v>
      </c>
      <c r="G281" s="97">
        <v>13681306.83</v>
      </c>
      <c r="H281" s="97">
        <v>106979489.14</v>
      </c>
      <c r="I281" s="96">
        <v>7.4629999999999998E-4</v>
      </c>
      <c r="J281" s="6">
        <v>2173.88</v>
      </c>
      <c r="K281" s="37"/>
      <c r="L281" s="37"/>
    </row>
    <row r="282" spans="2:12" ht="15" customHeight="1">
      <c r="B282" s="19">
        <v>39301</v>
      </c>
      <c r="C282" s="92" t="s">
        <v>281</v>
      </c>
      <c r="D282" s="93">
        <v>19</v>
      </c>
      <c r="E282" s="94">
        <v>49.127315789473684</v>
      </c>
      <c r="F282" s="95">
        <v>6.054157894736842</v>
      </c>
      <c r="G282" s="97">
        <v>795377.57</v>
      </c>
      <c r="H282" s="97">
        <v>7178845.6200000001</v>
      </c>
      <c r="I282" s="96">
        <v>5.0099999999999998E-5</v>
      </c>
      <c r="J282" s="6">
        <v>171.22</v>
      </c>
      <c r="K282" s="37"/>
      <c r="L282" s="37"/>
    </row>
    <row r="283" spans="2:12" ht="15" customHeight="1">
      <c r="B283" s="19">
        <v>39400</v>
      </c>
      <c r="C283" s="92" t="s">
        <v>282</v>
      </c>
      <c r="D283" s="93">
        <v>168</v>
      </c>
      <c r="E283" s="94">
        <v>48.460327380952378</v>
      </c>
      <c r="F283" s="95">
        <v>10.514886904761905</v>
      </c>
      <c r="G283" s="97">
        <v>7748673.8099999996</v>
      </c>
      <c r="H283" s="97">
        <v>58603036.770000003</v>
      </c>
      <c r="I283" s="96">
        <v>4.0880000000000002E-4</v>
      </c>
      <c r="J283" s="6">
        <v>1360.01</v>
      </c>
      <c r="K283" s="37"/>
      <c r="L283" s="37"/>
    </row>
    <row r="284" spans="2:12" ht="15" customHeight="1">
      <c r="B284" s="19">
        <v>39401</v>
      </c>
      <c r="C284" s="92" t="s">
        <v>283</v>
      </c>
      <c r="D284" s="93">
        <v>145</v>
      </c>
      <c r="E284" s="94">
        <v>34.607517241379313</v>
      </c>
      <c r="F284" s="95">
        <v>5.4740344827586211</v>
      </c>
      <c r="G284" s="97">
        <v>7736266.0300000003</v>
      </c>
      <c r="H284" s="97">
        <v>83796046.459999993</v>
      </c>
      <c r="I284" s="96">
        <v>5.8460000000000001E-4</v>
      </c>
      <c r="J284" s="6">
        <v>1602.28</v>
      </c>
      <c r="K284" s="37"/>
      <c r="L284" s="37"/>
    </row>
    <row r="285" spans="2:12" ht="15" customHeight="1">
      <c r="B285" s="19">
        <v>39500</v>
      </c>
      <c r="C285" s="92" t="s">
        <v>284</v>
      </c>
      <c r="D285" s="93">
        <v>670</v>
      </c>
      <c r="E285" s="94">
        <v>43.881732835820891</v>
      </c>
      <c r="F285" s="95">
        <v>11.198458208955223</v>
      </c>
      <c r="G285" s="97">
        <v>34489633.259999998</v>
      </c>
      <c r="H285" s="97">
        <v>294210614.02999997</v>
      </c>
      <c r="I285" s="96">
        <v>2.0525000000000001E-3</v>
      </c>
      <c r="J285" s="6">
        <v>6164.38</v>
      </c>
      <c r="K285" s="37"/>
      <c r="L285" s="37"/>
    </row>
    <row r="286" spans="2:12" ht="15" customHeight="1">
      <c r="B286" s="19">
        <v>39501</v>
      </c>
      <c r="C286" s="92" t="s">
        <v>285</v>
      </c>
      <c r="D286" s="93">
        <v>21</v>
      </c>
      <c r="E286" s="94">
        <v>43.269857142857141</v>
      </c>
      <c r="F286" s="95">
        <v>7.9357142857142859</v>
      </c>
      <c r="G286" s="97">
        <v>769488.45</v>
      </c>
      <c r="H286" s="97">
        <v>9002924.5596273299</v>
      </c>
      <c r="I286" s="96">
        <v>6.2799999999999995E-5</v>
      </c>
      <c r="J286" s="6">
        <v>204.6706650663601</v>
      </c>
      <c r="K286" s="37"/>
      <c r="L286" s="37"/>
    </row>
    <row r="287" spans="2:12" ht="15" customHeight="1">
      <c r="B287" s="19">
        <v>39600</v>
      </c>
      <c r="C287" s="92" t="s">
        <v>286</v>
      </c>
      <c r="D287" s="93">
        <v>2080</v>
      </c>
      <c r="E287" s="94">
        <v>46.630299038461537</v>
      </c>
      <c r="F287" s="95">
        <v>11.513830769230768</v>
      </c>
      <c r="G287" s="97">
        <v>99670345.980000004</v>
      </c>
      <c r="H287" s="97">
        <v>789817849.29999995</v>
      </c>
      <c r="I287" s="96">
        <v>5.5100000000000001E-3</v>
      </c>
      <c r="J287" s="6">
        <v>17629.8</v>
      </c>
      <c r="K287" s="37"/>
      <c r="L287" s="37"/>
    </row>
    <row r="288" spans="2:12" ht="15" customHeight="1">
      <c r="B288" s="19">
        <v>39605</v>
      </c>
      <c r="C288" s="92" t="s">
        <v>287</v>
      </c>
      <c r="D288" s="93">
        <v>264</v>
      </c>
      <c r="E288" s="94">
        <v>46.783125000000005</v>
      </c>
      <c r="F288" s="95">
        <v>11.808185606060606</v>
      </c>
      <c r="G288" s="97">
        <v>14908511.300000001</v>
      </c>
      <c r="H288" s="97">
        <v>117079046.59999999</v>
      </c>
      <c r="I288" s="96">
        <v>8.1680000000000001E-4</v>
      </c>
      <c r="J288" s="6">
        <v>2320.9499999999998</v>
      </c>
      <c r="K288" s="37"/>
      <c r="L288" s="37"/>
    </row>
    <row r="289" spans="2:12" ht="15" customHeight="1">
      <c r="B289" s="19">
        <v>39700</v>
      </c>
      <c r="C289" s="92" t="s">
        <v>288</v>
      </c>
      <c r="D289" s="93">
        <v>1210</v>
      </c>
      <c r="E289" s="94">
        <v>43.625052892561982</v>
      </c>
      <c r="F289" s="95">
        <v>11.288770247933885</v>
      </c>
      <c r="G289" s="97">
        <v>57668469.869999997</v>
      </c>
      <c r="H289" s="97">
        <v>470243333.51999998</v>
      </c>
      <c r="I289" s="96">
        <v>3.2805999999999998E-3</v>
      </c>
      <c r="J289" s="6">
        <v>10725.27</v>
      </c>
      <c r="K289" s="37"/>
      <c r="L289" s="37"/>
    </row>
    <row r="290" spans="2:12" ht="15" customHeight="1">
      <c r="B290" s="19">
        <v>39703</v>
      </c>
      <c r="C290" s="92" t="s">
        <v>289</v>
      </c>
      <c r="D290" s="93">
        <v>101</v>
      </c>
      <c r="E290" s="94">
        <v>43.624534653465354</v>
      </c>
      <c r="F290" s="95">
        <v>8.078039603960395</v>
      </c>
      <c r="G290" s="97">
        <v>4076563.11</v>
      </c>
      <c r="H290" s="97">
        <v>38015085.270000003</v>
      </c>
      <c r="I290" s="96">
        <v>2.652E-4</v>
      </c>
      <c r="J290" s="6">
        <v>986</v>
      </c>
      <c r="K290" s="37"/>
      <c r="L290" s="37"/>
    </row>
    <row r="291" spans="2:12" ht="15" customHeight="1">
      <c r="B291" s="19">
        <v>39705</v>
      </c>
      <c r="C291" s="92" t="s">
        <v>290</v>
      </c>
      <c r="D291" s="93">
        <v>248</v>
      </c>
      <c r="E291" s="94">
        <v>44.933435483870966</v>
      </c>
      <c r="F291" s="95">
        <v>11.25686693548387</v>
      </c>
      <c r="G291" s="97">
        <v>14930153.23</v>
      </c>
      <c r="H291" s="97">
        <v>125950395.19</v>
      </c>
      <c r="I291" s="96">
        <v>8.7870000000000005E-4</v>
      </c>
      <c r="J291" s="6">
        <v>2347.71</v>
      </c>
      <c r="K291" s="37"/>
      <c r="L291" s="37"/>
    </row>
    <row r="292" spans="2:12" ht="15" customHeight="1">
      <c r="B292" s="19">
        <v>39800</v>
      </c>
      <c r="C292" s="92" t="s">
        <v>291</v>
      </c>
      <c r="D292" s="93">
        <v>1274</v>
      </c>
      <c r="E292" s="94">
        <v>45.667991365777084</v>
      </c>
      <c r="F292" s="95">
        <v>10.814697017268447</v>
      </c>
      <c r="G292" s="97">
        <v>66106652.619999997</v>
      </c>
      <c r="H292" s="97">
        <v>527147901.49000001</v>
      </c>
      <c r="I292" s="96">
        <v>3.6775000000000002E-3</v>
      </c>
      <c r="J292" s="6">
        <v>10892.39</v>
      </c>
      <c r="K292" s="37"/>
      <c r="L292" s="37"/>
    </row>
    <row r="293" spans="2:12" ht="15" customHeight="1">
      <c r="B293" s="19">
        <v>39805</v>
      </c>
      <c r="C293" s="92" t="s">
        <v>292</v>
      </c>
      <c r="D293" s="93">
        <v>128</v>
      </c>
      <c r="E293" s="94">
        <v>48.983765624999997</v>
      </c>
      <c r="F293" s="95">
        <v>10.763453125</v>
      </c>
      <c r="G293" s="97">
        <v>7895586.79</v>
      </c>
      <c r="H293" s="97">
        <v>62288775.789999999</v>
      </c>
      <c r="I293" s="96">
        <v>4.3449999999999999E-4</v>
      </c>
      <c r="J293" s="6">
        <v>1057.48</v>
      </c>
      <c r="K293" s="37"/>
      <c r="L293" s="37"/>
    </row>
    <row r="294" spans="2:12" ht="15" customHeight="1">
      <c r="B294" s="19">
        <v>39900</v>
      </c>
      <c r="C294" s="92" t="s">
        <v>293</v>
      </c>
      <c r="D294" s="93">
        <v>707</v>
      </c>
      <c r="E294" s="94">
        <v>44.199678925035357</v>
      </c>
      <c r="F294" s="95">
        <v>12.472984441301273</v>
      </c>
      <c r="G294" s="97">
        <v>35659771.07</v>
      </c>
      <c r="H294" s="97">
        <v>277854280.69</v>
      </c>
      <c r="I294" s="96">
        <v>1.9384000000000001E-3</v>
      </c>
      <c r="J294" s="6">
        <v>6119.75</v>
      </c>
      <c r="K294" s="37"/>
      <c r="L294" s="37"/>
    </row>
    <row r="295" spans="2:12" ht="15" customHeight="1">
      <c r="B295" s="19">
        <v>51000</v>
      </c>
      <c r="C295" s="92" t="s">
        <v>294</v>
      </c>
      <c r="D295" s="93">
        <v>9102</v>
      </c>
      <c r="E295" s="94">
        <v>46.915111733684896</v>
      </c>
      <c r="F295" s="95">
        <v>12.529214469347396</v>
      </c>
      <c r="G295" s="97">
        <v>628022778.45000005</v>
      </c>
      <c r="H295" s="97">
        <v>4509639631.4076872</v>
      </c>
      <c r="I295" s="96">
        <v>3.1460700000000001E-2</v>
      </c>
      <c r="J295" s="6">
        <v>74280.096781248038</v>
      </c>
      <c r="K295" s="37"/>
      <c r="L295" s="37"/>
    </row>
    <row r="296" spans="2:12" ht="15" customHeight="1">
      <c r="B296" s="19">
        <v>51000.2</v>
      </c>
      <c r="C296" s="92" t="s">
        <v>295</v>
      </c>
      <c r="D296" s="93">
        <v>14</v>
      </c>
      <c r="E296" s="94">
        <v>50.505928571428569</v>
      </c>
      <c r="F296" s="95">
        <v>16.705628571428569</v>
      </c>
      <c r="G296" s="97">
        <v>1279829.5199999998</v>
      </c>
      <c r="H296" s="97">
        <v>7419369.3519594707</v>
      </c>
      <c r="I296" s="96">
        <v>5.1799999999999999E-5</v>
      </c>
      <c r="J296" s="6">
        <v>97.870245472530542</v>
      </c>
      <c r="K296" s="37"/>
      <c r="L296" s="37"/>
    </row>
    <row r="297" spans="2:12" ht="15" customHeight="1">
      <c r="B297" s="19">
        <v>51000.3</v>
      </c>
      <c r="C297" s="92" t="s">
        <v>296</v>
      </c>
      <c r="D297" s="93">
        <v>242</v>
      </c>
      <c r="E297" s="94">
        <v>43.765157024793375</v>
      </c>
      <c r="F297" s="95">
        <v>8.6807855371900828</v>
      </c>
      <c r="G297" s="97">
        <v>18429335.399999999</v>
      </c>
      <c r="H297" s="97">
        <v>150319786.39035279</v>
      </c>
      <c r="I297" s="96">
        <v>1.0487000000000001E-3</v>
      </c>
      <c r="J297" s="6">
        <v>2213.2729732794442</v>
      </c>
      <c r="K297" s="37"/>
      <c r="L297" s="37"/>
    </row>
    <row r="298" spans="2:12">
      <c r="B298" s="19"/>
      <c r="C298" s="92"/>
      <c r="D298" s="93"/>
      <c r="E298" s="94"/>
      <c r="F298" s="95"/>
      <c r="G298" s="97"/>
      <c r="H298" s="97"/>
      <c r="I298" s="96"/>
      <c r="J298" s="6"/>
      <c r="K298" s="37"/>
      <c r="L298" s="38"/>
    </row>
    <row r="299" spans="2:12">
      <c r="B299" s="19"/>
      <c r="C299" s="92" t="s">
        <v>383</v>
      </c>
      <c r="D299" s="6">
        <v>298000</v>
      </c>
      <c r="E299" s="6">
        <v>45.890735708053718</v>
      </c>
      <c r="F299" s="6">
        <v>10.832329493288595</v>
      </c>
      <c r="G299" s="6">
        <v>17701957403.509998</v>
      </c>
      <c r="H299" s="6">
        <v>143342208308.02802</v>
      </c>
      <c r="I299" s="96">
        <v>1.0000000000000002</v>
      </c>
      <c r="J299" s="6">
        <v>2633424.539725245</v>
      </c>
      <c r="K299" s="37"/>
      <c r="L299" s="38"/>
    </row>
  </sheetData>
  <mergeCells count="1">
    <mergeCell ref="E1:G1"/>
  </mergeCells>
  <pageMargins left="0.7" right="0.7" top="0.75" bottom="0.75" header="0.3" footer="0.3"/>
  <pageSetup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W307"/>
  <sheetViews>
    <sheetView tabSelected="1" topLeftCell="A249" zoomScale="60" zoomScaleNormal="60" zoomScalePageLayoutView="50" workbookViewId="0">
      <selection activeCell="B306" sqref="B306"/>
    </sheetView>
  </sheetViews>
  <sheetFormatPr defaultColWidth="8.625" defaultRowHeight="14.25"/>
  <cols>
    <col min="1" max="1" width="10.625" style="19" customWidth="1"/>
    <col min="2" max="2" width="65.25" style="92" customWidth="1"/>
    <col min="3" max="4" width="12.625" style="92" customWidth="1"/>
    <col min="5" max="5" width="16.25" style="92" customWidth="1"/>
    <col min="6" max="6" width="1.625" style="92" customWidth="1"/>
    <col min="7" max="8" width="17.25" style="92" customWidth="1"/>
    <col min="9" max="9" width="17.875" style="92" customWidth="1"/>
    <col min="10" max="10" width="17.75" style="92" customWidth="1"/>
    <col min="11" max="11" width="17.875" style="92" customWidth="1"/>
    <col min="12" max="12" width="1.625" style="92" customWidth="1"/>
    <col min="13" max="13" width="15.875" style="92" customWidth="1"/>
    <col min="14" max="14" width="12.625" style="92" customWidth="1"/>
    <col min="15" max="16" width="18.5" style="92" customWidth="1"/>
    <col min="17" max="17" width="15.625" style="92" customWidth="1"/>
    <col min="18" max="18" width="1.625" style="92" customWidth="1"/>
    <col min="19" max="19" width="17.875" style="92" customWidth="1"/>
    <col min="20" max="20" width="22.625" style="92" customWidth="1"/>
    <col min="21" max="21" width="17.875" style="92" customWidth="1"/>
    <col min="22" max="22" width="16.25" style="92" customWidth="1"/>
    <col min="23" max="23" width="18.625" style="92" customWidth="1"/>
  </cols>
  <sheetData>
    <row r="1" spans="1:23">
      <c r="B1" s="116"/>
      <c r="C1" s="116"/>
      <c r="D1" s="116"/>
    </row>
    <row r="3" spans="1:23" ht="21" customHeight="1">
      <c r="A3" s="105"/>
      <c r="B3" s="98"/>
      <c r="C3" s="98"/>
      <c r="D3" s="98"/>
      <c r="E3" s="98"/>
      <c r="F3" s="98"/>
      <c r="G3" s="119" t="s">
        <v>13</v>
      </c>
      <c r="H3" s="119"/>
      <c r="I3" s="119"/>
      <c r="J3" s="119"/>
      <c r="K3" s="119"/>
      <c r="L3" s="98"/>
      <c r="M3" s="118" t="s">
        <v>14</v>
      </c>
      <c r="N3" s="118"/>
      <c r="O3" s="118"/>
      <c r="P3" s="118"/>
      <c r="Q3" s="118"/>
      <c r="R3" s="98"/>
      <c r="S3" s="118" t="s">
        <v>10</v>
      </c>
      <c r="T3" s="118"/>
      <c r="U3" s="118"/>
      <c r="V3" s="115"/>
      <c r="W3" s="115"/>
    </row>
    <row r="4" spans="1:23" ht="135">
      <c r="A4" s="89" t="s">
        <v>12</v>
      </c>
      <c r="B4" s="89" t="s">
        <v>15</v>
      </c>
      <c r="C4" s="89" t="s">
        <v>16</v>
      </c>
      <c r="D4" s="89" t="s">
        <v>17</v>
      </c>
      <c r="E4" s="89" t="s">
        <v>340</v>
      </c>
      <c r="F4" s="89"/>
      <c r="G4" s="111" t="s">
        <v>18</v>
      </c>
      <c r="H4" s="111" t="s">
        <v>19</v>
      </c>
      <c r="I4" s="111" t="s">
        <v>20</v>
      </c>
      <c r="J4" s="111" t="s">
        <v>21</v>
      </c>
      <c r="K4" s="111" t="s">
        <v>22</v>
      </c>
      <c r="L4" s="89"/>
      <c r="M4" s="89" t="s">
        <v>18</v>
      </c>
      <c r="N4" s="89" t="s">
        <v>20</v>
      </c>
      <c r="O4" s="89" t="s">
        <v>19</v>
      </c>
      <c r="P4" s="89" t="s">
        <v>21</v>
      </c>
      <c r="Q4" s="89" t="s">
        <v>23</v>
      </c>
      <c r="R4" s="89"/>
      <c r="S4" s="89" t="s">
        <v>24</v>
      </c>
      <c r="T4" s="89" t="s">
        <v>25</v>
      </c>
      <c r="U4" s="89" t="s">
        <v>26</v>
      </c>
      <c r="V4" s="89" t="s">
        <v>368</v>
      </c>
      <c r="W4" s="89" t="s">
        <v>367</v>
      </c>
    </row>
    <row r="5" spans="1:23" ht="15">
      <c r="A5" s="4"/>
      <c r="B5" s="4"/>
      <c r="C5" s="4"/>
      <c r="D5" s="4"/>
      <c r="E5" s="4" t="s">
        <v>7</v>
      </c>
      <c r="F5" s="4"/>
      <c r="G5" s="4" t="s">
        <v>7</v>
      </c>
      <c r="H5" s="4"/>
      <c r="I5" s="4" t="s">
        <v>7</v>
      </c>
      <c r="J5" s="4" t="s">
        <v>7</v>
      </c>
      <c r="K5" s="4" t="s">
        <v>7</v>
      </c>
      <c r="L5" s="4"/>
      <c r="M5" s="4" t="s">
        <v>7</v>
      </c>
      <c r="N5" s="4"/>
      <c r="O5" s="4"/>
      <c r="P5" s="4"/>
      <c r="Q5" s="4" t="s">
        <v>7</v>
      </c>
      <c r="R5" s="4"/>
      <c r="S5" s="5" t="s">
        <v>7</v>
      </c>
      <c r="T5" s="4"/>
      <c r="U5" s="4"/>
      <c r="V5" s="4"/>
      <c r="W5" s="4"/>
    </row>
    <row r="6" spans="1:23">
      <c r="A6" s="19">
        <v>10200</v>
      </c>
      <c r="B6" s="92" t="s">
        <v>27</v>
      </c>
      <c r="C6" s="106">
        <v>1.421E-3</v>
      </c>
      <c r="D6" s="106">
        <v>1.3412000000000001E-3</v>
      </c>
      <c r="E6" s="24">
        <v>16708993</v>
      </c>
      <c r="F6" s="93"/>
      <c r="G6" s="24">
        <v>1980642</v>
      </c>
      <c r="H6" s="24">
        <v>0</v>
      </c>
      <c r="I6" s="24">
        <v>0</v>
      </c>
      <c r="J6" s="24">
        <v>1122105.29446262</v>
      </c>
      <c r="K6" s="24">
        <v>3102747.2944626203</v>
      </c>
      <c r="L6" s="93"/>
      <c r="M6" s="24">
        <v>0</v>
      </c>
      <c r="N6" s="24">
        <v>0</v>
      </c>
      <c r="O6" s="24">
        <v>537425</v>
      </c>
      <c r="P6" s="24">
        <v>94891.164130132471</v>
      </c>
      <c r="Q6" s="24">
        <f>SUM(M6:P6)</f>
        <v>632316.16413013241</v>
      </c>
      <c r="R6" s="93"/>
      <c r="S6" s="24">
        <v>4009525</v>
      </c>
      <c r="T6" s="24">
        <v>806070.76356647257</v>
      </c>
      <c r="U6" s="24">
        <v>4815595.7635664726</v>
      </c>
      <c r="V6" s="24">
        <v>34968231</v>
      </c>
      <c r="W6" s="24">
        <v>1654462</v>
      </c>
    </row>
    <row r="7" spans="1:23">
      <c r="A7" s="19">
        <v>10400</v>
      </c>
      <c r="B7" s="92" t="s">
        <v>28</v>
      </c>
      <c r="C7" s="106">
        <v>3.5360000000000001E-3</v>
      </c>
      <c r="D7" s="106">
        <v>3.392E-3</v>
      </c>
      <c r="E7" s="107">
        <v>41578466</v>
      </c>
      <c r="F7" s="93"/>
      <c r="G7" s="107">
        <v>4928608</v>
      </c>
      <c r="H7" s="107">
        <v>0</v>
      </c>
      <c r="I7" s="107">
        <v>0</v>
      </c>
      <c r="J7" s="107">
        <v>714115.51718626276</v>
      </c>
      <c r="K7" s="93">
        <v>5642723.5171862626</v>
      </c>
      <c r="L7" s="93"/>
      <c r="M7" s="107">
        <v>0</v>
      </c>
      <c r="N7" s="107">
        <v>0</v>
      </c>
      <c r="O7" s="93">
        <v>1337322</v>
      </c>
      <c r="P7" s="107">
        <v>65063.981878999854</v>
      </c>
      <c r="Q7" s="93">
        <f t="shared" ref="Q7:Q70" si="0">SUM(M7:P7)</f>
        <v>1402385.9818789999</v>
      </c>
      <c r="R7" s="93"/>
      <c r="S7" s="107">
        <v>9977255</v>
      </c>
      <c r="T7" s="107">
        <v>158873.53394139343</v>
      </c>
      <c r="U7" s="107">
        <v>10136128.533941394</v>
      </c>
      <c r="V7" s="93">
        <v>87014542</v>
      </c>
      <c r="W7" s="93">
        <v>4116944</v>
      </c>
    </row>
    <row r="8" spans="1:23">
      <c r="A8" s="19">
        <v>10500</v>
      </c>
      <c r="B8" s="92" t="s">
        <v>29</v>
      </c>
      <c r="C8" s="106">
        <v>7.6349999999999996E-4</v>
      </c>
      <c r="D8" s="106">
        <v>7.6889999999999999E-4</v>
      </c>
      <c r="E8" s="107">
        <v>8977703</v>
      </c>
      <c r="F8" s="93"/>
      <c r="G8" s="107">
        <v>1064195</v>
      </c>
      <c r="H8" s="107">
        <v>0</v>
      </c>
      <c r="I8" s="107">
        <v>0</v>
      </c>
      <c r="J8" s="107">
        <v>0</v>
      </c>
      <c r="K8" s="93">
        <v>1064195</v>
      </c>
      <c r="L8" s="93"/>
      <c r="M8" s="107">
        <v>0</v>
      </c>
      <c r="N8" s="107">
        <v>0</v>
      </c>
      <c r="O8" s="93">
        <v>288757</v>
      </c>
      <c r="P8" s="107">
        <v>216753.17366927158</v>
      </c>
      <c r="Q8" s="93">
        <f t="shared" si="0"/>
        <v>505510.17366927158</v>
      </c>
      <c r="R8" s="93"/>
      <c r="S8" s="107">
        <v>2154308</v>
      </c>
      <c r="T8" s="107">
        <v>-125268.82102058904</v>
      </c>
      <c r="U8" s="107">
        <v>2029039.178979411</v>
      </c>
      <c r="V8" s="93">
        <v>18788349</v>
      </c>
      <c r="W8" s="93">
        <v>888938</v>
      </c>
    </row>
    <row r="9" spans="1:23">
      <c r="A9" s="19">
        <v>10700</v>
      </c>
      <c r="B9" s="92" t="s">
        <v>349</v>
      </c>
      <c r="C9" s="106">
        <v>5.7295000000000002E-3</v>
      </c>
      <c r="D9" s="106">
        <v>5.2846999999999998E-3</v>
      </c>
      <c r="E9" s="107">
        <v>67370990</v>
      </c>
      <c r="F9" s="93"/>
      <c r="G9" s="107">
        <v>7985989</v>
      </c>
      <c r="H9" s="107">
        <v>0</v>
      </c>
      <c r="I9" s="107">
        <v>0</v>
      </c>
      <c r="J9" s="107">
        <v>4033145.2353536207</v>
      </c>
      <c r="K9" s="93">
        <v>12019134.235353621</v>
      </c>
      <c r="L9" s="93"/>
      <c r="M9" s="107">
        <v>0</v>
      </c>
      <c r="N9" s="107">
        <v>0</v>
      </c>
      <c r="O9" s="93">
        <v>2166908</v>
      </c>
      <c r="P9" s="107">
        <v>0</v>
      </c>
      <c r="Q9" s="93">
        <f t="shared" si="0"/>
        <v>2166908</v>
      </c>
      <c r="R9" s="93"/>
      <c r="S9" s="107">
        <v>16166483</v>
      </c>
      <c r="T9" s="107">
        <v>2305047.2775639142</v>
      </c>
      <c r="U9" s="107">
        <v>18471530.277563915</v>
      </c>
      <c r="V9" s="93">
        <v>140992596</v>
      </c>
      <c r="W9" s="93">
        <v>6670822</v>
      </c>
    </row>
    <row r="10" spans="1:23">
      <c r="A10" s="19">
        <v>10800</v>
      </c>
      <c r="B10" s="92" t="s">
        <v>30</v>
      </c>
      <c r="C10" s="106">
        <v>2.3956700000000001E-2</v>
      </c>
      <c r="D10" s="106">
        <v>2.27453E-2</v>
      </c>
      <c r="E10" s="107">
        <v>281697636</v>
      </c>
      <c r="F10" s="93"/>
      <c r="G10" s="107">
        <v>33391735</v>
      </c>
      <c r="H10" s="107">
        <v>0</v>
      </c>
      <c r="I10" s="107">
        <v>0</v>
      </c>
      <c r="J10" s="107">
        <v>18930125.768881917</v>
      </c>
      <c r="K10" s="93">
        <v>52321860.768881917</v>
      </c>
      <c r="L10" s="93"/>
      <c r="M10" s="107">
        <v>0</v>
      </c>
      <c r="N10" s="107">
        <v>0</v>
      </c>
      <c r="O10" s="93">
        <v>9060472</v>
      </c>
      <c r="P10" s="107">
        <v>0</v>
      </c>
      <c r="Q10" s="93">
        <f t="shared" si="0"/>
        <v>9060472</v>
      </c>
      <c r="R10" s="93"/>
      <c r="S10" s="107">
        <v>67596752</v>
      </c>
      <c r="T10" s="107">
        <v>13788510.736540057</v>
      </c>
      <c r="U10" s="107">
        <v>81385262.736540049</v>
      </c>
      <c r="V10" s="93">
        <v>589530906</v>
      </c>
      <c r="W10" s="93">
        <v>27892642</v>
      </c>
    </row>
    <row r="11" spans="1:23">
      <c r="A11" s="19">
        <v>10850</v>
      </c>
      <c r="B11" s="92" t="s">
        <v>31</v>
      </c>
      <c r="C11" s="106">
        <v>2.05E-4</v>
      </c>
      <c r="D11" s="106">
        <v>2.0149999999999999E-4</v>
      </c>
      <c r="E11" s="107">
        <v>2410516</v>
      </c>
      <c r="F11" s="93"/>
      <c r="G11" s="107">
        <v>285737</v>
      </c>
      <c r="H11" s="107">
        <v>0</v>
      </c>
      <c r="I11" s="107">
        <v>0</v>
      </c>
      <c r="J11" s="107">
        <v>304368.36941372952</v>
      </c>
      <c r="K11" s="93">
        <v>590105.36941372952</v>
      </c>
      <c r="L11" s="93"/>
      <c r="M11" s="107">
        <v>0</v>
      </c>
      <c r="N11" s="107">
        <v>0</v>
      </c>
      <c r="O11" s="93">
        <v>77531</v>
      </c>
      <c r="P11" s="107">
        <v>0</v>
      </c>
      <c r="Q11" s="93">
        <f t="shared" si="0"/>
        <v>77531</v>
      </c>
      <c r="R11" s="93"/>
      <c r="S11" s="107">
        <v>578433</v>
      </c>
      <c r="T11" s="107">
        <v>254036.34405153699</v>
      </c>
      <c r="U11" s="107">
        <v>832469.34405153699</v>
      </c>
      <c r="V11" s="93">
        <v>5044678</v>
      </c>
      <c r="W11" s="93">
        <v>238680</v>
      </c>
    </row>
    <row r="12" spans="1:23">
      <c r="A12" s="19">
        <v>10900</v>
      </c>
      <c r="B12" s="92" t="s">
        <v>32</v>
      </c>
      <c r="C12" s="106">
        <v>1.9235999999999999E-3</v>
      </c>
      <c r="D12" s="106">
        <v>1.8940000000000001E-3</v>
      </c>
      <c r="E12" s="107">
        <v>22618874</v>
      </c>
      <c r="F12" s="93"/>
      <c r="G12" s="107">
        <v>2681185</v>
      </c>
      <c r="H12" s="107">
        <v>0</v>
      </c>
      <c r="I12" s="107">
        <v>0</v>
      </c>
      <c r="J12" s="107">
        <v>1923460.0241728278</v>
      </c>
      <c r="K12" s="93">
        <v>4604645.0241728276</v>
      </c>
      <c r="L12" s="93"/>
      <c r="M12" s="107">
        <v>0</v>
      </c>
      <c r="N12" s="107">
        <v>0</v>
      </c>
      <c r="O12" s="93">
        <v>727509</v>
      </c>
      <c r="P12" s="107">
        <v>0</v>
      </c>
      <c r="Q12" s="93">
        <f t="shared" si="0"/>
        <v>727509</v>
      </c>
      <c r="R12" s="93"/>
      <c r="S12" s="107">
        <v>5427672</v>
      </c>
      <c r="T12" s="107">
        <v>1619176.8421736977</v>
      </c>
      <c r="U12" s="107">
        <v>7046848.8421736974</v>
      </c>
      <c r="V12" s="93">
        <v>47336305</v>
      </c>
      <c r="W12" s="93">
        <v>2239636</v>
      </c>
    </row>
    <row r="13" spans="1:23">
      <c r="A13" s="19">
        <v>10910</v>
      </c>
      <c r="B13" s="92" t="s">
        <v>33</v>
      </c>
      <c r="C13" s="106">
        <v>6.514E-4</v>
      </c>
      <c r="D13" s="106">
        <v>6.3980000000000005E-4</v>
      </c>
      <c r="E13" s="107">
        <v>7659562</v>
      </c>
      <c r="F13" s="93"/>
      <c r="G13" s="107">
        <v>907945</v>
      </c>
      <c r="H13" s="107">
        <v>0</v>
      </c>
      <c r="I13" s="107">
        <v>0</v>
      </c>
      <c r="J13" s="107">
        <v>253549.2939644017</v>
      </c>
      <c r="K13" s="93">
        <v>1161494.2939644018</v>
      </c>
      <c r="L13" s="93"/>
      <c r="M13" s="107">
        <v>0</v>
      </c>
      <c r="N13" s="107">
        <v>0</v>
      </c>
      <c r="O13" s="93">
        <v>246361</v>
      </c>
      <c r="P13" s="107">
        <v>80049.644209283331</v>
      </c>
      <c r="Q13" s="93">
        <f t="shared" si="0"/>
        <v>326410.64420928335</v>
      </c>
      <c r="R13" s="93"/>
      <c r="S13" s="107">
        <v>1838005</v>
      </c>
      <c r="T13" s="107">
        <v>383139.11323805823</v>
      </c>
      <c r="U13" s="107">
        <v>2221144.1132380581</v>
      </c>
      <c r="V13" s="93">
        <v>16029772</v>
      </c>
      <c r="W13" s="93">
        <v>758421</v>
      </c>
    </row>
    <row r="14" spans="1:23">
      <c r="A14" s="19">
        <v>10930</v>
      </c>
      <c r="B14" s="92" t="s">
        <v>34</v>
      </c>
      <c r="C14" s="106">
        <v>6.0292000000000002E-3</v>
      </c>
      <c r="D14" s="106">
        <v>5.9741999999999998E-3</v>
      </c>
      <c r="E14" s="107">
        <v>70895048</v>
      </c>
      <c r="F14" s="93"/>
      <c r="G14" s="107">
        <v>8403722</v>
      </c>
      <c r="H14" s="107">
        <v>0</v>
      </c>
      <c r="I14" s="107">
        <v>0</v>
      </c>
      <c r="J14" s="107">
        <v>5299991.9784381064</v>
      </c>
      <c r="K14" s="93">
        <v>13703713.978438105</v>
      </c>
      <c r="L14" s="93"/>
      <c r="M14" s="107">
        <v>0</v>
      </c>
      <c r="N14" s="107">
        <v>0</v>
      </c>
      <c r="O14" s="93">
        <v>2280255</v>
      </c>
      <c r="P14" s="107">
        <v>0</v>
      </c>
      <c r="Q14" s="93">
        <f t="shared" si="0"/>
        <v>2280255</v>
      </c>
      <c r="R14" s="93"/>
      <c r="S14" s="107">
        <v>17012123</v>
      </c>
      <c r="T14" s="107">
        <v>4203672.610259708</v>
      </c>
      <c r="U14" s="107">
        <v>21215795.610259708</v>
      </c>
      <c r="V14" s="93">
        <v>148367669</v>
      </c>
      <c r="W14" s="93">
        <v>7019761</v>
      </c>
    </row>
    <row r="15" spans="1:23">
      <c r="A15" s="19">
        <v>10940</v>
      </c>
      <c r="B15" s="92" t="s">
        <v>35</v>
      </c>
      <c r="C15" s="106">
        <v>8.4559999999999995E-4</v>
      </c>
      <c r="D15" s="106">
        <v>8.3850000000000005E-4</v>
      </c>
      <c r="E15" s="107">
        <v>9943086</v>
      </c>
      <c r="F15" s="93"/>
      <c r="G15" s="107">
        <v>1178629</v>
      </c>
      <c r="H15" s="107">
        <v>0</v>
      </c>
      <c r="I15" s="107">
        <v>0</v>
      </c>
      <c r="J15" s="107">
        <v>829254.77822457952</v>
      </c>
      <c r="K15" s="93">
        <v>2007883.7782245795</v>
      </c>
      <c r="L15" s="93"/>
      <c r="M15" s="107">
        <v>0</v>
      </c>
      <c r="N15" s="107">
        <v>0</v>
      </c>
      <c r="O15" s="93">
        <v>319808</v>
      </c>
      <c r="P15" s="107">
        <v>0</v>
      </c>
      <c r="Q15" s="93">
        <f t="shared" si="0"/>
        <v>319808</v>
      </c>
      <c r="R15" s="93"/>
      <c r="S15" s="107">
        <v>2385964</v>
      </c>
      <c r="T15" s="107">
        <v>825412.13671594381</v>
      </c>
      <c r="U15" s="107">
        <v>3211376.1367159439</v>
      </c>
      <c r="V15" s="93">
        <v>20808681</v>
      </c>
      <c r="W15" s="93">
        <v>984527</v>
      </c>
    </row>
    <row r="16" spans="1:23">
      <c r="A16" s="19">
        <v>10950</v>
      </c>
      <c r="B16" s="92" t="s">
        <v>36</v>
      </c>
      <c r="C16" s="106">
        <v>1.0288999999999999E-3</v>
      </c>
      <c r="D16" s="106">
        <v>1.0514999999999999E-3</v>
      </c>
      <c r="E16" s="107">
        <v>12098440</v>
      </c>
      <c r="F16" s="93"/>
      <c r="G16" s="107">
        <v>1434119</v>
      </c>
      <c r="H16" s="107">
        <v>0</v>
      </c>
      <c r="I16" s="107">
        <v>0</v>
      </c>
      <c r="J16" s="107">
        <v>906461.13533202978</v>
      </c>
      <c r="K16" s="93">
        <v>2340580.1353320298</v>
      </c>
      <c r="L16" s="93"/>
      <c r="M16" s="107">
        <v>0</v>
      </c>
      <c r="N16" s="107">
        <v>0</v>
      </c>
      <c r="O16" s="93">
        <v>389132</v>
      </c>
      <c r="P16" s="107">
        <v>117501.23814629958</v>
      </c>
      <c r="Q16" s="93">
        <f t="shared" si="0"/>
        <v>506633.23814629961</v>
      </c>
      <c r="R16" s="93"/>
      <c r="S16" s="107">
        <v>2903167</v>
      </c>
      <c r="T16" s="107">
        <v>968971.71562055172</v>
      </c>
      <c r="U16" s="107">
        <v>3872138.7156205517</v>
      </c>
      <c r="V16" s="93">
        <v>25319362</v>
      </c>
      <c r="W16" s="93">
        <v>1197942</v>
      </c>
    </row>
    <row r="17" spans="1:23">
      <c r="A17" s="19">
        <v>11000</v>
      </c>
      <c r="B17" s="92" t="s">
        <v>386</v>
      </c>
      <c r="C17" s="106">
        <v>1.9589E-3</v>
      </c>
      <c r="D17" s="106">
        <v>0</v>
      </c>
      <c r="E17" s="107">
        <v>23033953</v>
      </c>
      <c r="F17" s="93"/>
      <c r="G17" s="107">
        <v>2730387</v>
      </c>
      <c r="H17" s="107">
        <v>0</v>
      </c>
      <c r="I17" s="107">
        <v>0</v>
      </c>
      <c r="J17" s="107">
        <v>14459214.205843566</v>
      </c>
      <c r="K17" s="93">
        <v>17189601.205843568</v>
      </c>
      <c r="L17" s="93"/>
      <c r="M17" s="107">
        <v>0</v>
      </c>
      <c r="N17" s="107">
        <v>0</v>
      </c>
      <c r="O17" s="93">
        <v>740860</v>
      </c>
      <c r="P17" s="107">
        <v>0</v>
      </c>
      <c r="Q17" s="93">
        <f t="shared" si="0"/>
        <v>740860</v>
      </c>
      <c r="R17" s="93"/>
      <c r="S17" s="107">
        <v>5527275</v>
      </c>
      <c r="T17" s="107">
        <v>7449685.0379217835</v>
      </c>
      <c r="U17" s="107">
        <v>12976960.037921783</v>
      </c>
      <c r="V17" s="93">
        <v>48204974</v>
      </c>
      <c r="W17" s="93">
        <v>2280736</v>
      </c>
    </row>
    <row r="18" spans="1:23">
      <c r="A18" s="19">
        <v>11050</v>
      </c>
      <c r="B18" s="92" t="s">
        <v>301</v>
      </c>
      <c r="C18" s="106">
        <v>3.101E-4</v>
      </c>
      <c r="D18" s="106">
        <v>2.9700000000000001E-4</v>
      </c>
      <c r="E18" s="107">
        <v>3646347</v>
      </c>
      <c r="F18" s="93"/>
      <c r="G18" s="107">
        <v>432229</v>
      </c>
      <c r="H18" s="107">
        <v>0</v>
      </c>
      <c r="I18" s="107">
        <v>0</v>
      </c>
      <c r="J18" s="107">
        <v>374764.63861940964</v>
      </c>
      <c r="K18" s="93">
        <v>806993.63861940964</v>
      </c>
      <c r="L18" s="93"/>
      <c r="M18" s="107">
        <v>0</v>
      </c>
      <c r="N18" s="107">
        <v>0</v>
      </c>
      <c r="O18" s="93">
        <v>117280</v>
      </c>
      <c r="P18" s="107">
        <v>0</v>
      </c>
      <c r="Q18" s="93">
        <f t="shared" si="0"/>
        <v>117280</v>
      </c>
      <c r="R18" s="93"/>
      <c r="S18" s="107">
        <v>874985</v>
      </c>
      <c r="T18" s="107">
        <v>262253.52077713516</v>
      </c>
      <c r="U18" s="107">
        <v>1137238.5207771352</v>
      </c>
      <c r="V18" s="93">
        <v>7630998</v>
      </c>
      <c r="W18" s="93">
        <v>361048</v>
      </c>
    </row>
    <row r="19" spans="1:23">
      <c r="A19" s="19">
        <v>11300</v>
      </c>
      <c r="B19" s="92" t="s">
        <v>350</v>
      </c>
      <c r="C19" s="106">
        <v>5.6065999999999998E-3</v>
      </c>
      <c r="D19" s="106">
        <v>5.3334999999999997E-3</v>
      </c>
      <c r="E19" s="107">
        <v>65925856</v>
      </c>
      <c r="F19" s="93"/>
      <c r="G19" s="107">
        <v>7814687</v>
      </c>
      <c r="H19" s="107">
        <v>0</v>
      </c>
      <c r="I19" s="107">
        <v>0</v>
      </c>
      <c r="J19" s="107">
        <v>6303395.7758195493</v>
      </c>
      <c r="K19" s="93">
        <v>14118082.775819549</v>
      </c>
      <c r="L19" s="93"/>
      <c r="M19" s="107">
        <v>0</v>
      </c>
      <c r="N19" s="107">
        <v>0</v>
      </c>
      <c r="O19" s="93">
        <v>2120427</v>
      </c>
      <c r="P19" s="107">
        <v>0</v>
      </c>
      <c r="Q19" s="93">
        <f t="shared" si="0"/>
        <v>2120427</v>
      </c>
      <c r="R19" s="93"/>
      <c r="S19" s="107">
        <v>15819706</v>
      </c>
      <c r="T19" s="107">
        <v>4868737.0576005541</v>
      </c>
      <c r="U19" s="107">
        <v>20688443.057600554</v>
      </c>
      <c r="V19" s="93">
        <v>137968250</v>
      </c>
      <c r="W19" s="93">
        <v>6527731</v>
      </c>
    </row>
    <row r="20" spans="1:23">
      <c r="A20" s="19">
        <v>11310</v>
      </c>
      <c r="B20" s="92" t="s">
        <v>37</v>
      </c>
      <c r="C20" s="106">
        <v>6.0099999999999997E-4</v>
      </c>
      <c r="D20" s="106">
        <v>5.9579999999999995E-4</v>
      </c>
      <c r="E20" s="107">
        <v>7066928</v>
      </c>
      <c r="F20" s="93"/>
      <c r="G20" s="107">
        <v>837696</v>
      </c>
      <c r="H20" s="107">
        <v>0</v>
      </c>
      <c r="I20" s="107">
        <v>0</v>
      </c>
      <c r="J20" s="107">
        <v>346085.57831949682</v>
      </c>
      <c r="K20" s="93">
        <v>1183781.5783194969</v>
      </c>
      <c r="L20" s="93"/>
      <c r="M20" s="107">
        <v>0</v>
      </c>
      <c r="N20" s="107">
        <v>0</v>
      </c>
      <c r="O20" s="93">
        <v>227299</v>
      </c>
      <c r="P20" s="107">
        <v>0</v>
      </c>
      <c r="Q20" s="93">
        <f t="shared" si="0"/>
        <v>227299</v>
      </c>
      <c r="R20" s="93"/>
      <c r="S20" s="107">
        <v>1695795</v>
      </c>
      <c r="T20" s="107">
        <v>274752.68330177595</v>
      </c>
      <c r="U20" s="107">
        <v>1970547.6833017759</v>
      </c>
      <c r="V20" s="93">
        <v>14789519</v>
      </c>
      <c r="W20" s="93">
        <v>699741</v>
      </c>
    </row>
    <row r="21" spans="1:23">
      <c r="A21" s="19">
        <v>11600</v>
      </c>
      <c r="B21" s="92" t="s">
        <v>38</v>
      </c>
      <c r="C21" s="106">
        <v>2.5211000000000001E-3</v>
      </c>
      <c r="D21" s="106">
        <v>2.4447000000000002E-3</v>
      </c>
      <c r="E21" s="107">
        <v>29644647</v>
      </c>
      <c r="F21" s="93"/>
      <c r="G21" s="107">
        <v>3514002</v>
      </c>
      <c r="H21" s="107">
        <v>0</v>
      </c>
      <c r="I21" s="107">
        <v>0</v>
      </c>
      <c r="J21" s="107">
        <v>672305.42300610186</v>
      </c>
      <c r="K21" s="93">
        <v>4186307.423006102</v>
      </c>
      <c r="L21" s="93"/>
      <c r="M21" s="107">
        <v>0</v>
      </c>
      <c r="N21" s="107">
        <v>0</v>
      </c>
      <c r="O21" s="93">
        <v>953485</v>
      </c>
      <c r="P21" s="107">
        <v>297784.58268109272</v>
      </c>
      <c r="Q21" s="93">
        <f t="shared" si="0"/>
        <v>1251269.5826810927</v>
      </c>
      <c r="R21" s="93"/>
      <c r="S21" s="107">
        <v>7113591</v>
      </c>
      <c r="T21" s="107">
        <v>60736.447934322641</v>
      </c>
      <c r="U21" s="107">
        <v>7174327.447934323</v>
      </c>
      <c r="V21" s="93">
        <v>62039695</v>
      </c>
      <c r="W21" s="93">
        <v>2935302</v>
      </c>
    </row>
    <row r="22" spans="1:23">
      <c r="A22" s="19">
        <v>11900</v>
      </c>
      <c r="B22" s="92" t="s">
        <v>39</v>
      </c>
      <c r="C22" s="106">
        <v>3.4709999999999998E-4</v>
      </c>
      <c r="D22" s="106">
        <v>3.2180000000000002E-4</v>
      </c>
      <c r="E22" s="107">
        <v>4081416</v>
      </c>
      <c r="F22" s="93"/>
      <c r="G22" s="107">
        <v>483801</v>
      </c>
      <c r="H22" s="107">
        <v>0</v>
      </c>
      <c r="I22" s="107">
        <v>0</v>
      </c>
      <c r="J22" s="107">
        <v>112514.30431460799</v>
      </c>
      <c r="K22" s="93">
        <v>596315.30431460799</v>
      </c>
      <c r="L22" s="93"/>
      <c r="M22" s="107">
        <v>0</v>
      </c>
      <c r="N22" s="107">
        <v>0</v>
      </c>
      <c r="O22" s="93">
        <v>131274</v>
      </c>
      <c r="P22" s="107">
        <v>364644.93460423721</v>
      </c>
      <c r="Q22" s="93">
        <f t="shared" si="0"/>
        <v>495918.93460423721</v>
      </c>
      <c r="R22" s="93"/>
      <c r="S22" s="107">
        <v>979385</v>
      </c>
      <c r="T22" s="107">
        <v>-253868.45303109367</v>
      </c>
      <c r="U22" s="107">
        <v>725516.5469689063</v>
      </c>
      <c r="V22" s="93">
        <v>8541501</v>
      </c>
      <c r="W22" s="93">
        <v>404126</v>
      </c>
    </row>
    <row r="23" spans="1:23">
      <c r="A23" s="19">
        <v>12100</v>
      </c>
      <c r="B23" s="92" t="s">
        <v>40</v>
      </c>
      <c r="C23" s="106">
        <v>3.0430000000000002E-4</v>
      </c>
      <c r="D23" s="106">
        <v>3.322E-4</v>
      </c>
      <c r="E23" s="107">
        <v>3578147</v>
      </c>
      <c r="F23" s="93"/>
      <c r="G23" s="107">
        <v>424145</v>
      </c>
      <c r="H23" s="107">
        <v>0</v>
      </c>
      <c r="I23" s="107">
        <v>0</v>
      </c>
      <c r="J23" s="107">
        <v>115117.60141676676</v>
      </c>
      <c r="K23" s="93">
        <v>539262.60141676676</v>
      </c>
      <c r="L23" s="93"/>
      <c r="M23" s="107">
        <v>0</v>
      </c>
      <c r="N23" s="107">
        <v>0</v>
      </c>
      <c r="O23" s="93">
        <v>115087</v>
      </c>
      <c r="P23" s="107">
        <v>0</v>
      </c>
      <c r="Q23" s="93">
        <f t="shared" si="0"/>
        <v>115087</v>
      </c>
      <c r="R23" s="93"/>
      <c r="S23" s="107">
        <v>858620</v>
      </c>
      <c r="T23" s="107">
        <v>117750.11726547501</v>
      </c>
      <c r="U23" s="107">
        <v>976370.11726547498</v>
      </c>
      <c r="V23" s="93">
        <v>7488271</v>
      </c>
      <c r="W23" s="93">
        <v>354295</v>
      </c>
    </row>
    <row r="24" spans="1:23">
      <c r="A24" s="19">
        <v>12150</v>
      </c>
      <c r="B24" s="92" t="s">
        <v>41</v>
      </c>
      <c r="C24" s="106">
        <v>2.7800000000000001E-5</v>
      </c>
      <c r="D24" s="106">
        <v>5.2800000000000003E-5</v>
      </c>
      <c r="E24" s="107">
        <v>326890</v>
      </c>
      <c r="F24" s="93"/>
      <c r="G24" s="107">
        <v>38749</v>
      </c>
      <c r="H24" s="107">
        <v>0</v>
      </c>
      <c r="I24" s="107">
        <v>0</v>
      </c>
      <c r="J24" s="107">
        <v>21164.45704977983</v>
      </c>
      <c r="K24" s="93">
        <v>59913.457049779827</v>
      </c>
      <c r="L24" s="93"/>
      <c r="M24" s="107">
        <v>0</v>
      </c>
      <c r="N24" s="107">
        <v>0</v>
      </c>
      <c r="O24" s="93">
        <v>10514</v>
      </c>
      <c r="P24" s="107">
        <v>143726.86077293468</v>
      </c>
      <c r="Q24" s="93">
        <f t="shared" si="0"/>
        <v>154240.86077293468</v>
      </c>
      <c r="R24" s="93"/>
      <c r="S24" s="107">
        <v>78441</v>
      </c>
      <c r="T24" s="107">
        <v>-43617.39557396702</v>
      </c>
      <c r="U24" s="107">
        <v>34823.60442603298</v>
      </c>
      <c r="V24" s="93">
        <v>684108</v>
      </c>
      <c r="W24" s="93">
        <v>32367</v>
      </c>
    </row>
    <row r="25" spans="1:23">
      <c r="A25" s="19">
        <v>12160</v>
      </c>
      <c r="B25" s="92" t="s">
        <v>42</v>
      </c>
      <c r="C25" s="106">
        <v>2.0482999999999999E-3</v>
      </c>
      <c r="D25" s="106">
        <v>2.0268999999999999E-3</v>
      </c>
      <c r="E25" s="107">
        <v>24085173</v>
      </c>
      <c r="F25" s="93"/>
      <c r="G25" s="107">
        <v>2854996</v>
      </c>
      <c r="H25" s="107">
        <v>0</v>
      </c>
      <c r="I25" s="107">
        <v>0</v>
      </c>
      <c r="J25" s="107">
        <v>1308951.8945548465</v>
      </c>
      <c r="K25" s="93">
        <v>4163947.8945548465</v>
      </c>
      <c r="L25" s="93"/>
      <c r="M25" s="107">
        <v>0</v>
      </c>
      <c r="N25" s="107">
        <v>0</v>
      </c>
      <c r="O25" s="93">
        <v>774671</v>
      </c>
      <c r="P25" s="107">
        <v>0</v>
      </c>
      <c r="Q25" s="93">
        <f t="shared" si="0"/>
        <v>774671</v>
      </c>
      <c r="R25" s="93"/>
      <c r="S25" s="107">
        <v>5779528</v>
      </c>
      <c r="T25" s="107">
        <v>1028734.8060168872</v>
      </c>
      <c r="U25" s="107">
        <v>6808262.8060168875</v>
      </c>
      <c r="V25" s="93">
        <v>50404945</v>
      </c>
      <c r="W25" s="93">
        <v>2384823</v>
      </c>
    </row>
    <row r="26" spans="1:23">
      <c r="A26" s="19">
        <v>12220</v>
      </c>
      <c r="B26" s="92" t="s">
        <v>351</v>
      </c>
      <c r="C26" s="106">
        <v>4.51755E-2</v>
      </c>
      <c r="D26" s="106">
        <v>4.5400500000000003E-2</v>
      </c>
      <c r="E26" s="107">
        <v>531201357</v>
      </c>
      <c r="F26" s="93"/>
      <c r="G26" s="107">
        <v>62967283</v>
      </c>
      <c r="H26" s="107">
        <v>0</v>
      </c>
      <c r="I26" s="107">
        <v>0</v>
      </c>
      <c r="J26" s="107">
        <v>9068911.2032666355</v>
      </c>
      <c r="K26" s="93">
        <v>72036194.203266636</v>
      </c>
      <c r="L26" s="93"/>
      <c r="M26" s="107">
        <v>0</v>
      </c>
      <c r="N26" s="107">
        <v>0</v>
      </c>
      <c r="O26" s="93">
        <v>17085464</v>
      </c>
      <c r="P26" s="107">
        <v>4179073.6486492082</v>
      </c>
      <c r="Q26" s="93">
        <f t="shared" si="0"/>
        <v>21264537.648649208</v>
      </c>
      <c r="R26" s="93"/>
      <c r="S26" s="107">
        <v>127468184</v>
      </c>
      <c r="T26" s="107">
        <v>-7228078.4555556159</v>
      </c>
      <c r="U26" s="107">
        <v>120240105.54444438</v>
      </c>
      <c r="V26" s="93">
        <v>1111687061</v>
      </c>
      <c r="W26" s="93">
        <v>52597564</v>
      </c>
    </row>
    <row r="27" spans="1:23">
      <c r="A27" s="19">
        <v>12510</v>
      </c>
      <c r="B27" s="92" t="s">
        <v>43</v>
      </c>
      <c r="C27" s="106">
        <v>4.3226000000000002E-3</v>
      </c>
      <c r="D27" s="106">
        <v>4.2845000000000001E-3</v>
      </c>
      <c r="E27" s="107">
        <v>50827794</v>
      </c>
      <c r="F27" s="93"/>
      <c r="G27" s="107">
        <v>6025000</v>
      </c>
      <c r="H27" s="107">
        <v>0</v>
      </c>
      <c r="I27" s="107">
        <v>0</v>
      </c>
      <c r="J27" s="107">
        <v>2106446.4602630553</v>
      </c>
      <c r="K27" s="93">
        <v>8131446.4602630548</v>
      </c>
      <c r="L27" s="93"/>
      <c r="M27" s="107">
        <v>0</v>
      </c>
      <c r="N27" s="107">
        <v>0</v>
      </c>
      <c r="O27" s="93">
        <v>1634816</v>
      </c>
      <c r="P27" s="107">
        <v>1182719.1122411387</v>
      </c>
      <c r="Q27" s="93">
        <f t="shared" si="0"/>
        <v>2817535.1122411387</v>
      </c>
      <c r="R27" s="93"/>
      <c r="S27" s="107">
        <v>12196743</v>
      </c>
      <c r="T27" s="107">
        <v>928861.41028669663</v>
      </c>
      <c r="U27" s="107">
        <v>13125604.410286697</v>
      </c>
      <c r="V27" s="93">
        <v>106371340</v>
      </c>
      <c r="W27" s="93">
        <v>5032777</v>
      </c>
    </row>
    <row r="28" spans="1:23">
      <c r="A28" s="19">
        <v>12600</v>
      </c>
      <c r="B28" s="92" t="s">
        <v>44</v>
      </c>
      <c r="C28" s="106">
        <v>2.0720999999999999E-3</v>
      </c>
      <c r="D28" s="106">
        <v>2.0157E-3</v>
      </c>
      <c r="E28" s="107">
        <v>24365028</v>
      </c>
      <c r="F28" s="93"/>
      <c r="G28" s="107">
        <v>2888170</v>
      </c>
      <c r="H28" s="107">
        <v>0</v>
      </c>
      <c r="I28" s="107">
        <v>0</v>
      </c>
      <c r="J28" s="107">
        <v>1872873.9653493054</v>
      </c>
      <c r="K28" s="93">
        <v>4761043.9653493054</v>
      </c>
      <c r="L28" s="93"/>
      <c r="M28" s="107">
        <v>0</v>
      </c>
      <c r="N28" s="107">
        <v>0</v>
      </c>
      <c r="O28" s="93">
        <v>783672</v>
      </c>
      <c r="P28" s="107">
        <v>0</v>
      </c>
      <c r="Q28" s="93">
        <f t="shared" si="0"/>
        <v>783672</v>
      </c>
      <c r="R28" s="93"/>
      <c r="S28" s="107">
        <v>5846683</v>
      </c>
      <c r="T28" s="107">
        <v>1379176.1131540933</v>
      </c>
      <c r="U28" s="107">
        <v>7225859.1131540928</v>
      </c>
      <c r="V28" s="93">
        <v>50990620</v>
      </c>
      <c r="W28" s="93">
        <v>2412534</v>
      </c>
    </row>
    <row r="29" spans="1:23">
      <c r="A29" s="19">
        <v>12700</v>
      </c>
      <c r="B29" s="92" t="s">
        <v>45</v>
      </c>
      <c r="C29" s="106">
        <v>1.1031999999999999E-3</v>
      </c>
      <c r="D29" s="106">
        <v>1.0838E-3</v>
      </c>
      <c r="E29" s="107">
        <v>12972105</v>
      </c>
      <c r="F29" s="93"/>
      <c r="G29" s="107">
        <v>1537681</v>
      </c>
      <c r="H29" s="107">
        <v>0</v>
      </c>
      <c r="I29" s="107">
        <v>0</v>
      </c>
      <c r="J29" s="107">
        <v>1021652.7114873622</v>
      </c>
      <c r="K29" s="93">
        <v>2559333.7114873622</v>
      </c>
      <c r="L29" s="93"/>
      <c r="M29" s="107">
        <v>0</v>
      </c>
      <c r="N29" s="107">
        <v>0</v>
      </c>
      <c r="O29" s="93">
        <v>417232</v>
      </c>
      <c r="P29" s="107">
        <v>0</v>
      </c>
      <c r="Q29" s="93">
        <f t="shared" si="0"/>
        <v>417232</v>
      </c>
      <c r="R29" s="93"/>
      <c r="S29" s="107">
        <v>3112813</v>
      </c>
      <c r="T29" s="107">
        <v>818515.09023365495</v>
      </c>
      <c r="U29" s="107">
        <v>3931328.0902336547</v>
      </c>
      <c r="V29" s="93">
        <v>27147750</v>
      </c>
      <c r="W29" s="93">
        <v>1284449</v>
      </c>
    </row>
    <row r="30" spans="1:23">
      <c r="A30" s="19">
        <v>13500</v>
      </c>
      <c r="B30" s="92" t="s">
        <v>46</v>
      </c>
      <c r="C30" s="106">
        <v>4.5100000000000001E-3</v>
      </c>
      <c r="D30" s="106">
        <v>4.3825000000000001E-3</v>
      </c>
      <c r="E30" s="107">
        <v>53031358</v>
      </c>
      <c r="F30" s="93"/>
      <c r="G30" s="107">
        <v>6286205</v>
      </c>
      <c r="H30" s="107">
        <v>0</v>
      </c>
      <c r="I30" s="107">
        <v>0</v>
      </c>
      <c r="J30" s="107">
        <v>2110067.5065972069</v>
      </c>
      <c r="K30" s="93">
        <v>8396272.506597206</v>
      </c>
      <c r="L30" s="93"/>
      <c r="M30" s="107">
        <v>0</v>
      </c>
      <c r="N30" s="107">
        <v>0</v>
      </c>
      <c r="O30" s="93">
        <v>1705691</v>
      </c>
      <c r="P30" s="107">
        <v>0</v>
      </c>
      <c r="Q30" s="93">
        <f t="shared" si="0"/>
        <v>1705691</v>
      </c>
      <c r="R30" s="93"/>
      <c r="S30" s="107">
        <v>12725515</v>
      </c>
      <c r="T30" s="107">
        <v>1315190.8898901131</v>
      </c>
      <c r="U30" s="107">
        <v>14040705.889890114</v>
      </c>
      <c r="V30" s="93">
        <v>110982914</v>
      </c>
      <c r="W30" s="93">
        <v>5250966</v>
      </c>
    </row>
    <row r="31" spans="1:23">
      <c r="A31" s="19">
        <v>13700</v>
      </c>
      <c r="B31" s="92" t="s">
        <v>47</v>
      </c>
      <c r="C31" s="106">
        <v>5.2510000000000002E-4</v>
      </c>
      <c r="D31" s="106">
        <v>5.2340000000000004E-4</v>
      </c>
      <c r="E31" s="107">
        <v>6174449</v>
      </c>
      <c r="F31" s="93"/>
      <c r="G31" s="107">
        <v>731904</v>
      </c>
      <c r="H31" s="107">
        <v>0</v>
      </c>
      <c r="I31" s="107">
        <v>0</v>
      </c>
      <c r="J31" s="107">
        <v>529851.57292795309</v>
      </c>
      <c r="K31" s="93">
        <v>1261755.5729279532</v>
      </c>
      <c r="L31" s="93"/>
      <c r="M31" s="107">
        <v>0</v>
      </c>
      <c r="N31" s="107">
        <v>0</v>
      </c>
      <c r="O31" s="93">
        <v>198594</v>
      </c>
      <c r="P31" s="107">
        <v>0</v>
      </c>
      <c r="Q31" s="93">
        <f t="shared" si="0"/>
        <v>198594</v>
      </c>
      <c r="R31" s="93"/>
      <c r="S31" s="107">
        <v>1481634</v>
      </c>
      <c r="T31" s="107">
        <v>391294.76114685944</v>
      </c>
      <c r="U31" s="107">
        <v>1872928.7611468595</v>
      </c>
      <c r="V31" s="93">
        <v>12921758</v>
      </c>
      <c r="W31" s="93">
        <v>611371</v>
      </c>
    </row>
    <row r="32" spans="1:23">
      <c r="A32" s="19">
        <v>14300</v>
      </c>
      <c r="B32" s="92" t="s">
        <v>48</v>
      </c>
      <c r="C32" s="106">
        <v>1.6161000000000001E-3</v>
      </c>
      <c r="D32" s="106">
        <v>1.6676E-3</v>
      </c>
      <c r="E32" s="107">
        <v>19003099</v>
      </c>
      <c r="F32" s="93"/>
      <c r="G32" s="107">
        <v>2252580</v>
      </c>
      <c r="H32" s="107">
        <v>0</v>
      </c>
      <c r="I32" s="107">
        <v>0</v>
      </c>
      <c r="J32" s="107">
        <v>719114.75698017783</v>
      </c>
      <c r="K32" s="93">
        <v>2971694.7569801779</v>
      </c>
      <c r="L32" s="93"/>
      <c r="M32" s="107">
        <v>0</v>
      </c>
      <c r="N32" s="107">
        <v>0</v>
      </c>
      <c r="O32" s="93">
        <v>611212</v>
      </c>
      <c r="P32" s="107">
        <v>13383.338497227262</v>
      </c>
      <c r="Q32" s="93">
        <f t="shared" si="0"/>
        <v>624595.33849722729</v>
      </c>
      <c r="R32" s="93"/>
      <c r="S32" s="107">
        <v>4560023</v>
      </c>
      <c r="T32" s="107">
        <v>550144.1506608749</v>
      </c>
      <c r="U32" s="107">
        <v>5110167.1506608753</v>
      </c>
      <c r="V32" s="93">
        <v>39769288</v>
      </c>
      <c r="W32" s="93">
        <v>1881616</v>
      </c>
    </row>
    <row r="33" spans="1:23">
      <c r="A33" s="19">
        <v>14300.2</v>
      </c>
      <c r="B33" s="92" t="s">
        <v>49</v>
      </c>
      <c r="C33" s="106">
        <v>1.806E-4</v>
      </c>
      <c r="D33" s="106">
        <v>1.75E-4</v>
      </c>
      <c r="E33" s="107">
        <v>2123606</v>
      </c>
      <c r="F33" s="93"/>
      <c r="G33" s="107">
        <v>251727</v>
      </c>
      <c r="H33" s="107">
        <v>0</v>
      </c>
      <c r="I33" s="107">
        <v>0</v>
      </c>
      <c r="J33" s="107">
        <v>117428.32643856437</v>
      </c>
      <c r="K33" s="93">
        <v>369155.32643856434</v>
      </c>
      <c r="L33" s="93"/>
      <c r="M33" s="107">
        <v>0</v>
      </c>
      <c r="N33" s="107">
        <v>0</v>
      </c>
      <c r="O33" s="93">
        <v>68303</v>
      </c>
      <c r="P33" s="107">
        <v>76127.366969654831</v>
      </c>
      <c r="Q33" s="93">
        <f t="shared" si="0"/>
        <v>144430.36696965483</v>
      </c>
      <c r="R33" s="93"/>
      <c r="S33" s="107">
        <v>509585</v>
      </c>
      <c r="T33" s="107">
        <v>-9473.1119766345801</v>
      </c>
      <c r="U33" s="107">
        <v>500111.88802336541</v>
      </c>
      <c r="V33" s="93">
        <v>4444238</v>
      </c>
      <c r="W33" s="93">
        <v>210271</v>
      </c>
    </row>
    <row r="34" spans="1:23">
      <c r="A34" s="19">
        <v>18400</v>
      </c>
      <c r="B34" s="92" t="s">
        <v>50</v>
      </c>
      <c r="C34" s="106">
        <v>5.2639000000000002E-3</v>
      </c>
      <c r="D34" s="106">
        <v>5.2303999999999996E-3</v>
      </c>
      <c r="E34" s="107">
        <v>61896179</v>
      </c>
      <c r="F34" s="93"/>
      <c r="G34" s="107">
        <v>7337019</v>
      </c>
      <c r="H34" s="107">
        <v>0</v>
      </c>
      <c r="I34" s="107">
        <v>0</v>
      </c>
      <c r="J34" s="107">
        <v>1378255.8742396778</v>
      </c>
      <c r="K34" s="93">
        <v>8715274.8742396776</v>
      </c>
      <c r="L34" s="93"/>
      <c r="M34" s="107">
        <v>0</v>
      </c>
      <c r="N34" s="107">
        <v>0</v>
      </c>
      <c r="O34" s="93">
        <v>1990818</v>
      </c>
      <c r="P34" s="107">
        <v>29005.084337527514</v>
      </c>
      <c r="Q34" s="93">
        <f t="shared" si="0"/>
        <v>2019823.0843375274</v>
      </c>
      <c r="R34" s="93"/>
      <c r="S34" s="107">
        <v>14852736</v>
      </c>
      <c r="T34" s="107">
        <v>987326.00520805933</v>
      </c>
      <c r="U34" s="107">
        <v>15840062.00520806</v>
      </c>
      <c r="V34" s="93">
        <v>129535025</v>
      </c>
      <c r="W34" s="93">
        <v>6128727</v>
      </c>
    </row>
    <row r="35" spans="1:23">
      <c r="A35" s="19">
        <v>18600</v>
      </c>
      <c r="B35" s="92" t="s">
        <v>51</v>
      </c>
      <c r="C35" s="106">
        <v>1.29E-5</v>
      </c>
      <c r="D35" s="106">
        <v>1.4800000000000001E-5</v>
      </c>
      <c r="E35" s="107">
        <v>151686</v>
      </c>
      <c r="F35" s="93"/>
      <c r="G35" s="107">
        <v>17980</v>
      </c>
      <c r="H35" s="107">
        <v>0</v>
      </c>
      <c r="I35" s="107">
        <v>0</v>
      </c>
      <c r="J35" s="107">
        <v>9347.8622749813221</v>
      </c>
      <c r="K35" s="93">
        <v>27327.862274981322</v>
      </c>
      <c r="L35" s="93"/>
      <c r="M35" s="107">
        <v>0</v>
      </c>
      <c r="N35" s="107">
        <v>0</v>
      </c>
      <c r="O35" s="93">
        <v>4879</v>
      </c>
      <c r="P35" s="107">
        <v>13395.094527658413</v>
      </c>
      <c r="Q35" s="93">
        <f t="shared" si="0"/>
        <v>18274.094527658413</v>
      </c>
      <c r="R35" s="93"/>
      <c r="S35" s="107">
        <v>36399</v>
      </c>
      <c r="T35" s="107">
        <v>2808.0026925417351</v>
      </c>
      <c r="U35" s="107">
        <v>39207.002692541733</v>
      </c>
      <c r="V35" s="93">
        <v>317446</v>
      </c>
      <c r="W35" s="93">
        <v>15019</v>
      </c>
    </row>
    <row r="36" spans="1:23">
      <c r="A36" s="19">
        <v>18640</v>
      </c>
      <c r="B36" s="92" t="s">
        <v>52</v>
      </c>
      <c r="C36" s="106">
        <v>1.9E-6</v>
      </c>
      <c r="D36" s="106">
        <v>2.0999999999999998E-6</v>
      </c>
      <c r="E36" s="107">
        <v>22341</v>
      </c>
      <c r="F36" s="93"/>
      <c r="G36" s="107">
        <v>2648</v>
      </c>
      <c r="H36" s="107">
        <v>0</v>
      </c>
      <c r="I36" s="107">
        <v>0</v>
      </c>
      <c r="J36" s="107">
        <v>130.27651302099946</v>
      </c>
      <c r="K36" s="93">
        <v>2778.2765130209996</v>
      </c>
      <c r="L36" s="93"/>
      <c r="M36" s="107">
        <v>0</v>
      </c>
      <c r="N36" s="107">
        <v>0</v>
      </c>
      <c r="O36" s="93">
        <v>719</v>
      </c>
      <c r="P36" s="107">
        <v>218.63560250916163</v>
      </c>
      <c r="Q36" s="93">
        <f t="shared" si="0"/>
        <v>937.63560250916157</v>
      </c>
      <c r="R36" s="93"/>
      <c r="S36" s="107">
        <v>5361</v>
      </c>
      <c r="T36" s="107">
        <v>426.10986125766925</v>
      </c>
      <c r="U36" s="107">
        <v>5787.1098612576689</v>
      </c>
      <c r="V36" s="93">
        <v>46756</v>
      </c>
      <c r="W36" s="93">
        <v>2212</v>
      </c>
    </row>
    <row r="37" spans="1:23">
      <c r="A37" s="19">
        <v>18740</v>
      </c>
      <c r="B37" s="92" t="s">
        <v>53</v>
      </c>
      <c r="C37" s="106">
        <v>4.7999999999999998E-6</v>
      </c>
      <c r="D37" s="106">
        <v>5.4E-6</v>
      </c>
      <c r="E37" s="107">
        <v>56441</v>
      </c>
      <c r="F37" s="93"/>
      <c r="G37" s="107">
        <v>6690</v>
      </c>
      <c r="H37" s="107">
        <v>0</v>
      </c>
      <c r="I37" s="107">
        <v>0</v>
      </c>
      <c r="J37" s="107">
        <v>7917.2084578008307</v>
      </c>
      <c r="K37" s="93">
        <v>14607.208457800831</v>
      </c>
      <c r="L37" s="93"/>
      <c r="M37" s="107">
        <v>0</v>
      </c>
      <c r="N37" s="107">
        <v>0</v>
      </c>
      <c r="O37" s="93">
        <v>1815</v>
      </c>
      <c r="P37" s="107">
        <v>0</v>
      </c>
      <c r="Q37" s="93">
        <f t="shared" si="0"/>
        <v>1815</v>
      </c>
      <c r="R37" s="93"/>
      <c r="S37" s="107">
        <v>13544</v>
      </c>
      <c r="T37" s="107">
        <v>5418.361194486326</v>
      </c>
      <c r="U37" s="107">
        <v>18962.361194486326</v>
      </c>
      <c r="V37" s="93">
        <v>118119</v>
      </c>
      <c r="W37" s="93">
        <v>5589</v>
      </c>
    </row>
    <row r="38" spans="1:23">
      <c r="A38" s="19">
        <v>18780</v>
      </c>
      <c r="B38" s="92" t="s">
        <v>352</v>
      </c>
      <c r="C38" s="106">
        <v>2.69E-5</v>
      </c>
      <c r="D38" s="106">
        <v>2.37E-5</v>
      </c>
      <c r="E38" s="107">
        <v>316307</v>
      </c>
      <c r="F38" s="93"/>
      <c r="G38" s="107">
        <v>37494</v>
      </c>
      <c r="H38" s="107">
        <v>0</v>
      </c>
      <c r="I38" s="107">
        <v>0</v>
      </c>
      <c r="J38" s="107">
        <v>18138.268095342763</v>
      </c>
      <c r="K38" s="93">
        <v>55632.268095342763</v>
      </c>
      <c r="L38" s="93"/>
      <c r="M38" s="107">
        <v>0</v>
      </c>
      <c r="N38" s="107">
        <v>0</v>
      </c>
      <c r="O38" s="93">
        <v>10174</v>
      </c>
      <c r="P38" s="107">
        <v>17443.055684596351</v>
      </c>
      <c r="Q38" s="93">
        <f t="shared" si="0"/>
        <v>27617.055684596351</v>
      </c>
      <c r="R38" s="93"/>
      <c r="S38" s="107">
        <v>75902</v>
      </c>
      <c r="T38" s="107">
        <v>-8007.8260136465869</v>
      </c>
      <c r="U38" s="107">
        <v>67894.173986353417</v>
      </c>
      <c r="V38" s="93">
        <v>661960</v>
      </c>
      <c r="W38" s="93">
        <v>31320</v>
      </c>
    </row>
    <row r="39" spans="1:23">
      <c r="A39" s="19">
        <v>19005</v>
      </c>
      <c r="B39" s="92" t="s">
        <v>54</v>
      </c>
      <c r="C39" s="106">
        <v>1.0556999999999999E-3</v>
      </c>
      <c r="D39" s="106">
        <v>1.0235999999999999E-3</v>
      </c>
      <c r="E39" s="107">
        <v>12413571</v>
      </c>
      <c r="F39" s="93"/>
      <c r="G39" s="107">
        <v>1471474</v>
      </c>
      <c r="H39" s="107">
        <v>0</v>
      </c>
      <c r="I39" s="107">
        <v>0</v>
      </c>
      <c r="J39" s="107">
        <v>1333167.4767563543</v>
      </c>
      <c r="K39" s="93">
        <v>2804641.4767563543</v>
      </c>
      <c r="L39" s="93"/>
      <c r="M39" s="107">
        <v>0</v>
      </c>
      <c r="N39" s="107">
        <v>0</v>
      </c>
      <c r="O39" s="93">
        <v>399268</v>
      </c>
      <c r="P39" s="107">
        <v>0</v>
      </c>
      <c r="Q39" s="93">
        <f t="shared" si="0"/>
        <v>399268</v>
      </c>
      <c r="R39" s="93"/>
      <c r="S39" s="107">
        <v>2978786</v>
      </c>
      <c r="T39" s="107">
        <v>1279002.8852461069</v>
      </c>
      <c r="U39" s="107">
        <v>4257788.8852461074</v>
      </c>
      <c r="V39" s="93">
        <v>25978861</v>
      </c>
      <c r="W39" s="93">
        <v>1229145</v>
      </c>
    </row>
    <row r="40" spans="1:23">
      <c r="A40" s="19">
        <v>19100</v>
      </c>
      <c r="B40" s="92" t="s">
        <v>55</v>
      </c>
      <c r="C40" s="106">
        <v>2.0398699999999999E-2</v>
      </c>
      <c r="D40" s="106">
        <v>2.03652E-2</v>
      </c>
      <c r="E40" s="107">
        <v>239860480</v>
      </c>
      <c r="F40" s="93"/>
      <c r="G40" s="107">
        <v>28432463</v>
      </c>
      <c r="H40" s="107">
        <v>0</v>
      </c>
      <c r="I40" s="107">
        <v>0</v>
      </c>
      <c r="J40" s="107">
        <v>1713726.109522162</v>
      </c>
      <c r="K40" s="93">
        <v>30146189.109522164</v>
      </c>
      <c r="L40" s="93"/>
      <c r="M40" s="107">
        <v>0</v>
      </c>
      <c r="N40" s="107">
        <v>0</v>
      </c>
      <c r="O40" s="93">
        <v>7714829</v>
      </c>
      <c r="P40" s="107">
        <v>107616337.86728594</v>
      </c>
      <c r="Q40" s="93">
        <f t="shared" si="0"/>
        <v>115331166.86728594</v>
      </c>
      <c r="R40" s="93"/>
      <c r="S40" s="107">
        <v>57557421</v>
      </c>
      <c r="T40" s="107">
        <v>-117259519.96576208</v>
      </c>
      <c r="U40" s="107">
        <v>-59702098.965762079</v>
      </c>
      <c r="V40" s="93">
        <v>501974983</v>
      </c>
      <c r="W40" s="93">
        <v>23750084</v>
      </c>
    </row>
    <row r="41" spans="1:23">
      <c r="A41" s="19">
        <v>19120</v>
      </c>
      <c r="B41" s="92" t="s">
        <v>381</v>
      </c>
      <c r="C41" s="106">
        <v>5.36955E-2</v>
      </c>
      <c r="D41" s="106">
        <v>5.0228800000000004E-2</v>
      </c>
      <c r="E41" s="107">
        <v>631384765</v>
      </c>
      <c r="F41" s="93"/>
      <c r="G41" s="107">
        <v>74842775</v>
      </c>
      <c r="H41" s="107">
        <v>0</v>
      </c>
      <c r="I41" s="107">
        <v>0</v>
      </c>
      <c r="J41" s="107">
        <v>126206293.70211247</v>
      </c>
      <c r="K41" s="93">
        <v>201049068.70211247</v>
      </c>
      <c r="L41" s="93"/>
      <c r="M41" s="107">
        <v>0</v>
      </c>
      <c r="N41" s="107">
        <v>0</v>
      </c>
      <c r="O41" s="93">
        <v>20307745</v>
      </c>
      <c r="P41" s="107">
        <v>1130231.4094661872</v>
      </c>
      <c r="Q41" s="93">
        <f t="shared" si="0"/>
        <v>21437976.409466188</v>
      </c>
      <c r="R41" s="93"/>
      <c r="S41" s="107">
        <v>151508403</v>
      </c>
      <c r="T41" s="107">
        <v>113703095.8687246</v>
      </c>
      <c r="U41" s="107">
        <v>265211498.86872458</v>
      </c>
      <c r="V41" s="93">
        <v>1321348798</v>
      </c>
      <c r="W41" s="93">
        <v>62517348</v>
      </c>
    </row>
    <row r="42" spans="1:23">
      <c r="A42" s="19">
        <v>20100</v>
      </c>
      <c r="B42" s="92" t="s">
        <v>56</v>
      </c>
      <c r="C42" s="106">
        <v>8.4156000000000005E-3</v>
      </c>
      <c r="D42" s="106">
        <v>8.0657999999999997E-3</v>
      </c>
      <c r="E42" s="107">
        <v>98955809</v>
      </c>
      <c r="F42" s="93"/>
      <c r="G42" s="107">
        <v>11729975</v>
      </c>
      <c r="H42" s="107">
        <v>0</v>
      </c>
      <c r="I42" s="107">
        <v>0</v>
      </c>
      <c r="J42" s="107">
        <v>5795834.9029865563</v>
      </c>
      <c r="K42" s="93">
        <v>17525809.902986556</v>
      </c>
      <c r="L42" s="93"/>
      <c r="M42" s="107">
        <v>0</v>
      </c>
      <c r="N42" s="107">
        <v>0</v>
      </c>
      <c r="O42" s="93">
        <v>3182797</v>
      </c>
      <c r="P42" s="107">
        <v>0</v>
      </c>
      <c r="Q42" s="93">
        <f t="shared" si="0"/>
        <v>3182797</v>
      </c>
      <c r="R42" s="93"/>
      <c r="S42" s="107">
        <v>23745642</v>
      </c>
      <c r="T42" s="107">
        <v>4478914.454462273</v>
      </c>
      <c r="U42" s="107">
        <v>28224556.454462275</v>
      </c>
      <c r="V42" s="93">
        <v>207092642</v>
      </c>
      <c r="W42" s="93">
        <v>9798233</v>
      </c>
    </row>
    <row r="43" spans="1:23">
      <c r="A43" s="19">
        <v>20200</v>
      </c>
      <c r="B43" s="92" t="s">
        <v>57</v>
      </c>
      <c r="C43" s="106">
        <v>1.1192000000000001E-3</v>
      </c>
      <c r="D43" s="106">
        <v>1.0313E-3</v>
      </c>
      <c r="E43" s="107">
        <v>13160243</v>
      </c>
      <c r="F43" s="93"/>
      <c r="G43" s="107">
        <v>1559982</v>
      </c>
      <c r="H43" s="107">
        <v>0</v>
      </c>
      <c r="I43" s="107">
        <v>0</v>
      </c>
      <c r="J43" s="107">
        <v>936117.79794423247</v>
      </c>
      <c r="K43" s="93">
        <v>2496099.7979442324</v>
      </c>
      <c r="L43" s="93"/>
      <c r="M43" s="107">
        <v>0</v>
      </c>
      <c r="N43" s="107">
        <v>0</v>
      </c>
      <c r="O43" s="93">
        <v>423284</v>
      </c>
      <c r="P43" s="107">
        <v>0</v>
      </c>
      <c r="Q43" s="93">
        <f t="shared" si="0"/>
        <v>423284</v>
      </c>
      <c r="R43" s="93"/>
      <c r="S43" s="107">
        <v>3157959</v>
      </c>
      <c r="T43" s="107">
        <v>676598.18790226604</v>
      </c>
      <c r="U43" s="107">
        <v>3834557.1879022662</v>
      </c>
      <c r="V43" s="93">
        <v>27541481</v>
      </c>
      <c r="W43" s="93">
        <v>1303078</v>
      </c>
    </row>
    <row r="44" spans="1:23">
      <c r="A44" s="19">
        <v>20300</v>
      </c>
      <c r="B44" s="92" t="s">
        <v>58</v>
      </c>
      <c r="C44" s="106">
        <v>1.32135E-2</v>
      </c>
      <c r="D44" s="106">
        <v>1.3647599999999999E-2</v>
      </c>
      <c r="E44" s="107">
        <v>155372473</v>
      </c>
      <c r="F44" s="93"/>
      <c r="G44" s="107">
        <v>18417465</v>
      </c>
      <c r="H44" s="107">
        <v>0</v>
      </c>
      <c r="I44" s="107">
        <v>0</v>
      </c>
      <c r="J44" s="107">
        <v>2820929.3972167703</v>
      </c>
      <c r="K44" s="93">
        <v>21238394.397216771</v>
      </c>
      <c r="L44" s="93"/>
      <c r="M44" s="107">
        <v>0</v>
      </c>
      <c r="N44" s="107">
        <v>0</v>
      </c>
      <c r="O44" s="93">
        <v>4997372</v>
      </c>
      <c r="P44" s="107">
        <v>3499291.4089585734</v>
      </c>
      <c r="Q44" s="93">
        <f t="shared" si="0"/>
        <v>8496663.4089585729</v>
      </c>
      <c r="R44" s="93"/>
      <c r="S44" s="107">
        <v>37283502</v>
      </c>
      <c r="T44" s="107">
        <v>-552194.87801033771</v>
      </c>
      <c r="U44" s="107">
        <v>36731307.12198966</v>
      </c>
      <c r="V44" s="93">
        <v>325160252</v>
      </c>
      <c r="W44" s="93">
        <v>15384399</v>
      </c>
    </row>
    <row r="45" spans="1:23">
      <c r="A45" s="19">
        <v>20400</v>
      </c>
      <c r="B45" s="92" t="s">
        <v>59</v>
      </c>
      <c r="C45" s="106">
        <v>1.158E-3</v>
      </c>
      <c r="D45" s="106">
        <v>1.1655000000000001E-3</v>
      </c>
      <c r="E45" s="107">
        <v>13616477</v>
      </c>
      <c r="F45" s="93"/>
      <c r="G45" s="107">
        <v>1614063</v>
      </c>
      <c r="H45" s="107">
        <v>0</v>
      </c>
      <c r="I45" s="107">
        <v>0</v>
      </c>
      <c r="J45" s="107">
        <v>478102.44019859965</v>
      </c>
      <c r="K45" s="93">
        <v>2092165.4401985996</v>
      </c>
      <c r="L45" s="93"/>
      <c r="M45" s="107">
        <v>0</v>
      </c>
      <c r="N45" s="107">
        <v>0</v>
      </c>
      <c r="O45" s="93">
        <v>437958</v>
      </c>
      <c r="P45" s="107">
        <v>0</v>
      </c>
      <c r="Q45" s="93">
        <f t="shared" si="0"/>
        <v>437958</v>
      </c>
      <c r="R45" s="93"/>
      <c r="S45" s="107">
        <v>3267438</v>
      </c>
      <c r="T45" s="107">
        <v>502681.87278544187</v>
      </c>
      <c r="U45" s="107">
        <v>3770119.872785442</v>
      </c>
      <c r="V45" s="93">
        <v>28496278</v>
      </c>
      <c r="W45" s="93">
        <v>1348252</v>
      </c>
    </row>
    <row r="46" spans="1:23">
      <c r="A46" s="19">
        <v>20600</v>
      </c>
      <c r="B46" s="92" t="s">
        <v>60</v>
      </c>
      <c r="C46" s="106">
        <v>2.5389000000000002E-3</v>
      </c>
      <c r="D46" s="106">
        <v>2.4325000000000002E-3</v>
      </c>
      <c r="E46" s="107">
        <v>29853950</v>
      </c>
      <c r="F46" s="93"/>
      <c r="G46" s="107">
        <v>3538813</v>
      </c>
      <c r="H46" s="107">
        <v>0</v>
      </c>
      <c r="I46" s="107">
        <v>0</v>
      </c>
      <c r="J46" s="107">
        <v>2442705.172721494</v>
      </c>
      <c r="K46" s="93">
        <v>5981518.172721494</v>
      </c>
      <c r="L46" s="93"/>
      <c r="M46" s="107">
        <v>0</v>
      </c>
      <c r="N46" s="107">
        <v>0</v>
      </c>
      <c r="O46" s="93">
        <v>960217</v>
      </c>
      <c r="P46" s="107">
        <v>0</v>
      </c>
      <c r="Q46" s="93">
        <f t="shared" si="0"/>
        <v>960217</v>
      </c>
      <c r="R46" s="93"/>
      <c r="S46" s="107">
        <v>7163816</v>
      </c>
      <c r="T46" s="107">
        <v>2163626.2570199892</v>
      </c>
      <c r="U46" s="107">
        <v>9327442.2570199892</v>
      </c>
      <c r="V46" s="93">
        <v>62477721</v>
      </c>
      <c r="W46" s="93">
        <v>2956026</v>
      </c>
    </row>
    <row r="47" spans="1:23">
      <c r="A47" s="19">
        <v>20700</v>
      </c>
      <c r="B47" s="92" t="s">
        <v>61</v>
      </c>
      <c r="C47" s="106">
        <v>4.8126999999999996E-3</v>
      </c>
      <c r="D47" s="106">
        <v>4.3115999999999996E-3</v>
      </c>
      <c r="E47" s="107">
        <v>56590691</v>
      </c>
      <c r="F47" s="93"/>
      <c r="G47" s="107">
        <v>6708119</v>
      </c>
      <c r="H47" s="107">
        <v>0</v>
      </c>
      <c r="I47" s="107">
        <v>0</v>
      </c>
      <c r="J47" s="107">
        <v>5768626.0784924207</v>
      </c>
      <c r="K47" s="93">
        <v>12476745.078492422</v>
      </c>
      <c r="L47" s="93"/>
      <c r="M47" s="107">
        <v>0</v>
      </c>
      <c r="N47" s="107">
        <v>0</v>
      </c>
      <c r="O47" s="93">
        <v>1820173</v>
      </c>
      <c r="P47" s="107">
        <v>0</v>
      </c>
      <c r="Q47" s="93">
        <f t="shared" si="0"/>
        <v>1820173</v>
      </c>
      <c r="R47" s="93"/>
      <c r="S47" s="107">
        <v>13579620</v>
      </c>
      <c r="T47" s="107">
        <v>3260425.0671437629</v>
      </c>
      <c r="U47" s="107">
        <v>16840045.067143764</v>
      </c>
      <c r="V47" s="93">
        <v>118431812</v>
      </c>
      <c r="W47" s="93">
        <v>5603398</v>
      </c>
    </row>
    <row r="48" spans="1:23">
      <c r="A48" s="19">
        <v>20800</v>
      </c>
      <c r="B48" s="92" t="s">
        <v>62</v>
      </c>
      <c r="C48" s="106">
        <v>3.4358000000000001E-3</v>
      </c>
      <c r="D48" s="106">
        <v>3.2079000000000001E-3</v>
      </c>
      <c r="E48" s="107">
        <v>40400253</v>
      </c>
      <c r="F48" s="93"/>
      <c r="G48" s="107">
        <v>4788945</v>
      </c>
      <c r="H48" s="107">
        <v>0</v>
      </c>
      <c r="I48" s="107">
        <v>0</v>
      </c>
      <c r="J48" s="107">
        <v>2607247.6486488949</v>
      </c>
      <c r="K48" s="93">
        <v>7396192.6486488953</v>
      </c>
      <c r="L48" s="93"/>
      <c r="M48" s="107">
        <v>0</v>
      </c>
      <c r="N48" s="107">
        <v>0</v>
      </c>
      <c r="O48" s="93">
        <v>1299426</v>
      </c>
      <c r="P48" s="107">
        <v>155542.19165953144</v>
      </c>
      <c r="Q48" s="93">
        <f t="shared" si="0"/>
        <v>1454968.1916595316</v>
      </c>
      <c r="R48" s="93"/>
      <c r="S48" s="107">
        <v>9694529</v>
      </c>
      <c r="T48" s="107">
        <v>1456225.3841957827</v>
      </c>
      <c r="U48" s="107">
        <v>11150754.384195782</v>
      </c>
      <c r="V48" s="93">
        <v>84548802</v>
      </c>
      <c r="W48" s="93">
        <v>4000281</v>
      </c>
    </row>
    <row r="49" spans="1:23">
      <c r="A49" s="19">
        <v>20900</v>
      </c>
      <c r="B49" s="92" t="s">
        <v>63</v>
      </c>
      <c r="C49" s="106">
        <v>4.9378E-3</v>
      </c>
      <c r="D49" s="106">
        <v>4.9015999999999999E-3</v>
      </c>
      <c r="E49" s="107">
        <v>58061694</v>
      </c>
      <c r="F49" s="93"/>
      <c r="G49" s="107">
        <v>6882488</v>
      </c>
      <c r="H49" s="107">
        <v>0</v>
      </c>
      <c r="I49" s="107">
        <v>0</v>
      </c>
      <c r="J49" s="107">
        <v>695067.98332966841</v>
      </c>
      <c r="K49" s="93">
        <v>7577555.9833296686</v>
      </c>
      <c r="L49" s="93"/>
      <c r="M49" s="107">
        <v>0</v>
      </c>
      <c r="N49" s="107">
        <v>0</v>
      </c>
      <c r="O49" s="93">
        <v>1867486</v>
      </c>
      <c r="P49" s="107">
        <v>542850.96122863959</v>
      </c>
      <c r="Q49" s="93">
        <f t="shared" si="0"/>
        <v>2410336.9612286398</v>
      </c>
      <c r="R49" s="93"/>
      <c r="S49" s="107">
        <v>13932605</v>
      </c>
      <c r="T49" s="107">
        <v>-484025.47816460149</v>
      </c>
      <c r="U49" s="107">
        <v>13448579.521835398</v>
      </c>
      <c r="V49" s="93">
        <v>121510296</v>
      </c>
      <c r="W49" s="93">
        <v>5749051</v>
      </c>
    </row>
    <row r="50" spans="1:23">
      <c r="A50" s="19">
        <v>21200</v>
      </c>
      <c r="B50" s="92" t="s">
        <v>64</v>
      </c>
      <c r="C50" s="106">
        <v>2.0904000000000001E-3</v>
      </c>
      <c r="D50" s="106">
        <v>2.0279E-3</v>
      </c>
      <c r="E50" s="107">
        <v>24580211</v>
      </c>
      <c r="F50" s="93"/>
      <c r="G50" s="107">
        <v>2913677</v>
      </c>
      <c r="H50" s="107">
        <v>0</v>
      </c>
      <c r="I50" s="107">
        <v>0</v>
      </c>
      <c r="J50" s="107">
        <v>896906.17660241434</v>
      </c>
      <c r="K50" s="93">
        <v>3810583.1766024143</v>
      </c>
      <c r="L50" s="93"/>
      <c r="M50" s="107">
        <v>0</v>
      </c>
      <c r="N50" s="107">
        <v>0</v>
      </c>
      <c r="O50" s="93">
        <v>790593</v>
      </c>
      <c r="P50" s="107">
        <v>0</v>
      </c>
      <c r="Q50" s="93">
        <f t="shared" si="0"/>
        <v>790593</v>
      </c>
      <c r="R50" s="93"/>
      <c r="S50" s="107">
        <v>5898319</v>
      </c>
      <c r="T50" s="107">
        <v>466075.41734544991</v>
      </c>
      <c r="U50" s="107">
        <v>6364394.4173454503</v>
      </c>
      <c r="V50" s="93">
        <v>51440950</v>
      </c>
      <c r="W50" s="93">
        <v>2433840</v>
      </c>
    </row>
    <row r="51" spans="1:23">
      <c r="A51" s="19">
        <v>21300</v>
      </c>
      <c r="B51" s="92" t="s">
        <v>65</v>
      </c>
      <c r="C51" s="106">
        <v>2.3134200000000001E-2</v>
      </c>
      <c r="D51" s="106">
        <v>2.30292E-2</v>
      </c>
      <c r="E51" s="107">
        <v>272026174</v>
      </c>
      <c r="F51" s="93"/>
      <c r="G51" s="107">
        <v>32245304</v>
      </c>
      <c r="H51" s="107">
        <v>0</v>
      </c>
      <c r="I51" s="107">
        <v>0</v>
      </c>
      <c r="J51" s="107">
        <v>7648149.6991849123</v>
      </c>
      <c r="K51" s="93">
        <v>39893453.699184909</v>
      </c>
      <c r="L51" s="93"/>
      <c r="M51" s="107">
        <v>0</v>
      </c>
      <c r="N51" s="107">
        <v>0</v>
      </c>
      <c r="O51" s="93">
        <v>8749401</v>
      </c>
      <c r="P51" s="107">
        <v>0</v>
      </c>
      <c r="Q51" s="93">
        <f t="shared" si="0"/>
        <v>8749401</v>
      </c>
      <c r="R51" s="93"/>
      <c r="S51" s="107">
        <v>65275968</v>
      </c>
      <c r="T51" s="107">
        <v>5063447.6968663866</v>
      </c>
      <c r="U51" s="107">
        <v>70339415.696866393</v>
      </c>
      <c r="V51" s="93">
        <v>569290673</v>
      </c>
      <c r="W51" s="93">
        <v>26935010</v>
      </c>
    </row>
    <row r="52" spans="1:23">
      <c r="A52" s="19">
        <v>21520</v>
      </c>
      <c r="B52" s="92" t="s">
        <v>353</v>
      </c>
      <c r="C52" s="106">
        <v>3.6095500000000003E-2</v>
      </c>
      <c r="D52" s="106">
        <v>3.4665899999999999E-2</v>
      </c>
      <c r="E52" s="107">
        <v>424433124</v>
      </c>
      <c r="F52" s="93"/>
      <c r="G52" s="107">
        <v>50311243</v>
      </c>
      <c r="H52" s="107">
        <v>0</v>
      </c>
      <c r="I52" s="107">
        <v>0</v>
      </c>
      <c r="J52" s="107">
        <v>21054524.765508175</v>
      </c>
      <c r="K52" s="93">
        <v>71365767.765508175</v>
      </c>
      <c r="L52" s="93"/>
      <c r="M52" s="107">
        <v>0</v>
      </c>
      <c r="N52" s="107">
        <v>0</v>
      </c>
      <c r="O52" s="93">
        <v>13651390</v>
      </c>
      <c r="P52" s="107">
        <v>0</v>
      </c>
      <c r="Q52" s="93">
        <f t="shared" si="0"/>
        <v>13651390</v>
      </c>
      <c r="R52" s="93"/>
      <c r="S52" s="107">
        <v>101847857</v>
      </c>
      <c r="T52" s="107">
        <v>12396559.992139557</v>
      </c>
      <c r="U52" s="107">
        <v>114244416.99213956</v>
      </c>
      <c r="V52" s="93">
        <v>888244742</v>
      </c>
      <c r="W52" s="93">
        <v>42025774</v>
      </c>
    </row>
    <row r="53" spans="1:23">
      <c r="A53" s="19">
        <v>21525</v>
      </c>
      <c r="B53" s="92" t="s">
        <v>66</v>
      </c>
      <c r="C53" s="106">
        <v>1.3951E-3</v>
      </c>
      <c r="D53" s="106">
        <v>1.3163000000000001E-3</v>
      </c>
      <c r="E53" s="107">
        <v>16404445</v>
      </c>
      <c r="F53" s="93"/>
      <c r="G53" s="107">
        <v>1944542</v>
      </c>
      <c r="H53" s="107">
        <v>0</v>
      </c>
      <c r="I53" s="107">
        <v>0</v>
      </c>
      <c r="J53" s="107">
        <v>1432947.104563487</v>
      </c>
      <c r="K53" s="93">
        <v>3377489.1045634868</v>
      </c>
      <c r="L53" s="93"/>
      <c r="M53" s="107">
        <v>0</v>
      </c>
      <c r="N53" s="107">
        <v>0</v>
      </c>
      <c r="O53" s="93">
        <v>527630</v>
      </c>
      <c r="P53" s="107">
        <v>0</v>
      </c>
      <c r="Q53" s="93">
        <f t="shared" si="0"/>
        <v>527630</v>
      </c>
      <c r="R53" s="93"/>
      <c r="S53" s="107">
        <v>3936445</v>
      </c>
      <c r="T53" s="107">
        <v>1302681.6543350797</v>
      </c>
      <c r="U53" s="107">
        <v>5239126.6543350797</v>
      </c>
      <c r="V53" s="93">
        <v>34330879</v>
      </c>
      <c r="W53" s="93">
        <v>1624307</v>
      </c>
    </row>
    <row r="54" spans="1:23">
      <c r="A54" s="19">
        <v>21525.200000000001</v>
      </c>
      <c r="B54" s="92" t="s">
        <v>67</v>
      </c>
      <c r="C54" s="106">
        <v>2.1130000000000001E-4</v>
      </c>
      <c r="D54" s="106">
        <v>1.918E-4</v>
      </c>
      <c r="E54" s="107">
        <v>2484596</v>
      </c>
      <c r="F54" s="93"/>
      <c r="G54" s="107">
        <v>294518</v>
      </c>
      <c r="H54" s="107">
        <v>0</v>
      </c>
      <c r="I54" s="107">
        <v>0</v>
      </c>
      <c r="J54" s="107">
        <v>395031.55820967024</v>
      </c>
      <c r="K54" s="93">
        <v>689549.55820967024</v>
      </c>
      <c r="L54" s="93"/>
      <c r="M54" s="107">
        <v>0</v>
      </c>
      <c r="N54" s="107">
        <v>0</v>
      </c>
      <c r="O54" s="93">
        <v>79914</v>
      </c>
      <c r="P54" s="107">
        <v>0</v>
      </c>
      <c r="Q54" s="93">
        <f t="shared" si="0"/>
        <v>79914</v>
      </c>
      <c r="R54" s="93"/>
      <c r="S54" s="107">
        <v>596209</v>
      </c>
      <c r="T54" s="107">
        <v>349607.17094024352</v>
      </c>
      <c r="U54" s="107">
        <v>945816.17094024352</v>
      </c>
      <c r="V54" s="93">
        <v>5199709</v>
      </c>
      <c r="W54" s="93">
        <v>246015</v>
      </c>
    </row>
    <row r="55" spans="1:23">
      <c r="A55" s="19">
        <v>21550</v>
      </c>
      <c r="B55" s="92" t="s">
        <v>68</v>
      </c>
      <c r="C55" s="106">
        <v>3.8199400000000001E-2</v>
      </c>
      <c r="D55" s="106">
        <v>3.8541700000000005E-2</v>
      </c>
      <c r="E55" s="107">
        <v>449172076</v>
      </c>
      <c r="F55" s="93"/>
      <c r="G55" s="107">
        <v>53243737</v>
      </c>
      <c r="H55" s="107">
        <v>0</v>
      </c>
      <c r="I55" s="107">
        <v>0</v>
      </c>
      <c r="J55" s="107">
        <v>178937.14491596632</v>
      </c>
      <c r="K55" s="93">
        <v>53422674.144915968</v>
      </c>
      <c r="L55" s="93"/>
      <c r="M55" s="107">
        <v>0</v>
      </c>
      <c r="N55" s="107">
        <v>0</v>
      </c>
      <c r="O55" s="93">
        <v>14447089</v>
      </c>
      <c r="P55" s="107">
        <v>13965439.472268492</v>
      </c>
      <c r="Q55" s="93">
        <f t="shared" si="0"/>
        <v>28412528.472268492</v>
      </c>
      <c r="R55" s="93"/>
      <c r="S55" s="107">
        <v>107784266</v>
      </c>
      <c r="T55" s="107">
        <v>-8648653.0499446429</v>
      </c>
      <c r="U55" s="107">
        <v>99135612.950055361</v>
      </c>
      <c r="V55" s="93">
        <v>940017902</v>
      </c>
      <c r="W55" s="93">
        <v>44475332</v>
      </c>
    </row>
    <row r="56" spans="1:23">
      <c r="A56" s="19">
        <v>21570</v>
      </c>
      <c r="B56" s="92" t="s">
        <v>69</v>
      </c>
      <c r="C56" s="106">
        <v>1.8110000000000001E-4</v>
      </c>
      <c r="D56" s="106">
        <v>1.941E-4</v>
      </c>
      <c r="E56" s="107">
        <v>2129485</v>
      </c>
      <c r="F56" s="93"/>
      <c r="G56" s="107">
        <v>252424</v>
      </c>
      <c r="H56" s="107">
        <v>0</v>
      </c>
      <c r="I56" s="107">
        <v>0</v>
      </c>
      <c r="J56" s="107">
        <v>64309.964865984759</v>
      </c>
      <c r="K56" s="93">
        <v>316733.96486598474</v>
      </c>
      <c r="L56" s="93"/>
      <c r="M56" s="107">
        <v>0</v>
      </c>
      <c r="N56" s="107">
        <v>0</v>
      </c>
      <c r="O56" s="93">
        <v>68492</v>
      </c>
      <c r="P56" s="107">
        <v>57211.77780989906</v>
      </c>
      <c r="Q56" s="93">
        <f t="shared" si="0"/>
        <v>125703.77780989907</v>
      </c>
      <c r="R56" s="93"/>
      <c r="S56" s="107">
        <v>510996</v>
      </c>
      <c r="T56" s="107">
        <v>65948.286719513184</v>
      </c>
      <c r="U56" s="107">
        <v>576944.28671951313</v>
      </c>
      <c r="V56" s="93">
        <v>4456542</v>
      </c>
      <c r="W56" s="93">
        <v>210854</v>
      </c>
    </row>
    <row r="57" spans="1:23">
      <c r="A57" s="19">
        <v>21800</v>
      </c>
      <c r="B57" s="92" t="s">
        <v>70</v>
      </c>
      <c r="C57" s="106">
        <v>3.7231999999999999E-3</v>
      </c>
      <c r="D57" s="106">
        <v>3.6857999999999999E-3</v>
      </c>
      <c r="E57" s="107">
        <v>43779679</v>
      </c>
      <c r="F57" s="93"/>
      <c r="G57" s="107">
        <v>5189534</v>
      </c>
      <c r="H57" s="107">
        <v>0</v>
      </c>
      <c r="I57" s="107">
        <v>0</v>
      </c>
      <c r="J57" s="107">
        <v>1157713.5298950032</v>
      </c>
      <c r="K57" s="93">
        <v>6347247.529895003</v>
      </c>
      <c r="L57" s="93"/>
      <c r="M57" s="107">
        <v>0</v>
      </c>
      <c r="N57" s="107">
        <v>0</v>
      </c>
      <c r="O57" s="93">
        <v>1408122</v>
      </c>
      <c r="P57" s="107">
        <v>0</v>
      </c>
      <c r="Q57" s="93">
        <f t="shared" si="0"/>
        <v>1408122</v>
      </c>
      <c r="R57" s="93"/>
      <c r="S57" s="107">
        <v>10505463</v>
      </c>
      <c r="T57" s="107">
        <v>939855.20926829602</v>
      </c>
      <c r="U57" s="107">
        <v>11445318.209268296</v>
      </c>
      <c r="V57" s="93">
        <v>91621194</v>
      </c>
      <c r="W57" s="93">
        <v>4334899</v>
      </c>
    </row>
    <row r="58" spans="1:23">
      <c r="A58" s="19">
        <v>21900</v>
      </c>
      <c r="B58" s="92" t="s">
        <v>71</v>
      </c>
      <c r="C58" s="106">
        <v>1.7269E-3</v>
      </c>
      <c r="D58" s="106">
        <v>1.6936E-3</v>
      </c>
      <c r="E58" s="107">
        <v>20305954</v>
      </c>
      <c r="F58" s="93"/>
      <c r="G58" s="107">
        <v>2407017</v>
      </c>
      <c r="H58" s="107">
        <v>0</v>
      </c>
      <c r="I58" s="107">
        <v>0</v>
      </c>
      <c r="J58" s="107">
        <v>1050017.404791859</v>
      </c>
      <c r="K58" s="93">
        <v>3457034.404791859</v>
      </c>
      <c r="L58" s="93"/>
      <c r="M58" s="107">
        <v>0</v>
      </c>
      <c r="N58" s="107">
        <v>0</v>
      </c>
      <c r="O58" s="93">
        <v>653117</v>
      </c>
      <c r="P58" s="107">
        <v>0</v>
      </c>
      <c r="Q58" s="93">
        <f t="shared" si="0"/>
        <v>653117</v>
      </c>
      <c r="R58" s="93"/>
      <c r="S58" s="107">
        <v>4872659</v>
      </c>
      <c r="T58" s="107">
        <v>524513.63176497864</v>
      </c>
      <c r="U58" s="107">
        <v>5397172.6317649782</v>
      </c>
      <c r="V58" s="93">
        <v>42495875</v>
      </c>
      <c r="W58" s="93">
        <v>2010619</v>
      </c>
    </row>
    <row r="59" spans="1:23">
      <c r="A59" s="19">
        <v>22000</v>
      </c>
      <c r="B59" s="92" t="s">
        <v>72</v>
      </c>
      <c r="C59" s="106">
        <v>3.833E-3</v>
      </c>
      <c r="D59" s="106">
        <v>3.8617E-3</v>
      </c>
      <c r="E59" s="107">
        <v>45070775</v>
      </c>
      <c r="F59" s="93"/>
      <c r="G59" s="107">
        <v>5342577</v>
      </c>
      <c r="H59" s="107">
        <v>0</v>
      </c>
      <c r="I59" s="107">
        <v>0</v>
      </c>
      <c r="J59" s="107">
        <v>2384982.1571463766</v>
      </c>
      <c r="K59" s="93">
        <v>7727559.1571463766</v>
      </c>
      <c r="L59" s="93"/>
      <c r="M59" s="107">
        <v>0</v>
      </c>
      <c r="N59" s="107">
        <v>0</v>
      </c>
      <c r="O59" s="93">
        <v>1449648</v>
      </c>
      <c r="P59" s="107">
        <v>0</v>
      </c>
      <c r="Q59" s="93">
        <f t="shared" si="0"/>
        <v>1449648</v>
      </c>
      <c r="R59" s="93"/>
      <c r="S59" s="107">
        <v>10815277</v>
      </c>
      <c r="T59" s="107">
        <v>2784498.1917299782</v>
      </c>
      <c r="U59" s="107">
        <v>13599775.191729978</v>
      </c>
      <c r="V59" s="93">
        <v>94323173</v>
      </c>
      <c r="W59" s="93">
        <v>4462739</v>
      </c>
    </row>
    <row r="60" spans="1:23">
      <c r="A60" s="19">
        <v>23000</v>
      </c>
      <c r="B60" s="92" t="s">
        <v>73</v>
      </c>
      <c r="C60" s="106">
        <v>1.2436000000000001E-3</v>
      </c>
      <c r="D60" s="106">
        <v>1.2355999999999999E-3</v>
      </c>
      <c r="E60" s="107">
        <v>14623015</v>
      </c>
      <c r="F60" s="93"/>
      <c r="G60" s="107">
        <v>1733376</v>
      </c>
      <c r="H60" s="107">
        <v>0</v>
      </c>
      <c r="I60" s="107">
        <v>0</v>
      </c>
      <c r="J60" s="107">
        <v>572020.42769648135</v>
      </c>
      <c r="K60" s="93">
        <v>2305396.4276964813</v>
      </c>
      <c r="L60" s="93"/>
      <c r="M60" s="107">
        <v>0</v>
      </c>
      <c r="N60" s="107">
        <v>0</v>
      </c>
      <c r="O60" s="93">
        <v>470332</v>
      </c>
      <c r="P60" s="107">
        <v>39269.703185147067</v>
      </c>
      <c r="Q60" s="93">
        <f t="shared" si="0"/>
        <v>509601.70318514708</v>
      </c>
      <c r="R60" s="93"/>
      <c r="S60" s="107">
        <v>3508969</v>
      </c>
      <c r="T60" s="107">
        <v>405216.81346269336</v>
      </c>
      <c r="U60" s="107">
        <v>3914185.8134626932</v>
      </c>
      <c r="V60" s="93">
        <v>30602739</v>
      </c>
      <c r="W60" s="93">
        <v>1447916</v>
      </c>
    </row>
    <row r="61" spans="1:23">
      <c r="A61" s="19">
        <v>23100</v>
      </c>
      <c r="B61" s="92" t="s">
        <v>74</v>
      </c>
      <c r="C61" s="106">
        <v>7.8238000000000005E-3</v>
      </c>
      <c r="D61" s="106">
        <v>7.7719E-3</v>
      </c>
      <c r="E61" s="107">
        <v>91997060</v>
      </c>
      <c r="F61" s="93"/>
      <c r="G61" s="107">
        <v>10905102</v>
      </c>
      <c r="H61" s="107">
        <v>0</v>
      </c>
      <c r="I61" s="107">
        <v>0</v>
      </c>
      <c r="J61" s="107">
        <v>3555667.2571633202</v>
      </c>
      <c r="K61" s="93">
        <v>14460769.25716332</v>
      </c>
      <c r="L61" s="93"/>
      <c r="M61" s="107">
        <v>0</v>
      </c>
      <c r="N61" s="107">
        <v>0</v>
      </c>
      <c r="O61" s="93">
        <v>2958977</v>
      </c>
      <c r="P61" s="107">
        <v>0</v>
      </c>
      <c r="Q61" s="93">
        <f t="shared" si="0"/>
        <v>2958977</v>
      </c>
      <c r="R61" s="93"/>
      <c r="S61" s="107">
        <v>22075806</v>
      </c>
      <c r="T61" s="107">
        <v>2198950.1478560758</v>
      </c>
      <c r="U61" s="107">
        <v>24274756.147856075</v>
      </c>
      <c r="V61" s="93">
        <v>192529518</v>
      </c>
      <c r="W61" s="93">
        <v>9109203</v>
      </c>
    </row>
    <row r="62" spans="1:23">
      <c r="A62" s="19">
        <v>23200</v>
      </c>
      <c r="B62" s="92" t="s">
        <v>75</v>
      </c>
      <c r="C62" s="106">
        <v>4.9788999999999996E-3</v>
      </c>
      <c r="D62" s="106">
        <v>4.8526999999999997E-3</v>
      </c>
      <c r="E62" s="107">
        <v>58544973</v>
      </c>
      <c r="F62" s="93"/>
      <c r="G62" s="107">
        <v>6939775</v>
      </c>
      <c r="H62" s="107">
        <v>0</v>
      </c>
      <c r="I62" s="107">
        <v>0</v>
      </c>
      <c r="J62" s="107">
        <v>2481995.7345776823</v>
      </c>
      <c r="K62" s="93">
        <v>9421770.7345776819</v>
      </c>
      <c r="L62" s="93"/>
      <c r="M62" s="107">
        <v>0</v>
      </c>
      <c r="N62" s="107">
        <v>0</v>
      </c>
      <c r="O62" s="93">
        <v>1883030</v>
      </c>
      <c r="P62" s="107">
        <v>0</v>
      </c>
      <c r="Q62" s="93">
        <f t="shared" si="0"/>
        <v>1883030</v>
      </c>
      <c r="R62" s="93"/>
      <c r="S62" s="107">
        <v>14048574</v>
      </c>
      <c r="T62" s="107">
        <v>2074581.4567077602</v>
      </c>
      <c r="U62" s="107">
        <v>16123155.456707761</v>
      </c>
      <c r="V62" s="93">
        <v>122521692</v>
      </c>
      <c r="W62" s="93">
        <v>5796903</v>
      </c>
    </row>
    <row r="63" spans="1:23">
      <c r="A63" s="19">
        <v>30000</v>
      </c>
      <c r="B63" s="92" t="s">
        <v>76</v>
      </c>
      <c r="C63" s="106">
        <v>8.0749999999999995E-4</v>
      </c>
      <c r="D63" s="106">
        <v>8.3429999999999995E-4</v>
      </c>
      <c r="E63" s="107">
        <v>9495082</v>
      </c>
      <c r="F63" s="93"/>
      <c r="G63" s="107">
        <v>1125523</v>
      </c>
      <c r="H63" s="107">
        <v>0</v>
      </c>
      <c r="I63" s="107">
        <v>0</v>
      </c>
      <c r="J63" s="107">
        <v>95804.941378679054</v>
      </c>
      <c r="K63" s="93">
        <v>1221327.9413786791</v>
      </c>
      <c r="L63" s="93"/>
      <c r="M63" s="107">
        <v>0</v>
      </c>
      <c r="N63" s="107">
        <v>0</v>
      </c>
      <c r="O63" s="93">
        <v>305398</v>
      </c>
      <c r="P63" s="107">
        <v>136255.95879508217</v>
      </c>
      <c r="Q63" s="93">
        <f t="shared" si="0"/>
        <v>441653.95879508217</v>
      </c>
      <c r="R63" s="93"/>
      <c r="S63" s="107">
        <v>2278460</v>
      </c>
      <c r="T63" s="107">
        <v>2767.6094591807778</v>
      </c>
      <c r="U63" s="107">
        <v>2281227.6094591809</v>
      </c>
      <c r="V63" s="93">
        <v>19871109</v>
      </c>
      <c r="W63" s="93">
        <v>940167</v>
      </c>
    </row>
    <row r="64" spans="1:23">
      <c r="A64" s="19">
        <v>30100</v>
      </c>
      <c r="B64" s="92" t="s">
        <v>77</v>
      </c>
      <c r="C64" s="106">
        <v>7.3711000000000002E-3</v>
      </c>
      <c r="D64" s="106">
        <v>8.0911999999999998E-3</v>
      </c>
      <c r="E64" s="107">
        <v>86673934</v>
      </c>
      <c r="F64" s="93"/>
      <c r="G64" s="107">
        <v>10274112</v>
      </c>
      <c r="H64" s="107">
        <v>0</v>
      </c>
      <c r="I64" s="107">
        <v>0</v>
      </c>
      <c r="J64" s="107">
        <v>0</v>
      </c>
      <c r="K64" s="93">
        <v>10274112</v>
      </c>
      <c r="L64" s="93"/>
      <c r="M64" s="107">
        <v>0</v>
      </c>
      <c r="N64" s="107">
        <v>0</v>
      </c>
      <c r="O64" s="93">
        <v>2787765</v>
      </c>
      <c r="P64" s="107">
        <v>8704974.3605672009</v>
      </c>
      <c r="Q64" s="93">
        <f t="shared" si="0"/>
        <v>11492739.360567201</v>
      </c>
      <c r="R64" s="93"/>
      <c r="S64" s="107">
        <v>20798458</v>
      </c>
      <c r="T64" s="107">
        <v>-4825625.6938946927</v>
      </c>
      <c r="U64" s="107">
        <v>15972832.306105308</v>
      </c>
      <c r="V64" s="93">
        <v>181389392</v>
      </c>
      <c r="W64" s="93">
        <v>8582128</v>
      </c>
    </row>
    <row r="65" spans="1:23">
      <c r="A65" s="19">
        <v>30102</v>
      </c>
      <c r="B65" s="92" t="s">
        <v>78</v>
      </c>
      <c r="C65" s="106">
        <v>2.5980000000000003E-4</v>
      </c>
      <c r="D65" s="106">
        <v>2.588E-4</v>
      </c>
      <c r="E65" s="107">
        <v>3054888</v>
      </c>
      <c r="F65" s="93"/>
      <c r="G65" s="107">
        <v>362119</v>
      </c>
      <c r="H65" s="107">
        <v>0</v>
      </c>
      <c r="I65" s="107">
        <v>0</v>
      </c>
      <c r="J65" s="107">
        <v>140013.43120066266</v>
      </c>
      <c r="K65" s="93">
        <v>502132.43120066263</v>
      </c>
      <c r="L65" s="93"/>
      <c r="M65" s="107">
        <v>0</v>
      </c>
      <c r="N65" s="107">
        <v>0</v>
      </c>
      <c r="O65" s="93">
        <v>98257</v>
      </c>
      <c r="P65" s="107">
        <v>71796.644654854361</v>
      </c>
      <c r="Q65" s="93">
        <f t="shared" si="0"/>
        <v>170053.64465485438</v>
      </c>
      <c r="R65" s="93"/>
      <c r="S65" s="107">
        <v>733057</v>
      </c>
      <c r="T65" s="107">
        <v>112530.01809888598</v>
      </c>
      <c r="U65" s="107">
        <v>845587.01809888601</v>
      </c>
      <c r="V65" s="93">
        <v>6393206</v>
      </c>
      <c r="W65" s="93">
        <v>302484</v>
      </c>
    </row>
    <row r="66" spans="1:23">
      <c r="A66" s="19">
        <v>30103</v>
      </c>
      <c r="B66" s="92" t="s">
        <v>79</v>
      </c>
      <c r="C66" s="106">
        <v>2.386E-4</v>
      </c>
      <c r="D66" s="106">
        <v>2.3330000000000001E-4</v>
      </c>
      <c r="E66" s="107">
        <v>2805606</v>
      </c>
      <c r="F66" s="93"/>
      <c r="G66" s="107">
        <v>332570</v>
      </c>
      <c r="H66" s="107">
        <v>0</v>
      </c>
      <c r="I66" s="107">
        <v>0</v>
      </c>
      <c r="J66" s="107">
        <v>0</v>
      </c>
      <c r="K66" s="93">
        <v>332570</v>
      </c>
      <c r="L66" s="93"/>
      <c r="M66" s="107">
        <v>0</v>
      </c>
      <c r="N66" s="107">
        <v>0</v>
      </c>
      <c r="O66" s="93">
        <v>90239</v>
      </c>
      <c r="P66" s="107">
        <v>26860.954950101786</v>
      </c>
      <c r="Q66" s="93">
        <f t="shared" si="0"/>
        <v>117099.95495010179</v>
      </c>
      <c r="R66" s="93"/>
      <c r="S66" s="107">
        <v>673239</v>
      </c>
      <c r="T66" s="107">
        <v>-39163.803133098249</v>
      </c>
      <c r="U66" s="107">
        <v>634075.19686690171</v>
      </c>
      <c r="V66" s="93">
        <v>5871513</v>
      </c>
      <c r="W66" s="93">
        <v>277801</v>
      </c>
    </row>
    <row r="67" spans="1:23">
      <c r="A67" s="19">
        <v>30104</v>
      </c>
      <c r="B67" s="92" t="s">
        <v>80</v>
      </c>
      <c r="C67" s="106">
        <v>2.0320000000000001E-4</v>
      </c>
      <c r="D67" s="106">
        <v>1.919E-4</v>
      </c>
      <c r="E67" s="107">
        <v>2389351</v>
      </c>
      <c r="F67" s="93"/>
      <c r="G67" s="107">
        <v>283228</v>
      </c>
      <c r="H67" s="107">
        <v>0</v>
      </c>
      <c r="I67" s="107">
        <v>0</v>
      </c>
      <c r="J67" s="107">
        <v>0</v>
      </c>
      <c r="K67" s="93">
        <v>283228</v>
      </c>
      <c r="L67" s="93"/>
      <c r="M67" s="107">
        <v>0</v>
      </c>
      <c r="N67" s="107">
        <v>0</v>
      </c>
      <c r="O67" s="93">
        <v>76851</v>
      </c>
      <c r="P67" s="107">
        <v>38387.177657126544</v>
      </c>
      <c r="Q67" s="93">
        <f t="shared" si="0"/>
        <v>115238.17765712654</v>
      </c>
      <c r="R67" s="93"/>
      <c r="S67" s="107">
        <v>573354</v>
      </c>
      <c r="T67" s="107">
        <v>73146.147164309717</v>
      </c>
      <c r="U67" s="107">
        <v>646500.14716430975</v>
      </c>
      <c r="V67" s="93">
        <v>5000383</v>
      </c>
      <c r="W67" s="93">
        <v>236585</v>
      </c>
    </row>
    <row r="68" spans="1:23">
      <c r="A68" s="19">
        <v>30105</v>
      </c>
      <c r="B68" s="92" t="s">
        <v>81</v>
      </c>
      <c r="C68" s="106">
        <v>8.8789999999999995E-4</v>
      </c>
      <c r="D68" s="106">
        <v>8.2669999999999998E-4</v>
      </c>
      <c r="E68" s="107">
        <v>10440475</v>
      </c>
      <c r="F68" s="93"/>
      <c r="G68" s="107">
        <v>1237588</v>
      </c>
      <c r="H68" s="107">
        <v>0</v>
      </c>
      <c r="I68" s="107">
        <v>0</v>
      </c>
      <c r="J68" s="107">
        <v>660785.94352872623</v>
      </c>
      <c r="K68" s="93">
        <v>1898373.9435287262</v>
      </c>
      <c r="L68" s="93"/>
      <c r="M68" s="107">
        <v>0</v>
      </c>
      <c r="N68" s="107">
        <v>0</v>
      </c>
      <c r="O68" s="93">
        <v>335806</v>
      </c>
      <c r="P68" s="107">
        <v>5128.6475510708406</v>
      </c>
      <c r="Q68" s="93">
        <f t="shared" si="0"/>
        <v>340934.64755107084</v>
      </c>
      <c r="R68" s="93"/>
      <c r="S68" s="107">
        <v>2505318</v>
      </c>
      <c r="T68" s="107">
        <v>443680.28541439521</v>
      </c>
      <c r="U68" s="107">
        <v>2948998.2854143954</v>
      </c>
      <c r="V68" s="93">
        <v>21849607</v>
      </c>
      <c r="W68" s="93">
        <v>1033777</v>
      </c>
    </row>
    <row r="69" spans="1:23">
      <c r="A69" s="19">
        <v>30200</v>
      </c>
      <c r="B69" s="92" t="s">
        <v>82</v>
      </c>
      <c r="C69" s="106">
        <v>1.6172999999999999E-3</v>
      </c>
      <c r="D69" s="106">
        <v>1.8684999999999999E-3</v>
      </c>
      <c r="E69" s="107">
        <v>19017210</v>
      </c>
      <c r="F69" s="93"/>
      <c r="G69" s="107">
        <v>2254253</v>
      </c>
      <c r="H69" s="107">
        <v>0</v>
      </c>
      <c r="I69" s="107">
        <v>0</v>
      </c>
      <c r="J69" s="107">
        <v>0</v>
      </c>
      <c r="K69" s="93">
        <v>2254253</v>
      </c>
      <c r="L69" s="93"/>
      <c r="M69" s="107">
        <v>0</v>
      </c>
      <c r="N69" s="107">
        <v>0</v>
      </c>
      <c r="O69" s="93">
        <v>611666</v>
      </c>
      <c r="P69" s="107">
        <v>1892654.3980570273</v>
      </c>
      <c r="Q69" s="93">
        <f t="shared" si="0"/>
        <v>2504320.3980570273</v>
      </c>
      <c r="R69" s="93"/>
      <c r="S69" s="107">
        <v>4563409</v>
      </c>
      <c r="T69" s="107">
        <v>-758554.04003709427</v>
      </c>
      <c r="U69" s="107">
        <v>3804854.9599629059</v>
      </c>
      <c r="V69" s="93">
        <v>39798818</v>
      </c>
      <c r="W69" s="93">
        <v>1883013</v>
      </c>
    </row>
    <row r="70" spans="1:23">
      <c r="A70" s="19">
        <v>30300</v>
      </c>
      <c r="B70" s="92" t="s">
        <v>83</v>
      </c>
      <c r="C70" s="106">
        <v>6.2270000000000001E-4</v>
      </c>
      <c r="D70" s="106">
        <v>6.223E-4</v>
      </c>
      <c r="E70" s="107">
        <v>7322090</v>
      </c>
      <c r="F70" s="93"/>
      <c r="G70" s="107">
        <v>867942</v>
      </c>
      <c r="H70" s="107">
        <v>0</v>
      </c>
      <c r="I70" s="107">
        <v>0</v>
      </c>
      <c r="J70" s="107">
        <v>97618.119708569953</v>
      </c>
      <c r="K70" s="93">
        <v>965560.11970856995</v>
      </c>
      <c r="L70" s="93"/>
      <c r="M70" s="107">
        <v>0</v>
      </c>
      <c r="N70" s="107">
        <v>0</v>
      </c>
      <c r="O70" s="93">
        <v>235506</v>
      </c>
      <c r="P70" s="107">
        <v>170879.58489197266</v>
      </c>
      <c r="Q70" s="93">
        <f t="shared" si="0"/>
        <v>406385.58489197266</v>
      </c>
      <c r="R70" s="93"/>
      <c r="S70" s="107">
        <v>1757024</v>
      </c>
      <c r="T70" s="107">
        <v>-7496.522572941758</v>
      </c>
      <c r="U70" s="107">
        <v>1749527.4774270582</v>
      </c>
      <c r="V70" s="93">
        <v>15323517</v>
      </c>
      <c r="W70" s="93">
        <v>725006</v>
      </c>
    </row>
    <row r="71" spans="1:23">
      <c r="A71" s="19">
        <v>30400</v>
      </c>
      <c r="B71" s="92" t="s">
        <v>84</v>
      </c>
      <c r="C71" s="106">
        <v>1.2118000000000001E-3</v>
      </c>
      <c r="D71" s="106">
        <v>1.2895999999999999E-3</v>
      </c>
      <c r="E71" s="107">
        <v>14249091</v>
      </c>
      <c r="F71" s="93"/>
      <c r="G71" s="107">
        <v>1689052</v>
      </c>
      <c r="H71" s="107">
        <v>0</v>
      </c>
      <c r="I71" s="107">
        <v>0</v>
      </c>
      <c r="J71" s="107">
        <v>292182.69502859563</v>
      </c>
      <c r="K71" s="93">
        <v>1981234.6950285956</v>
      </c>
      <c r="L71" s="93"/>
      <c r="M71" s="107">
        <v>0</v>
      </c>
      <c r="N71" s="107">
        <v>0</v>
      </c>
      <c r="O71" s="93">
        <v>458305</v>
      </c>
      <c r="P71" s="107">
        <v>571327.56651543803</v>
      </c>
      <c r="Q71" s="93">
        <f t="shared" ref="Q71:Q134" si="1">SUM(M71:P71)</f>
        <v>1029632.566515438</v>
      </c>
      <c r="R71" s="93"/>
      <c r="S71" s="107">
        <v>3419242</v>
      </c>
      <c r="T71" s="107">
        <v>137273.72538612259</v>
      </c>
      <c r="U71" s="107">
        <v>3556515.7253861227</v>
      </c>
      <c r="V71" s="93">
        <v>29820199</v>
      </c>
      <c r="W71" s="93">
        <v>1410891</v>
      </c>
    </row>
    <row r="72" spans="1:23">
      <c r="A72" s="19">
        <v>30405</v>
      </c>
      <c r="B72" s="92" t="s">
        <v>85</v>
      </c>
      <c r="C72" s="106">
        <v>7.8969999999999995E-4</v>
      </c>
      <c r="D72" s="106">
        <v>7.5929999999999997E-4</v>
      </c>
      <c r="E72" s="107">
        <v>9285779</v>
      </c>
      <c r="F72" s="93"/>
      <c r="G72" s="107">
        <v>1100713</v>
      </c>
      <c r="H72" s="107">
        <v>0</v>
      </c>
      <c r="I72" s="107">
        <v>0</v>
      </c>
      <c r="J72" s="107">
        <v>329051.33737787837</v>
      </c>
      <c r="K72" s="93">
        <v>1429764.3373778784</v>
      </c>
      <c r="L72" s="93"/>
      <c r="M72" s="107">
        <v>0</v>
      </c>
      <c r="N72" s="107">
        <v>0</v>
      </c>
      <c r="O72" s="93">
        <v>298666</v>
      </c>
      <c r="P72" s="107">
        <v>26656.222249670886</v>
      </c>
      <c r="Q72" s="93">
        <f t="shared" si="1"/>
        <v>325322.22224967089</v>
      </c>
      <c r="R72" s="93"/>
      <c r="S72" s="107">
        <v>2228235</v>
      </c>
      <c r="T72" s="107">
        <v>278474.39496129798</v>
      </c>
      <c r="U72" s="107">
        <v>2506709.394961298</v>
      </c>
      <c r="V72" s="93">
        <v>19433084</v>
      </c>
      <c r="W72" s="93">
        <v>919443</v>
      </c>
    </row>
    <row r="73" spans="1:23">
      <c r="A73" s="19">
        <v>30500</v>
      </c>
      <c r="B73" s="92" t="s">
        <v>86</v>
      </c>
      <c r="C73" s="106">
        <v>1.1381E-3</v>
      </c>
      <c r="D73" s="106">
        <v>1.1931000000000001E-3</v>
      </c>
      <c r="E73" s="107">
        <v>13382481</v>
      </c>
      <c r="F73" s="93"/>
      <c r="G73" s="107">
        <v>1586326</v>
      </c>
      <c r="H73" s="107">
        <v>0</v>
      </c>
      <c r="I73" s="107">
        <v>0</v>
      </c>
      <c r="J73" s="107">
        <v>186406.54986491229</v>
      </c>
      <c r="K73" s="93">
        <v>1772732.5498649124</v>
      </c>
      <c r="L73" s="93"/>
      <c r="M73" s="107">
        <v>0</v>
      </c>
      <c r="N73" s="107">
        <v>0</v>
      </c>
      <c r="O73" s="93">
        <v>430432</v>
      </c>
      <c r="P73" s="107">
        <v>466127.69828505273</v>
      </c>
      <c r="Q73" s="93">
        <f t="shared" si="1"/>
        <v>896559.69828505279</v>
      </c>
      <c r="R73" s="93"/>
      <c r="S73" s="107">
        <v>3211288</v>
      </c>
      <c r="T73" s="107">
        <v>-60827.723104116012</v>
      </c>
      <c r="U73" s="107">
        <v>3150460.276895884</v>
      </c>
      <c r="V73" s="93">
        <v>28006575</v>
      </c>
      <c r="W73" s="93">
        <v>1325083</v>
      </c>
    </row>
    <row r="74" spans="1:23">
      <c r="A74" s="19">
        <v>30600</v>
      </c>
      <c r="B74" s="92" t="s">
        <v>87</v>
      </c>
      <c r="C74" s="106">
        <v>8.8520000000000005E-4</v>
      </c>
      <c r="D74" s="106">
        <v>9.3110000000000003E-4</v>
      </c>
      <c r="E74" s="107">
        <v>10408727</v>
      </c>
      <c r="F74" s="93"/>
      <c r="G74" s="107">
        <v>1233825</v>
      </c>
      <c r="H74" s="107">
        <v>0</v>
      </c>
      <c r="I74" s="107">
        <v>0</v>
      </c>
      <c r="J74" s="107">
        <v>64487.020351411862</v>
      </c>
      <c r="K74" s="93">
        <v>1298312.0203514118</v>
      </c>
      <c r="L74" s="93"/>
      <c r="M74" s="107">
        <v>0</v>
      </c>
      <c r="N74" s="107">
        <v>0</v>
      </c>
      <c r="O74" s="93">
        <v>334784</v>
      </c>
      <c r="P74" s="107">
        <v>545895.11602510023</v>
      </c>
      <c r="Q74" s="93">
        <f t="shared" si="1"/>
        <v>880679.11602510023</v>
      </c>
      <c r="R74" s="93"/>
      <c r="S74" s="107">
        <v>2497700</v>
      </c>
      <c r="T74" s="107">
        <v>-173427.79705528918</v>
      </c>
      <c r="U74" s="107">
        <v>2324272.2029447109</v>
      </c>
      <c r="V74" s="93">
        <v>21783165</v>
      </c>
      <c r="W74" s="93">
        <v>1030633</v>
      </c>
    </row>
    <row r="75" spans="1:23" s="124" customFormat="1">
      <c r="A75" s="120">
        <v>30601</v>
      </c>
      <c r="B75" s="121" t="s">
        <v>88</v>
      </c>
      <c r="C75" s="122">
        <v>0</v>
      </c>
      <c r="D75" s="122">
        <v>0</v>
      </c>
      <c r="E75" s="123">
        <v>0</v>
      </c>
      <c r="F75" s="123"/>
      <c r="G75" s="123">
        <v>0</v>
      </c>
      <c r="H75" s="123">
        <v>0</v>
      </c>
      <c r="I75" s="123">
        <v>0</v>
      </c>
      <c r="J75" s="123">
        <v>0</v>
      </c>
      <c r="K75" s="123">
        <v>0</v>
      </c>
      <c r="L75" s="123"/>
      <c r="M75" s="123">
        <v>0</v>
      </c>
      <c r="N75" s="123">
        <v>0</v>
      </c>
      <c r="O75" s="123">
        <v>0</v>
      </c>
      <c r="P75" s="123">
        <v>0</v>
      </c>
      <c r="Q75" s="123">
        <f t="shared" si="1"/>
        <v>0</v>
      </c>
      <c r="R75" s="123"/>
      <c r="S75" s="123">
        <v>0</v>
      </c>
      <c r="T75" s="123">
        <v>0</v>
      </c>
      <c r="U75" s="123">
        <v>0</v>
      </c>
      <c r="V75" s="123">
        <v>0</v>
      </c>
      <c r="W75" s="123">
        <v>0</v>
      </c>
    </row>
    <row r="76" spans="1:23">
      <c r="A76" s="19">
        <v>30700</v>
      </c>
      <c r="B76" s="92" t="s">
        <v>89</v>
      </c>
      <c r="C76" s="106">
        <v>2.2382999999999999E-3</v>
      </c>
      <c r="D76" s="106">
        <v>2.2912000000000002E-3</v>
      </c>
      <c r="E76" s="107">
        <v>26319310</v>
      </c>
      <c r="F76" s="93"/>
      <c r="G76" s="107">
        <v>3119825</v>
      </c>
      <c r="H76" s="107">
        <v>0</v>
      </c>
      <c r="I76" s="107">
        <v>0</v>
      </c>
      <c r="J76" s="107">
        <v>0</v>
      </c>
      <c r="K76" s="93">
        <v>3119825</v>
      </c>
      <c r="L76" s="93"/>
      <c r="M76" s="107">
        <v>0</v>
      </c>
      <c r="N76" s="107">
        <v>0</v>
      </c>
      <c r="O76" s="93">
        <v>846530</v>
      </c>
      <c r="P76" s="107">
        <v>1704957.3052848952</v>
      </c>
      <c r="Q76" s="93">
        <f t="shared" si="1"/>
        <v>2551487.305284895</v>
      </c>
      <c r="R76" s="93"/>
      <c r="S76" s="107">
        <v>6315637</v>
      </c>
      <c r="T76" s="107">
        <v>-654658.29290787713</v>
      </c>
      <c r="U76" s="107">
        <v>5660978.7070921231</v>
      </c>
      <c r="V76" s="93">
        <v>55080500</v>
      </c>
      <c r="W76" s="93">
        <v>2606039</v>
      </c>
    </row>
    <row r="77" spans="1:23">
      <c r="A77" s="19">
        <v>30705</v>
      </c>
      <c r="B77" s="92" t="s">
        <v>90</v>
      </c>
      <c r="C77" s="106">
        <v>5.4770000000000003E-4</v>
      </c>
      <c r="D77" s="106">
        <v>5.3499999999999999E-4</v>
      </c>
      <c r="E77" s="107">
        <v>6440194</v>
      </c>
      <c r="F77" s="93"/>
      <c r="G77" s="107">
        <v>763405</v>
      </c>
      <c r="H77" s="107">
        <v>0</v>
      </c>
      <c r="I77" s="107">
        <v>0</v>
      </c>
      <c r="J77" s="107">
        <v>261333.54074086255</v>
      </c>
      <c r="K77" s="93">
        <v>1024738.5407408625</v>
      </c>
      <c r="L77" s="93"/>
      <c r="M77" s="107">
        <v>0</v>
      </c>
      <c r="N77" s="107">
        <v>0</v>
      </c>
      <c r="O77" s="93">
        <v>207141</v>
      </c>
      <c r="P77" s="107">
        <v>0</v>
      </c>
      <c r="Q77" s="93">
        <f t="shared" si="1"/>
        <v>207141</v>
      </c>
      <c r="R77" s="93"/>
      <c r="S77" s="107">
        <v>1545402</v>
      </c>
      <c r="T77" s="107">
        <v>186864.31429599144</v>
      </c>
      <c r="U77" s="107">
        <v>1732266.3142959913</v>
      </c>
      <c r="V77" s="93">
        <v>13477903</v>
      </c>
      <c r="W77" s="93">
        <v>637684</v>
      </c>
    </row>
    <row r="78" spans="1:23">
      <c r="A78" s="19">
        <v>30800</v>
      </c>
      <c r="B78" s="92" t="s">
        <v>91</v>
      </c>
      <c r="C78" s="106">
        <v>6.6859999999999999E-4</v>
      </c>
      <c r="D78" s="106">
        <v>7.2210000000000004E-4</v>
      </c>
      <c r="E78" s="107">
        <v>7861811</v>
      </c>
      <c r="F78" s="93"/>
      <c r="G78" s="107">
        <v>931919</v>
      </c>
      <c r="H78" s="107">
        <v>0</v>
      </c>
      <c r="I78" s="107">
        <v>0</v>
      </c>
      <c r="J78" s="107">
        <v>146380.35158797805</v>
      </c>
      <c r="K78" s="93">
        <v>1078299.351587978</v>
      </c>
      <c r="L78" s="93"/>
      <c r="M78" s="107">
        <v>0</v>
      </c>
      <c r="N78" s="107">
        <v>0</v>
      </c>
      <c r="O78" s="93">
        <v>252866</v>
      </c>
      <c r="P78" s="107">
        <v>322249.01749464846</v>
      </c>
      <c r="Q78" s="93">
        <f t="shared" si="1"/>
        <v>575115.01749464846</v>
      </c>
      <c r="R78" s="93"/>
      <c r="S78" s="107">
        <v>1886536</v>
      </c>
      <c r="T78" s="107">
        <v>35940.909797161527</v>
      </c>
      <c r="U78" s="107">
        <v>1922476.9097971616</v>
      </c>
      <c r="V78" s="93">
        <v>16453032</v>
      </c>
      <c r="W78" s="93">
        <v>778447</v>
      </c>
    </row>
    <row r="79" spans="1:23">
      <c r="A79" s="19">
        <v>30900</v>
      </c>
      <c r="B79" s="92" t="s">
        <v>92</v>
      </c>
      <c r="C79" s="106">
        <v>1.6396E-3</v>
      </c>
      <c r="D79" s="106">
        <v>1.6485E-3</v>
      </c>
      <c r="E79" s="107">
        <v>19279427</v>
      </c>
      <c r="F79" s="93"/>
      <c r="G79" s="107">
        <v>2285335</v>
      </c>
      <c r="H79" s="107">
        <v>0</v>
      </c>
      <c r="I79" s="107">
        <v>0</v>
      </c>
      <c r="J79" s="107">
        <v>673859.81268629641</v>
      </c>
      <c r="K79" s="93">
        <v>2959194.8126862962</v>
      </c>
      <c r="L79" s="93"/>
      <c r="M79" s="107">
        <v>0</v>
      </c>
      <c r="N79" s="107">
        <v>0</v>
      </c>
      <c r="O79" s="93">
        <v>620100</v>
      </c>
      <c r="P79" s="107">
        <v>121589.82054832453</v>
      </c>
      <c r="Q79" s="93">
        <f t="shared" si="1"/>
        <v>741689.8205483245</v>
      </c>
      <c r="R79" s="93"/>
      <c r="S79" s="107">
        <v>4626331</v>
      </c>
      <c r="T79" s="107">
        <v>534591.6487287567</v>
      </c>
      <c r="U79" s="107">
        <v>5160922.6487287562</v>
      </c>
      <c r="V79" s="93">
        <v>40347580</v>
      </c>
      <c r="W79" s="93">
        <v>1908976</v>
      </c>
    </row>
    <row r="80" spans="1:23">
      <c r="A80" s="19">
        <v>30905</v>
      </c>
      <c r="B80" s="92" t="s">
        <v>93</v>
      </c>
      <c r="C80" s="106">
        <v>2.9849999999999999E-4</v>
      </c>
      <c r="D80" s="106">
        <v>3.1629999999999999E-4</v>
      </c>
      <c r="E80" s="107">
        <v>3509947</v>
      </c>
      <c r="F80" s="93"/>
      <c r="G80" s="107">
        <v>416060</v>
      </c>
      <c r="H80" s="107">
        <v>0</v>
      </c>
      <c r="I80" s="107">
        <v>0</v>
      </c>
      <c r="J80" s="107">
        <v>152515.35899665501</v>
      </c>
      <c r="K80" s="93">
        <v>568575.35899665498</v>
      </c>
      <c r="L80" s="93"/>
      <c r="M80" s="107">
        <v>0</v>
      </c>
      <c r="N80" s="107">
        <v>0</v>
      </c>
      <c r="O80" s="93">
        <v>112893</v>
      </c>
      <c r="P80" s="107">
        <v>6725.2876808762521</v>
      </c>
      <c r="Q80" s="93">
        <f t="shared" si="1"/>
        <v>119618.28768087625</v>
      </c>
      <c r="R80" s="93"/>
      <c r="S80" s="107">
        <v>842254</v>
      </c>
      <c r="T80" s="107">
        <v>190252.21861540136</v>
      </c>
      <c r="U80" s="107">
        <v>1032506.2186154013</v>
      </c>
      <c r="V80" s="93">
        <v>7345543</v>
      </c>
      <c r="W80" s="93">
        <v>347542</v>
      </c>
    </row>
    <row r="81" spans="1:23">
      <c r="A81" s="19">
        <v>31000</v>
      </c>
      <c r="B81" s="92" t="s">
        <v>94</v>
      </c>
      <c r="C81" s="106">
        <v>5.2817000000000003E-3</v>
      </c>
      <c r="D81" s="106">
        <v>5.0829999999999998E-3</v>
      </c>
      <c r="E81" s="107">
        <v>62105482</v>
      </c>
      <c r="F81" s="93"/>
      <c r="G81" s="107">
        <v>7361829</v>
      </c>
      <c r="H81" s="107">
        <v>0</v>
      </c>
      <c r="I81" s="107">
        <v>0</v>
      </c>
      <c r="J81" s="107">
        <v>1815593.9808079666</v>
      </c>
      <c r="K81" s="93">
        <v>9177422.9808079675</v>
      </c>
      <c r="L81" s="93"/>
      <c r="M81" s="107">
        <v>0</v>
      </c>
      <c r="N81" s="107">
        <v>0</v>
      </c>
      <c r="O81" s="93">
        <v>1997550</v>
      </c>
      <c r="P81" s="107">
        <v>0</v>
      </c>
      <c r="Q81" s="93">
        <f t="shared" si="1"/>
        <v>1997550</v>
      </c>
      <c r="R81" s="93"/>
      <c r="S81" s="107">
        <v>14902961</v>
      </c>
      <c r="T81" s="107">
        <v>1350065.7804253786</v>
      </c>
      <c r="U81" s="107">
        <v>16253026.780425379</v>
      </c>
      <c r="V81" s="93">
        <v>129973051</v>
      </c>
      <c r="W81" s="93">
        <v>6149452</v>
      </c>
    </row>
    <row r="82" spans="1:23">
      <c r="A82" s="19">
        <v>31005</v>
      </c>
      <c r="B82" s="92" t="s">
        <v>95</v>
      </c>
      <c r="C82" s="106">
        <v>5.3890000000000003E-4</v>
      </c>
      <c r="D82" s="106">
        <v>5.0339999999999998E-4</v>
      </c>
      <c r="E82" s="107">
        <v>6336718</v>
      </c>
      <c r="F82" s="93"/>
      <c r="G82" s="107">
        <v>751139</v>
      </c>
      <c r="H82" s="107">
        <v>0</v>
      </c>
      <c r="I82" s="107">
        <v>0</v>
      </c>
      <c r="J82" s="107">
        <v>551250.07475658902</v>
      </c>
      <c r="K82" s="93">
        <v>1302389.074756589</v>
      </c>
      <c r="L82" s="93"/>
      <c r="M82" s="107">
        <v>0</v>
      </c>
      <c r="N82" s="107">
        <v>0</v>
      </c>
      <c r="O82" s="93">
        <v>203813</v>
      </c>
      <c r="P82" s="107">
        <v>0</v>
      </c>
      <c r="Q82" s="93">
        <f t="shared" si="1"/>
        <v>203813</v>
      </c>
      <c r="R82" s="93"/>
      <c r="S82" s="107">
        <v>1520572</v>
      </c>
      <c r="T82" s="107">
        <v>384887.70135925541</v>
      </c>
      <c r="U82" s="107">
        <v>1905459.7013592555</v>
      </c>
      <c r="V82" s="93">
        <v>13261351</v>
      </c>
      <c r="W82" s="93">
        <v>627438</v>
      </c>
    </row>
    <row r="83" spans="1:23">
      <c r="A83" s="19">
        <v>31100</v>
      </c>
      <c r="B83" s="92" t="s">
        <v>96</v>
      </c>
      <c r="C83" s="106">
        <v>9.3694E-3</v>
      </c>
      <c r="D83" s="106">
        <v>9.5007000000000008E-3</v>
      </c>
      <c r="E83" s="107">
        <v>110171177</v>
      </c>
      <c r="F83" s="93"/>
      <c r="G83" s="107">
        <v>13059416</v>
      </c>
      <c r="H83" s="107">
        <v>0</v>
      </c>
      <c r="I83" s="107">
        <v>0</v>
      </c>
      <c r="J83" s="107">
        <v>240478.68977333466</v>
      </c>
      <c r="K83" s="93">
        <v>13299894.689773334</v>
      </c>
      <c r="L83" s="93"/>
      <c r="M83" s="107">
        <v>0</v>
      </c>
      <c r="N83" s="107">
        <v>0</v>
      </c>
      <c r="O83" s="93">
        <v>3543526</v>
      </c>
      <c r="P83" s="107">
        <v>2148903.2144005955</v>
      </c>
      <c r="Q83" s="93">
        <f t="shared" si="1"/>
        <v>5692429.2144005951</v>
      </c>
      <c r="R83" s="93"/>
      <c r="S83" s="107">
        <v>26436905</v>
      </c>
      <c r="T83" s="107">
        <v>-1385444.5572983115</v>
      </c>
      <c r="U83" s="107">
        <v>25051460.44270169</v>
      </c>
      <c r="V83" s="93">
        <v>230563929</v>
      </c>
      <c r="W83" s="93">
        <v>10908736</v>
      </c>
    </row>
    <row r="84" spans="1:23">
      <c r="A84" s="19">
        <v>31101</v>
      </c>
      <c r="B84" s="92" t="s">
        <v>97</v>
      </c>
      <c r="C84" s="106">
        <v>6.1600000000000007E-5</v>
      </c>
      <c r="D84" s="106">
        <v>5.8999999999999998E-5</v>
      </c>
      <c r="E84" s="107">
        <v>724331</v>
      </c>
      <c r="F84" s="93"/>
      <c r="G84" s="107">
        <v>85860</v>
      </c>
      <c r="H84" s="107">
        <v>0</v>
      </c>
      <c r="I84" s="107">
        <v>0</v>
      </c>
      <c r="J84" s="107">
        <v>31157.541703316649</v>
      </c>
      <c r="K84" s="93">
        <v>117017.54170331664</v>
      </c>
      <c r="L84" s="93"/>
      <c r="M84" s="107">
        <v>0</v>
      </c>
      <c r="N84" s="107">
        <v>0</v>
      </c>
      <c r="O84" s="93">
        <v>23297</v>
      </c>
      <c r="P84" s="107">
        <v>23892.644337743372</v>
      </c>
      <c r="Q84" s="93">
        <f t="shared" si="1"/>
        <v>47189.644337743375</v>
      </c>
      <c r="R84" s="93"/>
      <c r="S84" s="107">
        <v>173812</v>
      </c>
      <c r="T84" s="107">
        <v>14005.671148375204</v>
      </c>
      <c r="U84" s="107">
        <v>187817.6711483752</v>
      </c>
      <c r="V84" s="93">
        <v>1515864</v>
      </c>
      <c r="W84" s="93">
        <v>71721</v>
      </c>
    </row>
    <row r="85" spans="1:23">
      <c r="A85" s="19">
        <v>31102</v>
      </c>
      <c r="B85" s="92" t="s">
        <v>98</v>
      </c>
      <c r="C85" s="106">
        <v>1.8780000000000001E-4</v>
      </c>
      <c r="D85" s="106">
        <v>1.7569999999999999E-4</v>
      </c>
      <c r="E85" s="107">
        <v>2208268</v>
      </c>
      <c r="F85" s="93"/>
      <c r="G85" s="107">
        <v>261763</v>
      </c>
      <c r="H85" s="107">
        <v>0</v>
      </c>
      <c r="I85" s="107">
        <v>0</v>
      </c>
      <c r="J85" s="107">
        <v>28888.359520065729</v>
      </c>
      <c r="K85" s="93">
        <v>290651.35952006571</v>
      </c>
      <c r="L85" s="93"/>
      <c r="M85" s="107">
        <v>0</v>
      </c>
      <c r="N85" s="107">
        <v>0</v>
      </c>
      <c r="O85" s="93">
        <v>71026</v>
      </c>
      <c r="P85" s="107">
        <v>50246.745809378335</v>
      </c>
      <c r="Q85" s="93">
        <f t="shared" si="1"/>
        <v>121272.74580937834</v>
      </c>
      <c r="R85" s="93"/>
      <c r="S85" s="107">
        <v>529901</v>
      </c>
      <c r="T85" s="107">
        <v>-40060.92041029501</v>
      </c>
      <c r="U85" s="107">
        <v>489840.07958970498</v>
      </c>
      <c r="V85" s="93">
        <v>4621417</v>
      </c>
      <c r="W85" s="93">
        <v>218654</v>
      </c>
    </row>
    <row r="86" spans="1:23">
      <c r="A86" s="19">
        <v>31105</v>
      </c>
      <c r="B86" s="92" t="s">
        <v>99</v>
      </c>
      <c r="C86" s="106">
        <v>1.4875000000000001E-3</v>
      </c>
      <c r="D86" s="106">
        <v>1.5560000000000001E-3</v>
      </c>
      <c r="E86" s="107">
        <v>17490941</v>
      </c>
      <c r="F86" s="93"/>
      <c r="G86" s="107">
        <v>2073333</v>
      </c>
      <c r="H86" s="107">
        <v>0</v>
      </c>
      <c r="I86" s="107">
        <v>0</v>
      </c>
      <c r="J86" s="107">
        <v>223159.08178451998</v>
      </c>
      <c r="K86" s="93">
        <v>2296492.0817845198</v>
      </c>
      <c r="L86" s="93"/>
      <c r="M86" s="107">
        <v>0</v>
      </c>
      <c r="N86" s="107">
        <v>0</v>
      </c>
      <c r="O86" s="93">
        <v>562575</v>
      </c>
      <c r="P86" s="107">
        <v>503428.98291274748</v>
      </c>
      <c r="Q86" s="93">
        <f t="shared" si="1"/>
        <v>1066003.9829127474</v>
      </c>
      <c r="R86" s="93"/>
      <c r="S86" s="107">
        <v>4197163</v>
      </c>
      <c r="T86" s="107">
        <v>-67243.875369042478</v>
      </c>
      <c r="U86" s="107">
        <v>4129919.1246309574</v>
      </c>
      <c r="V86" s="93">
        <v>36604675</v>
      </c>
      <c r="W86" s="93">
        <v>1731887</v>
      </c>
    </row>
    <row r="87" spans="1:23">
      <c r="A87" s="19">
        <v>31110</v>
      </c>
      <c r="B87" s="92" t="s">
        <v>100</v>
      </c>
      <c r="C87" s="106">
        <v>2.1718000000000002E-3</v>
      </c>
      <c r="D87" s="106">
        <v>2.2407E-3</v>
      </c>
      <c r="E87" s="107">
        <v>25537362</v>
      </c>
      <c r="F87" s="93"/>
      <c r="G87" s="107">
        <v>3027135</v>
      </c>
      <c r="H87" s="107">
        <v>0</v>
      </c>
      <c r="I87" s="107">
        <v>0</v>
      </c>
      <c r="J87" s="107">
        <v>0</v>
      </c>
      <c r="K87" s="93">
        <v>3027135</v>
      </c>
      <c r="L87" s="93"/>
      <c r="M87" s="107">
        <v>0</v>
      </c>
      <c r="N87" s="107">
        <v>0</v>
      </c>
      <c r="O87" s="93">
        <v>821379</v>
      </c>
      <c r="P87" s="107">
        <v>785532.25711391261</v>
      </c>
      <c r="Q87" s="93">
        <f t="shared" si="1"/>
        <v>1606911.2571139126</v>
      </c>
      <c r="R87" s="93"/>
      <c r="S87" s="107">
        <v>6127999</v>
      </c>
      <c r="T87" s="107">
        <v>-680385.13968098676</v>
      </c>
      <c r="U87" s="107">
        <v>5447613.8603190128</v>
      </c>
      <c r="V87" s="93">
        <v>53444056</v>
      </c>
      <c r="W87" s="93">
        <v>2528614</v>
      </c>
    </row>
    <row r="88" spans="1:23">
      <c r="A88" s="19">
        <v>31200</v>
      </c>
      <c r="B88" s="92" t="s">
        <v>101</v>
      </c>
      <c r="C88" s="106">
        <v>4.2075000000000003E-3</v>
      </c>
      <c r="D88" s="106">
        <v>4.1738000000000001E-3</v>
      </c>
      <c r="E88" s="107">
        <v>49474377</v>
      </c>
      <c r="F88" s="93"/>
      <c r="G88" s="107">
        <v>5864569</v>
      </c>
      <c r="H88" s="107">
        <v>0</v>
      </c>
      <c r="I88" s="107">
        <v>0</v>
      </c>
      <c r="J88" s="107">
        <v>275255.95329198835</v>
      </c>
      <c r="K88" s="93">
        <v>6139824.953291988</v>
      </c>
      <c r="L88" s="93"/>
      <c r="M88" s="107">
        <v>0</v>
      </c>
      <c r="N88" s="107">
        <v>0</v>
      </c>
      <c r="O88" s="93">
        <v>1591285</v>
      </c>
      <c r="P88" s="107">
        <v>63284.050947594769</v>
      </c>
      <c r="Q88" s="93">
        <f t="shared" si="1"/>
        <v>1654569.0509475947</v>
      </c>
      <c r="R88" s="93"/>
      <c r="S88" s="107">
        <v>11871975</v>
      </c>
      <c r="T88" s="107">
        <v>790577.03820808232</v>
      </c>
      <c r="U88" s="107">
        <v>12662552.038208082</v>
      </c>
      <c r="V88" s="93">
        <v>103538938</v>
      </c>
      <c r="W88" s="93">
        <v>4898767</v>
      </c>
    </row>
    <row r="89" spans="1:23">
      <c r="A89" s="19">
        <v>31205</v>
      </c>
      <c r="B89" s="92" t="s">
        <v>102</v>
      </c>
      <c r="C89" s="106">
        <v>4.6749999999999998E-4</v>
      </c>
      <c r="D89" s="106">
        <v>4.4059999999999998E-4</v>
      </c>
      <c r="E89" s="107">
        <v>5497153</v>
      </c>
      <c r="F89" s="93"/>
      <c r="G89" s="107">
        <v>651619</v>
      </c>
      <c r="H89" s="107">
        <v>0</v>
      </c>
      <c r="I89" s="107">
        <v>0</v>
      </c>
      <c r="J89" s="107">
        <v>327419.48038326571</v>
      </c>
      <c r="K89" s="93">
        <v>979038.48038326576</v>
      </c>
      <c r="L89" s="93"/>
      <c r="M89" s="107">
        <v>0</v>
      </c>
      <c r="N89" s="107">
        <v>0</v>
      </c>
      <c r="O89" s="93">
        <v>176809</v>
      </c>
      <c r="P89" s="107">
        <v>0</v>
      </c>
      <c r="Q89" s="93">
        <f t="shared" si="1"/>
        <v>176809</v>
      </c>
      <c r="R89" s="93"/>
      <c r="S89" s="107">
        <v>1319108</v>
      </c>
      <c r="T89" s="107">
        <v>183983.0826657282</v>
      </c>
      <c r="U89" s="107">
        <v>1503091.0826657282</v>
      </c>
      <c r="V89" s="93">
        <v>11504326</v>
      </c>
      <c r="W89" s="93">
        <v>544307</v>
      </c>
    </row>
    <row r="90" spans="1:23">
      <c r="A90" s="19">
        <v>31300</v>
      </c>
      <c r="B90" s="92" t="s">
        <v>103</v>
      </c>
      <c r="C90" s="106">
        <v>1.27388E-2</v>
      </c>
      <c r="D90" s="106">
        <v>1.2531E-2</v>
      </c>
      <c r="E90" s="107">
        <v>149790658</v>
      </c>
      <c r="F90" s="93"/>
      <c r="G90" s="107">
        <v>17755811</v>
      </c>
      <c r="H90" s="107">
        <v>0</v>
      </c>
      <c r="I90" s="107">
        <v>0</v>
      </c>
      <c r="J90" s="107">
        <v>583612.35061755776</v>
      </c>
      <c r="K90" s="93">
        <v>18339423.350617558</v>
      </c>
      <c r="L90" s="93"/>
      <c r="M90" s="107">
        <v>0</v>
      </c>
      <c r="N90" s="107">
        <v>0</v>
      </c>
      <c r="O90" s="93">
        <v>4817840</v>
      </c>
      <c r="P90" s="107">
        <v>1926663.7073508515</v>
      </c>
      <c r="Q90" s="93">
        <f t="shared" si="1"/>
        <v>6744503.707350852</v>
      </c>
      <c r="R90" s="93"/>
      <c r="S90" s="107">
        <v>35944078</v>
      </c>
      <c r="T90" s="107">
        <v>-2648096.5065113152</v>
      </c>
      <c r="U90" s="107">
        <v>33295981.493488684</v>
      </c>
      <c r="V90" s="93">
        <v>313478747</v>
      </c>
      <c r="W90" s="93">
        <v>14831708</v>
      </c>
    </row>
    <row r="91" spans="1:23">
      <c r="A91" s="19">
        <v>31301</v>
      </c>
      <c r="B91" s="92" t="s">
        <v>104</v>
      </c>
      <c r="C91" s="106">
        <v>2.1709999999999999E-4</v>
      </c>
      <c r="D91" s="106">
        <v>2.307E-4</v>
      </c>
      <c r="E91" s="107">
        <v>2552796</v>
      </c>
      <c r="F91" s="93"/>
      <c r="G91" s="107">
        <v>302602</v>
      </c>
      <c r="H91" s="107">
        <v>0</v>
      </c>
      <c r="I91" s="107">
        <v>0</v>
      </c>
      <c r="J91" s="107">
        <v>880.63581330695888</v>
      </c>
      <c r="K91" s="93">
        <v>303482.63581330696</v>
      </c>
      <c r="L91" s="93"/>
      <c r="M91" s="107">
        <v>0</v>
      </c>
      <c r="N91" s="107">
        <v>0</v>
      </c>
      <c r="O91" s="93">
        <v>82108</v>
      </c>
      <c r="P91" s="107">
        <v>151517.39029733898</v>
      </c>
      <c r="Q91" s="93">
        <f t="shared" si="1"/>
        <v>233625.39029733898</v>
      </c>
      <c r="R91" s="93"/>
      <c r="S91" s="107">
        <v>612574</v>
      </c>
      <c r="T91" s="107">
        <v>-121667.67503742421</v>
      </c>
      <c r="U91" s="107">
        <v>490906.3249625758</v>
      </c>
      <c r="V91" s="93">
        <v>5342437</v>
      </c>
      <c r="W91" s="93">
        <v>252768</v>
      </c>
    </row>
    <row r="92" spans="1:23">
      <c r="A92" s="19">
        <v>31320</v>
      </c>
      <c r="B92" s="92" t="s">
        <v>105</v>
      </c>
      <c r="C92" s="106">
        <v>2.0163999999999998E-3</v>
      </c>
      <c r="D92" s="106">
        <v>2.0701999999999999E-3</v>
      </c>
      <c r="E92" s="107">
        <v>23710073</v>
      </c>
      <c r="F92" s="93"/>
      <c r="G92" s="107">
        <v>2810533</v>
      </c>
      <c r="H92" s="107">
        <v>0</v>
      </c>
      <c r="I92" s="107">
        <v>0</v>
      </c>
      <c r="J92" s="107">
        <v>103445.12246950943</v>
      </c>
      <c r="K92" s="93">
        <v>2913978.1224695095</v>
      </c>
      <c r="L92" s="93"/>
      <c r="M92" s="107">
        <v>0</v>
      </c>
      <c r="N92" s="107">
        <v>0</v>
      </c>
      <c r="O92" s="93">
        <v>762607</v>
      </c>
      <c r="P92" s="107">
        <v>1077125.1357510486</v>
      </c>
      <c r="Q92" s="93">
        <f t="shared" si="1"/>
        <v>1839732.1357510486</v>
      </c>
      <c r="R92" s="93"/>
      <c r="S92" s="107">
        <v>5689519</v>
      </c>
      <c r="T92" s="107">
        <v>-699882.76321224822</v>
      </c>
      <c r="U92" s="107">
        <v>4989636.2367877513</v>
      </c>
      <c r="V92" s="93">
        <v>49619944</v>
      </c>
      <c r="W92" s="93">
        <v>2347682</v>
      </c>
    </row>
    <row r="93" spans="1:23">
      <c r="A93" s="19">
        <v>31400</v>
      </c>
      <c r="B93" s="92" t="s">
        <v>106</v>
      </c>
      <c r="C93" s="106">
        <v>3.8733999999999999E-3</v>
      </c>
      <c r="D93" s="106">
        <v>4.0001000000000004E-3</v>
      </c>
      <c r="E93" s="107">
        <v>45545823</v>
      </c>
      <c r="F93" s="93"/>
      <c r="G93" s="107">
        <v>5398888</v>
      </c>
      <c r="H93" s="107">
        <v>0</v>
      </c>
      <c r="I93" s="107">
        <v>0</v>
      </c>
      <c r="J93" s="107">
        <v>104986.70979633478</v>
      </c>
      <c r="K93" s="93">
        <v>5503874.7097963346</v>
      </c>
      <c r="L93" s="93"/>
      <c r="M93" s="107">
        <v>0</v>
      </c>
      <c r="N93" s="107">
        <v>0</v>
      </c>
      <c r="O93" s="93">
        <v>1464928</v>
      </c>
      <c r="P93" s="107">
        <v>803672.67310965981</v>
      </c>
      <c r="Q93" s="93">
        <f t="shared" si="1"/>
        <v>2268600.6731096599</v>
      </c>
      <c r="R93" s="93"/>
      <c r="S93" s="107">
        <v>10929271</v>
      </c>
      <c r="T93" s="107">
        <v>192107.74341550015</v>
      </c>
      <c r="U93" s="107">
        <v>11121378.743415501</v>
      </c>
      <c r="V93" s="93">
        <v>95317344</v>
      </c>
      <c r="W93" s="93">
        <v>4509776</v>
      </c>
    </row>
    <row r="94" spans="1:23">
      <c r="A94" s="19">
        <v>31405</v>
      </c>
      <c r="B94" s="92" t="s">
        <v>107</v>
      </c>
      <c r="C94" s="106">
        <v>9.9989999999999996E-4</v>
      </c>
      <c r="D94" s="106">
        <v>9.7999999999999997E-4</v>
      </c>
      <c r="E94" s="107">
        <v>11757440</v>
      </c>
      <c r="F94" s="93"/>
      <c r="G94" s="107">
        <v>1393698</v>
      </c>
      <c r="H94" s="107">
        <v>0</v>
      </c>
      <c r="I94" s="107">
        <v>0</v>
      </c>
      <c r="J94" s="107">
        <v>613486.32323537569</v>
      </c>
      <c r="K94" s="93">
        <v>2007184.3232353758</v>
      </c>
      <c r="L94" s="93"/>
      <c r="M94" s="107">
        <v>0</v>
      </c>
      <c r="N94" s="107">
        <v>0</v>
      </c>
      <c r="O94" s="93">
        <v>378164</v>
      </c>
      <c r="P94" s="107">
        <v>0</v>
      </c>
      <c r="Q94" s="93">
        <f t="shared" si="1"/>
        <v>378164</v>
      </c>
      <c r="R94" s="93"/>
      <c r="S94" s="107">
        <v>2821340</v>
      </c>
      <c r="T94" s="107">
        <v>597988.7750945373</v>
      </c>
      <c r="U94" s="107">
        <v>3419328.7750945371</v>
      </c>
      <c r="V94" s="93">
        <v>24605724</v>
      </c>
      <c r="W94" s="93">
        <v>1164178</v>
      </c>
    </row>
    <row r="95" spans="1:23">
      <c r="A95" s="19">
        <v>31500</v>
      </c>
      <c r="B95" s="92" t="s">
        <v>108</v>
      </c>
      <c r="C95" s="106">
        <v>7.8410000000000003E-4</v>
      </c>
      <c r="D95" s="106">
        <v>7.6970000000000001E-4</v>
      </c>
      <c r="E95" s="107">
        <v>9219931</v>
      </c>
      <c r="F95" s="93"/>
      <c r="G95" s="107">
        <v>1092908</v>
      </c>
      <c r="H95" s="107">
        <v>0</v>
      </c>
      <c r="I95" s="107">
        <v>0</v>
      </c>
      <c r="J95" s="107">
        <v>181161.11514960096</v>
      </c>
      <c r="K95" s="93">
        <v>1274069.1151496009</v>
      </c>
      <c r="L95" s="93"/>
      <c r="M95" s="107">
        <v>0</v>
      </c>
      <c r="N95" s="107">
        <v>0</v>
      </c>
      <c r="O95" s="93">
        <v>296548</v>
      </c>
      <c r="P95" s="107">
        <v>0</v>
      </c>
      <c r="Q95" s="93">
        <f t="shared" si="1"/>
        <v>296548</v>
      </c>
      <c r="R95" s="93"/>
      <c r="S95" s="107">
        <v>2212434</v>
      </c>
      <c r="T95" s="107">
        <v>324637.01650963858</v>
      </c>
      <c r="U95" s="107">
        <v>2537071.0165096386</v>
      </c>
      <c r="V95" s="93">
        <v>19295278</v>
      </c>
      <c r="W95" s="93">
        <v>912923</v>
      </c>
    </row>
    <row r="96" spans="1:23">
      <c r="A96" s="19">
        <v>31600</v>
      </c>
      <c r="B96" s="92" t="s">
        <v>109</v>
      </c>
      <c r="C96" s="106">
        <v>2.9802000000000001E-3</v>
      </c>
      <c r="D96" s="106">
        <v>3.1627000000000001E-3</v>
      </c>
      <c r="E96" s="107">
        <v>35043027</v>
      </c>
      <c r="F96" s="93"/>
      <c r="G96" s="107">
        <v>4153913</v>
      </c>
      <c r="H96" s="107">
        <v>0</v>
      </c>
      <c r="I96" s="107">
        <v>0</v>
      </c>
      <c r="J96" s="107">
        <v>0</v>
      </c>
      <c r="K96" s="93">
        <v>4153913</v>
      </c>
      <c r="L96" s="93"/>
      <c r="M96" s="107">
        <v>0</v>
      </c>
      <c r="N96" s="107">
        <v>0</v>
      </c>
      <c r="O96" s="93">
        <v>1127118</v>
      </c>
      <c r="P96" s="107">
        <v>2073681.8476943886</v>
      </c>
      <c r="Q96" s="93">
        <f t="shared" si="1"/>
        <v>3200799.8476943886</v>
      </c>
      <c r="R96" s="93"/>
      <c r="S96" s="107">
        <v>8408998</v>
      </c>
      <c r="T96" s="107">
        <v>-671640.78134465986</v>
      </c>
      <c r="U96" s="107">
        <v>7737357.2186553404</v>
      </c>
      <c r="V96" s="93">
        <v>73337313</v>
      </c>
      <c r="W96" s="93">
        <v>3469829</v>
      </c>
    </row>
    <row r="97" spans="1:23">
      <c r="A97" s="19">
        <v>31605</v>
      </c>
      <c r="B97" s="92" t="s">
        <v>110</v>
      </c>
      <c r="C97" s="106">
        <v>5.3850000000000002E-4</v>
      </c>
      <c r="D97" s="106">
        <v>5.2380000000000005E-4</v>
      </c>
      <c r="E97" s="107">
        <v>6332015</v>
      </c>
      <c r="F97" s="93"/>
      <c r="G97" s="107">
        <v>750581</v>
      </c>
      <c r="H97" s="107">
        <v>0</v>
      </c>
      <c r="I97" s="107">
        <v>0</v>
      </c>
      <c r="J97" s="107">
        <v>314287.80199381686</v>
      </c>
      <c r="K97" s="93">
        <v>1064868.8019938169</v>
      </c>
      <c r="L97" s="93"/>
      <c r="M97" s="107">
        <v>0</v>
      </c>
      <c r="N97" s="107">
        <v>0</v>
      </c>
      <c r="O97" s="93">
        <v>203662</v>
      </c>
      <c r="P97" s="107">
        <v>0</v>
      </c>
      <c r="Q97" s="93">
        <f t="shared" si="1"/>
        <v>203662</v>
      </c>
      <c r="R97" s="93"/>
      <c r="S97" s="107">
        <v>1519443</v>
      </c>
      <c r="T97" s="107">
        <v>279747.93043597415</v>
      </c>
      <c r="U97" s="107">
        <v>1799190.9304359742</v>
      </c>
      <c r="V97" s="93">
        <v>13251508</v>
      </c>
      <c r="W97" s="93">
        <v>626972</v>
      </c>
    </row>
    <row r="98" spans="1:23">
      <c r="A98" s="19">
        <v>31700</v>
      </c>
      <c r="B98" s="92" t="s">
        <v>111</v>
      </c>
      <c r="C98" s="106">
        <v>8.1289999999999997E-4</v>
      </c>
      <c r="D98" s="106">
        <v>8.1010000000000001E-4</v>
      </c>
      <c r="E98" s="107">
        <v>9558579</v>
      </c>
      <c r="F98" s="93"/>
      <c r="G98" s="107">
        <v>1133050</v>
      </c>
      <c r="H98" s="107">
        <v>0</v>
      </c>
      <c r="I98" s="107">
        <v>0</v>
      </c>
      <c r="J98" s="107">
        <v>123151.63330866949</v>
      </c>
      <c r="K98" s="93">
        <v>1256201.6333086696</v>
      </c>
      <c r="L98" s="93"/>
      <c r="M98" s="107">
        <v>0</v>
      </c>
      <c r="N98" s="107">
        <v>0</v>
      </c>
      <c r="O98" s="93">
        <v>307440</v>
      </c>
      <c r="P98" s="107">
        <v>235553.13244139971</v>
      </c>
      <c r="Q98" s="93">
        <f t="shared" si="1"/>
        <v>542993.13244139974</v>
      </c>
      <c r="R98" s="93"/>
      <c r="S98" s="107">
        <v>2293697</v>
      </c>
      <c r="T98" s="107">
        <v>-68634.571196647041</v>
      </c>
      <c r="U98" s="107">
        <v>2225062.4288033531</v>
      </c>
      <c r="V98" s="93">
        <v>20003994</v>
      </c>
      <c r="W98" s="93">
        <v>946455</v>
      </c>
    </row>
    <row r="99" spans="1:23">
      <c r="A99" s="19">
        <v>31800</v>
      </c>
      <c r="B99" s="92" t="s">
        <v>112</v>
      </c>
      <c r="C99" s="106">
        <v>5.4624000000000001E-3</v>
      </c>
      <c r="D99" s="106">
        <v>5.6125000000000003E-3</v>
      </c>
      <c r="E99" s="107">
        <v>64230264</v>
      </c>
      <c r="F99" s="93"/>
      <c r="G99" s="107">
        <v>7613695</v>
      </c>
      <c r="H99" s="107">
        <v>0</v>
      </c>
      <c r="I99" s="107">
        <v>0</v>
      </c>
      <c r="J99" s="107">
        <v>0</v>
      </c>
      <c r="K99" s="93">
        <v>7613695</v>
      </c>
      <c r="L99" s="93"/>
      <c r="M99" s="107">
        <v>0</v>
      </c>
      <c r="N99" s="107">
        <v>0</v>
      </c>
      <c r="O99" s="93">
        <v>2065891</v>
      </c>
      <c r="P99" s="107">
        <v>1239896.8916051602</v>
      </c>
      <c r="Q99" s="93">
        <f t="shared" si="1"/>
        <v>3305787.8916051602</v>
      </c>
      <c r="R99" s="93"/>
      <c r="S99" s="107">
        <v>15412828</v>
      </c>
      <c r="T99" s="107">
        <v>123110.12199718412</v>
      </c>
      <c r="U99" s="107">
        <v>15535938.121997185</v>
      </c>
      <c r="V99" s="93">
        <v>134419750</v>
      </c>
      <c r="W99" s="93">
        <v>6359840</v>
      </c>
    </row>
    <row r="100" spans="1:23">
      <c r="A100" s="19">
        <v>31805</v>
      </c>
      <c r="B100" s="92" t="s">
        <v>113</v>
      </c>
      <c r="C100" s="106">
        <v>1.0865E-3</v>
      </c>
      <c r="D100" s="106">
        <v>1.1194E-3</v>
      </c>
      <c r="E100" s="107">
        <v>12775736</v>
      </c>
      <c r="F100" s="93"/>
      <c r="G100" s="107">
        <v>1514404</v>
      </c>
      <c r="H100" s="107">
        <v>0</v>
      </c>
      <c r="I100" s="107">
        <v>0</v>
      </c>
      <c r="J100" s="107">
        <v>95992.885126580339</v>
      </c>
      <c r="K100" s="93">
        <v>1610396.8851265803</v>
      </c>
      <c r="L100" s="93"/>
      <c r="M100" s="107">
        <v>0</v>
      </c>
      <c r="N100" s="107">
        <v>0</v>
      </c>
      <c r="O100" s="93">
        <v>410916</v>
      </c>
      <c r="P100" s="107">
        <v>459544.97715513984</v>
      </c>
      <c r="Q100" s="93">
        <f t="shared" si="1"/>
        <v>870460.9771551399</v>
      </c>
      <c r="R100" s="93"/>
      <c r="S100" s="107">
        <v>3065692</v>
      </c>
      <c r="T100" s="107">
        <v>-136018.39115826221</v>
      </c>
      <c r="U100" s="107">
        <v>2929673.6088417377</v>
      </c>
      <c r="V100" s="93">
        <v>26736793</v>
      </c>
      <c r="W100" s="93">
        <v>1265005</v>
      </c>
    </row>
    <row r="101" spans="1:23">
      <c r="A101" s="19">
        <v>31810</v>
      </c>
      <c r="B101" s="92" t="s">
        <v>114</v>
      </c>
      <c r="C101" s="106">
        <v>1.2857000000000001E-3</v>
      </c>
      <c r="D101" s="106">
        <v>1.3399E-3</v>
      </c>
      <c r="E101" s="107">
        <v>15118053</v>
      </c>
      <c r="F101" s="93"/>
      <c r="G101" s="107">
        <v>1792056</v>
      </c>
      <c r="H101" s="107">
        <v>0</v>
      </c>
      <c r="I101" s="107">
        <v>0</v>
      </c>
      <c r="J101" s="107">
        <v>0</v>
      </c>
      <c r="K101" s="93">
        <v>1792056</v>
      </c>
      <c r="L101" s="93"/>
      <c r="M101" s="107">
        <v>0</v>
      </c>
      <c r="N101" s="107">
        <v>0</v>
      </c>
      <c r="O101" s="93">
        <v>486254</v>
      </c>
      <c r="P101" s="107">
        <v>401683.23137595347</v>
      </c>
      <c r="Q101" s="93">
        <f t="shared" si="1"/>
        <v>887937.23137595342</v>
      </c>
      <c r="R101" s="93"/>
      <c r="S101" s="107">
        <v>3627759</v>
      </c>
      <c r="T101" s="107">
        <v>-118839.27819736116</v>
      </c>
      <c r="U101" s="107">
        <v>3508919.7218026388</v>
      </c>
      <c r="V101" s="93">
        <v>31638743</v>
      </c>
      <c r="W101" s="93">
        <v>1496933</v>
      </c>
    </row>
    <row r="102" spans="1:23">
      <c r="A102" s="19">
        <v>31820</v>
      </c>
      <c r="B102" s="92" t="s">
        <v>115</v>
      </c>
      <c r="C102" s="106">
        <v>1.0104000000000001E-3</v>
      </c>
      <c r="D102" s="106">
        <v>1.0824000000000001E-3</v>
      </c>
      <c r="E102" s="107">
        <v>11880906</v>
      </c>
      <c r="F102" s="93"/>
      <c r="G102" s="107">
        <v>1408333</v>
      </c>
      <c r="H102" s="107">
        <v>0</v>
      </c>
      <c r="I102" s="107">
        <v>0</v>
      </c>
      <c r="J102" s="107">
        <v>0</v>
      </c>
      <c r="K102" s="93">
        <v>1408333</v>
      </c>
      <c r="L102" s="93"/>
      <c r="M102" s="107">
        <v>0</v>
      </c>
      <c r="N102" s="107">
        <v>0</v>
      </c>
      <c r="O102" s="93">
        <v>382135</v>
      </c>
      <c r="P102" s="107">
        <v>754261.59912137012</v>
      </c>
      <c r="Q102" s="93">
        <f t="shared" si="1"/>
        <v>1136396.5991213701</v>
      </c>
      <c r="R102" s="93"/>
      <c r="S102" s="107">
        <v>2850967</v>
      </c>
      <c r="T102" s="107">
        <v>-516256.31783421052</v>
      </c>
      <c r="U102" s="107">
        <v>2334710.6821657894</v>
      </c>
      <c r="V102" s="93">
        <v>24864110</v>
      </c>
      <c r="W102" s="93">
        <v>1176403</v>
      </c>
    </row>
    <row r="103" spans="1:23">
      <c r="A103" s="19">
        <v>31900</v>
      </c>
      <c r="B103" s="92" t="s">
        <v>116</v>
      </c>
      <c r="C103" s="106">
        <v>3.7921000000000001E-3</v>
      </c>
      <c r="D103" s="106">
        <v>3.6584999999999999E-3</v>
      </c>
      <c r="E103" s="107">
        <v>44589848</v>
      </c>
      <c r="F103" s="93"/>
      <c r="G103" s="107">
        <v>5285569</v>
      </c>
      <c r="H103" s="107">
        <v>0</v>
      </c>
      <c r="I103" s="107">
        <v>0</v>
      </c>
      <c r="J103" s="107">
        <v>738751.13357604458</v>
      </c>
      <c r="K103" s="93">
        <v>6024320.1335760448</v>
      </c>
      <c r="L103" s="93"/>
      <c r="M103" s="107">
        <v>0</v>
      </c>
      <c r="N103" s="107">
        <v>0</v>
      </c>
      <c r="O103" s="93">
        <v>1434180</v>
      </c>
      <c r="P103" s="107">
        <v>563011.17209684057</v>
      </c>
      <c r="Q103" s="93">
        <f t="shared" si="1"/>
        <v>1997191.1720968406</v>
      </c>
      <c r="R103" s="93"/>
      <c r="S103" s="107">
        <v>10699873</v>
      </c>
      <c r="T103" s="107">
        <v>-225.05994637298863</v>
      </c>
      <c r="U103" s="107">
        <v>10699647.940053627</v>
      </c>
      <c r="V103" s="93">
        <v>93316698</v>
      </c>
      <c r="W103" s="93">
        <v>4415119</v>
      </c>
    </row>
    <row r="104" spans="1:23">
      <c r="A104" s="19">
        <v>32000</v>
      </c>
      <c r="B104" s="92" t="s">
        <v>117</v>
      </c>
      <c r="C104" s="106">
        <v>1.2800000000000001E-3</v>
      </c>
      <c r="D104" s="106">
        <v>1.3156999999999999E-3</v>
      </c>
      <c r="E104" s="107">
        <v>15051028</v>
      </c>
      <c r="F104" s="93"/>
      <c r="G104" s="107">
        <v>1784111</v>
      </c>
      <c r="H104" s="107">
        <v>0</v>
      </c>
      <c r="I104" s="107">
        <v>0</v>
      </c>
      <c r="J104" s="107">
        <v>40477.024558177131</v>
      </c>
      <c r="K104" s="93">
        <v>1824588.0245581772</v>
      </c>
      <c r="L104" s="93"/>
      <c r="M104" s="107">
        <v>0</v>
      </c>
      <c r="N104" s="107">
        <v>0</v>
      </c>
      <c r="O104" s="93">
        <v>484099</v>
      </c>
      <c r="P104" s="107">
        <v>602327.71203434106</v>
      </c>
      <c r="Q104" s="93">
        <f t="shared" si="1"/>
        <v>1086426.7120343409</v>
      </c>
      <c r="R104" s="93"/>
      <c r="S104" s="107">
        <v>3611676</v>
      </c>
      <c r="T104" s="107">
        <v>-359775.03047656955</v>
      </c>
      <c r="U104" s="107">
        <v>3251900.9695234303</v>
      </c>
      <c r="V104" s="93">
        <v>31498477</v>
      </c>
      <c r="W104" s="93">
        <v>1490296</v>
      </c>
    </row>
    <row r="105" spans="1:23">
      <c r="A105" s="19">
        <v>32005</v>
      </c>
      <c r="B105" s="92" t="s">
        <v>118</v>
      </c>
      <c r="C105" s="106">
        <v>3.3819999999999998E-4</v>
      </c>
      <c r="D105" s="106">
        <v>3.5829999999999998E-4</v>
      </c>
      <c r="E105" s="107">
        <v>3976764</v>
      </c>
      <c r="F105" s="93"/>
      <c r="G105" s="107">
        <v>471396</v>
      </c>
      <c r="H105" s="107">
        <v>0</v>
      </c>
      <c r="I105" s="107">
        <v>0</v>
      </c>
      <c r="J105" s="107">
        <v>0</v>
      </c>
      <c r="K105" s="93">
        <v>471396</v>
      </c>
      <c r="L105" s="93"/>
      <c r="M105" s="107">
        <v>0</v>
      </c>
      <c r="N105" s="107">
        <v>0</v>
      </c>
      <c r="O105" s="93">
        <v>127908</v>
      </c>
      <c r="P105" s="107">
        <v>235468.31833209726</v>
      </c>
      <c r="Q105" s="93">
        <f t="shared" si="1"/>
        <v>363376.31833209726</v>
      </c>
      <c r="R105" s="93"/>
      <c r="S105" s="107">
        <v>954273</v>
      </c>
      <c r="T105" s="107">
        <v>-109165.51693903594</v>
      </c>
      <c r="U105" s="107">
        <v>845107.48306096403</v>
      </c>
      <c r="V105" s="93">
        <v>8322488</v>
      </c>
      <c r="W105" s="93">
        <v>393764</v>
      </c>
    </row>
    <row r="106" spans="1:23">
      <c r="A106" s="19">
        <v>32100</v>
      </c>
      <c r="B106" s="92" t="s">
        <v>119</v>
      </c>
      <c r="C106" s="106">
        <v>7.0819999999999998E-4</v>
      </c>
      <c r="D106" s="106">
        <v>7.3879999999999996E-4</v>
      </c>
      <c r="E106" s="107">
        <v>8327452</v>
      </c>
      <c r="F106" s="93"/>
      <c r="G106" s="107">
        <v>987115</v>
      </c>
      <c r="H106" s="107">
        <v>0</v>
      </c>
      <c r="I106" s="107">
        <v>0</v>
      </c>
      <c r="J106" s="107">
        <v>82764.611661673523</v>
      </c>
      <c r="K106" s="93">
        <v>1069879.6116616735</v>
      </c>
      <c r="L106" s="93"/>
      <c r="M106" s="107">
        <v>0</v>
      </c>
      <c r="N106" s="107">
        <v>0</v>
      </c>
      <c r="O106" s="93">
        <v>267843</v>
      </c>
      <c r="P106" s="107">
        <v>373384.04922876967</v>
      </c>
      <c r="Q106" s="93">
        <f t="shared" si="1"/>
        <v>641227.04922876973</v>
      </c>
      <c r="R106" s="93"/>
      <c r="S106" s="107">
        <v>1998273</v>
      </c>
      <c r="T106" s="107">
        <v>-62403.911112407804</v>
      </c>
      <c r="U106" s="107">
        <v>1935869.0888875923</v>
      </c>
      <c r="V106" s="93">
        <v>17427517</v>
      </c>
      <c r="W106" s="93">
        <v>824553</v>
      </c>
    </row>
    <row r="107" spans="1:23">
      <c r="A107" s="19">
        <v>32200</v>
      </c>
      <c r="B107" s="92" t="s">
        <v>120</v>
      </c>
      <c r="C107" s="106">
        <v>5.9949999999999999E-4</v>
      </c>
      <c r="D107" s="106">
        <v>6.087E-4</v>
      </c>
      <c r="E107" s="107">
        <v>7049290</v>
      </c>
      <c r="F107" s="93"/>
      <c r="G107" s="107">
        <v>835605</v>
      </c>
      <c r="H107" s="107">
        <v>0</v>
      </c>
      <c r="I107" s="107">
        <v>0</v>
      </c>
      <c r="J107" s="107">
        <v>83129.696502047707</v>
      </c>
      <c r="K107" s="93">
        <v>918734.69650204771</v>
      </c>
      <c r="L107" s="93"/>
      <c r="M107" s="107">
        <v>0</v>
      </c>
      <c r="N107" s="107">
        <v>0</v>
      </c>
      <c r="O107" s="93">
        <v>226732</v>
      </c>
      <c r="P107" s="107">
        <v>147957.61893808277</v>
      </c>
      <c r="Q107" s="93">
        <f t="shared" si="1"/>
        <v>374689.61893808277</v>
      </c>
      <c r="R107" s="93"/>
      <c r="S107" s="107">
        <v>1691562</v>
      </c>
      <c r="T107" s="107">
        <v>69812.21090355904</v>
      </c>
      <c r="U107" s="107">
        <v>1761374.2109035591</v>
      </c>
      <c r="V107" s="93">
        <v>14752607</v>
      </c>
      <c r="W107" s="93">
        <v>697994</v>
      </c>
    </row>
    <row r="108" spans="1:23">
      <c r="A108" s="19">
        <v>32300</v>
      </c>
      <c r="B108" s="92" t="s">
        <v>121</v>
      </c>
      <c r="C108" s="106">
        <v>5.2957000000000004E-3</v>
      </c>
      <c r="D108" s="106">
        <v>5.4200000000000003E-3</v>
      </c>
      <c r="E108" s="107">
        <v>62270103</v>
      </c>
      <c r="F108" s="93"/>
      <c r="G108" s="107">
        <v>7381343</v>
      </c>
      <c r="H108" s="107">
        <v>0</v>
      </c>
      <c r="I108" s="107">
        <v>0</v>
      </c>
      <c r="J108" s="107">
        <v>0</v>
      </c>
      <c r="K108" s="93">
        <v>7381343</v>
      </c>
      <c r="L108" s="93"/>
      <c r="M108" s="107">
        <v>0</v>
      </c>
      <c r="N108" s="107">
        <v>0</v>
      </c>
      <c r="O108" s="93">
        <v>2002844</v>
      </c>
      <c r="P108" s="107">
        <v>1664643.9148953182</v>
      </c>
      <c r="Q108" s="93">
        <f t="shared" si="1"/>
        <v>3667487.9148953184</v>
      </c>
      <c r="R108" s="93"/>
      <c r="S108" s="107">
        <v>14942464</v>
      </c>
      <c r="T108" s="107">
        <v>-504741.81466904422</v>
      </c>
      <c r="U108" s="107">
        <v>14437722.185330955</v>
      </c>
      <c r="V108" s="93">
        <v>130317565</v>
      </c>
      <c r="W108" s="93">
        <v>6165752</v>
      </c>
    </row>
    <row r="109" spans="1:23">
      <c r="A109" s="19">
        <v>32305</v>
      </c>
      <c r="B109" s="92" t="s">
        <v>354</v>
      </c>
      <c r="C109" s="106">
        <v>7.5869999999999996E-4</v>
      </c>
      <c r="D109" s="106">
        <v>7.1170000000000001E-4</v>
      </c>
      <c r="E109" s="107">
        <v>8921262</v>
      </c>
      <c r="F109" s="93"/>
      <c r="G109" s="107">
        <v>1057504</v>
      </c>
      <c r="H109" s="107">
        <v>0</v>
      </c>
      <c r="I109" s="107">
        <v>0</v>
      </c>
      <c r="J109" s="107">
        <v>531842.81298608624</v>
      </c>
      <c r="K109" s="93">
        <v>1589346.8129860861</v>
      </c>
      <c r="L109" s="93"/>
      <c r="M109" s="107">
        <v>0</v>
      </c>
      <c r="N109" s="107">
        <v>0</v>
      </c>
      <c r="O109" s="93">
        <v>286942</v>
      </c>
      <c r="P109" s="107">
        <v>0</v>
      </c>
      <c r="Q109" s="93">
        <f t="shared" si="1"/>
        <v>286942</v>
      </c>
      <c r="R109" s="93"/>
      <c r="S109" s="107">
        <v>2140765</v>
      </c>
      <c r="T109" s="107">
        <v>435374.24000353308</v>
      </c>
      <c r="U109" s="107">
        <v>2576139.2400035332</v>
      </c>
      <c r="V109" s="93">
        <v>18670230</v>
      </c>
      <c r="W109" s="93">
        <v>883350</v>
      </c>
    </row>
    <row r="110" spans="1:23">
      <c r="A110" s="19">
        <v>32400</v>
      </c>
      <c r="B110" s="92" t="s">
        <v>122</v>
      </c>
      <c r="C110" s="106">
        <v>1.9835999999999999E-3</v>
      </c>
      <c r="D110" s="106">
        <v>2.0349000000000001E-3</v>
      </c>
      <c r="E110" s="107">
        <v>23324391</v>
      </c>
      <c r="F110" s="93"/>
      <c r="G110" s="107">
        <v>2764815</v>
      </c>
      <c r="H110" s="107">
        <v>0</v>
      </c>
      <c r="I110" s="107">
        <v>0</v>
      </c>
      <c r="J110" s="107">
        <v>94978.990353780217</v>
      </c>
      <c r="K110" s="93">
        <v>2859793.9903537803</v>
      </c>
      <c r="L110" s="93"/>
      <c r="M110" s="107">
        <v>0</v>
      </c>
      <c r="N110" s="107">
        <v>0</v>
      </c>
      <c r="O110" s="93">
        <v>750201</v>
      </c>
      <c r="P110" s="107">
        <v>439849.04674633383</v>
      </c>
      <c r="Q110" s="93">
        <f t="shared" si="1"/>
        <v>1190050.0467463338</v>
      </c>
      <c r="R110" s="93"/>
      <c r="S110" s="107">
        <v>5596969</v>
      </c>
      <c r="T110" s="107">
        <v>208760.04702089907</v>
      </c>
      <c r="U110" s="107">
        <v>5805729.0470208991</v>
      </c>
      <c r="V110" s="93">
        <v>48812796</v>
      </c>
      <c r="W110" s="93">
        <v>2309494</v>
      </c>
    </row>
    <row r="111" spans="1:23">
      <c r="A111" s="19">
        <v>32405</v>
      </c>
      <c r="B111" s="92" t="s">
        <v>123</v>
      </c>
      <c r="C111" s="106">
        <v>4.9010000000000004E-4</v>
      </c>
      <c r="D111" s="106">
        <v>5.042E-4</v>
      </c>
      <c r="E111" s="107">
        <v>5762898</v>
      </c>
      <c r="F111" s="93"/>
      <c r="G111" s="107">
        <v>683120</v>
      </c>
      <c r="H111" s="107">
        <v>0</v>
      </c>
      <c r="I111" s="107">
        <v>0</v>
      </c>
      <c r="J111" s="107">
        <v>77145.266763703956</v>
      </c>
      <c r="K111" s="93">
        <v>760265.2667637039</v>
      </c>
      <c r="L111" s="93"/>
      <c r="M111" s="107">
        <v>0</v>
      </c>
      <c r="N111" s="107">
        <v>0</v>
      </c>
      <c r="O111" s="93">
        <v>185357</v>
      </c>
      <c r="P111" s="107">
        <v>42130.867331371985</v>
      </c>
      <c r="Q111" s="93">
        <f t="shared" si="1"/>
        <v>227487.86733137199</v>
      </c>
      <c r="R111" s="93"/>
      <c r="S111" s="107">
        <v>1382877</v>
      </c>
      <c r="T111" s="107">
        <v>61756.952092821535</v>
      </c>
      <c r="U111" s="107">
        <v>1444633.9520928215</v>
      </c>
      <c r="V111" s="93">
        <v>12060471</v>
      </c>
      <c r="W111" s="93">
        <v>570620</v>
      </c>
    </row>
    <row r="112" spans="1:23">
      <c r="A112" s="19">
        <v>32410</v>
      </c>
      <c r="B112" s="92" t="s">
        <v>124</v>
      </c>
      <c r="C112" s="106">
        <v>8.1510000000000003E-4</v>
      </c>
      <c r="D112" s="106">
        <v>8.652E-4</v>
      </c>
      <c r="E112" s="107">
        <v>9584448</v>
      </c>
      <c r="F112" s="93"/>
      <c r="G112" s="107">
        <v>1136117</v>
      </c>
      <c r="H112" s="107">
        <v>0</v>
      </c>
      <c r="I112" s="107">
        <v>0</v>
      </c>
      <c r="J112" s="107">
        <v>0</v>
      </c>
      <c r="K112" s="93">
        <v>1136117</v>
      </c>
      <c r="L112" s="93"/>
      <c r="M112" s="107">
        <v>0</v>
      </c>
      <c r="N112" s="107">
        <v>0</v>
      </c>
      <c r="O112" s="93">
        <v>308272</v>
      </c>
      <c r="P112" s="107">
        <v>525651.07970118732</v>
      </c>
      <c r="Q112" s="93">
        <f t="shared" si="1"/>
        <v>833923.07970118732</v>
      </c>
      <c r="R112" s="93"/>
      <c r="S112" s="107">
        <v>2299904</v>
      </c>
      <c r="T112" s="107">
        <v>6178.8986196633778</v>
      </c>
      <c r="U112" s="107">
        <v>2306082.8986196634</v>
      </c>
      <c r="V112" s="93">
        <v>20058132</v>
      </c>
      <c r="W112" s="93">
        <v>949016</v>
      </c>
    </row>
    <row r="113" spans="1:23">
      <c r="A113" s="19">
        <v>32500</v>
      </c>
      <c r="B113" s="92" t="s">
        <v>355</v>
      </c>
      <c r="C113" s="106">
        <v>4.5989999999999998E-3</v>
      </c>
      <c r="D113" s="106">
        <v>4.7220999999999999E-3</v>
      </c>
      <c r="E113" s="107">
        <v>54077875</v>
      </c>
      <c r="F113" s="93"/>
      <c r="G113" s="107">
        <v>6410256</v>
      </c>
      <c r="H113" s="107">
        <v>0</v>
      </c>
      <c r="I113" s="107">
        <v>0</v>
      </c>
      <c r="J113" s="107">
        <v>0</v>
      </c>
      <c r="K113" s="93">
        <v>6410256</v>
      </c>
      <c r="L113" s="93"/>
      <c r="M113" s="107">
        <v>0</v>
      </c>
      <c r="N113" s="107">
        <v>0</v>
      </c>
      <c r="O113" s="93">
        <v>1739351</v>
      </c>
      <c r="P113" s="107">
        <v>1844724.9712429456</v>
      </c>
      <c r="Q113" s="93">
        <f t="shared" si="1"/>
        <v>3584075.9712429456</v>
      </c>
      <c r="R113" s="93"/>
      <c r="S113" s="107">
        <v>12976640</v>
      </c>
      <c r="T113" s="107">
        <v>-801493.42491732701</v>
      </c>
      <c r="U113" s="107">
        <v>12175146.575082673</v>
      </c>
      <c r="V113" s="93">
        <v>113173043</v>
      </c>
      <c r="W113" s="93">
        <v>5354588</v>
      </c>
    </row>
    <row r="114" spans="1:23">
      <c r="A114" s="19">
        <v>32505</v>
      </c>
      <c r="B114" s="92" t="s">
        <v>125</v>
      </c>
      <c r="C114" s="106">
        <v>8.3639999999999995E-4</v>
      </c>
      <c r="D114" s="106">
        <v>7.8430000000000004E-4</v>
      </c>
      <c r="E114" s="107">
        <v>9834906</v>
      </c>
      <c r="F114" s="93"/>
      <c r="G114" s="107">
        <v>1165805</v>
      </c>
      <c r="H114" s="107">
        <v>0</v>
      </c>
      <c r="I114" s="107">
        <v>0</v>
      </c>
      <c r="J114" s="107">
        <v>500582.96617583744</v>
      </c>
      <c r="K114" s="93">
        <v>1666387.9661758374</v>
      </c>
      <c r="L114" s="93"/>
      <c r="M114" s="107">
        <v>0</v>
      </c>
      <c r="N114" s="107">
        <v>0</v>
      </c>
      <c r="O114" s="93">
        <v>316328</v>
      </c>
      <c r="P114" s="107">
        <v>0</v>
      </c>
      <c r="Q114" s="93">
        <f t="shared" si="1"/>
        <v>316328</v>
      </c>
      <c r="R114" s="93"/>
      <c r="S114" s="107">
        <v>2360005</v>
      </c>
      <c r="T114" s="107">
        <v>335911.6613601913</v>
      </c>
      <c r="U114" s="107">
        <v>2695916.6613601912</v>
      </c>
      <c r="V114" s="93">
        <v>20582286</v>
      </c>
      <c r="W114" s="93">
        <v>973816</v>
      </c>
    </row>
    <row r="115" spans="1:23">
      <c r="A115" s="19">
        <v>32600</v>
      </c>
      <c r="B115" s="92" t="s">
        <v>126</v>
      </c>
      <c r="C115" s="106">
        <v>1.6289499999999998E-2</v>
      </c>
      <c r="D115" s="106">
        <v>1.6504899999999999E-2</v>
      </c>
      <c r="E115" s="107">
        <v>191541975</v>
      </c>
      <c r="F115" s="93"/>
      <c r="G115" s="107">
        <v>22704908</v>
      </c>
      <c r="H115" s="107">
        <v>0</v>
      </c>
      <c r="I115" s="107">
        <v>0</v>
      </c>
      <c r="J115" s="107">
        <v>0</v>
      </c>
      <c r="K115" s="93">
        <v>22704908</v>
      </c>
      <c r="L115" s="93"/>
      <c r="M115" s="107">
        <v>0</v>
      </c>
      <c r="N115" s="107">
        <v>0</v>
      </c>
      <c r="O115" s="93">
        <v>6160721</v>
      </c>
      <c r="P115" s="107">
        <v>8552604.1649981923</v>
      </c>
      <c r="Q115" s="93">
        <f t="shared" si="1"/>
        <v>14713325.164998192</v>
      </c>
      <c r="R115" s="93"/>
      <c r="S115" s="107">
        <v>45962812</v>
      </c>
      <c r="T115" s="107">
        <v>-3963241.9155164119</v>
      </c>
      <c r="U115" s="107">
        <v>41999570.084483586</v>
      </c>
      <c r="V115" s="93">
        <v>400855030</v>
      </c>
      <c r="W115" s="93">
        <v>18965767</v>
      </c>
    </row>
    <row r="116" spans="1:23">
      <c r="A116" s="19">
        <v>32605</v>
      </c>
      <c r="B116" s="92" t="s">
        <v>127</v>
      </c>
      <c r="C116" s="106">
        <v>2.9372999999999999E-3</v>
      </c>
      <c r="D116" s="106">
        <v>2.9196000000000001E-3</v>
      </c>
      <c r="E116" s="107">
        <v>34538583</v>
      </c>
      <c r="F116" s="93"/>
      <c r="G116" s="107">
        <v>4094117</v>
      </c>
      <c r="H116" s="107">
        <v>0</v>
      </c>
      <c r="I116" s="107">
        <v>0</v>
      </c>
      <c r="J116" s="107">
        <v>1006369.833505703</v>
      </c>
      <c r="K116" s="93">
        <v>5100486.8335057031</v>
      </c>
      <c r="L116" s="93"/>
      <c r="M116" s="107">
        <v>0</v>
      </c>
      <c r="N116" s="107">
        <v>0</v>
      </c>
      <c r="O116" s="93">
        <v>1110893</v>
      </c>
      <c r="P116" s="107">
        <v>475159.08061030775</v>
      </c>
      <c r="Q116" s="93">
        <f t="shared" si="1"/>
        <v>1586052.0806103079</v>
      </c>
      <c r="R116" s="93"/>
      <c r="S116" s="107">
        <v>8287950</v>
      </c>
      <c r="T116" s="107">
        <v>498879.18616859813</v>
      </c>
      <c r="U116" s="107">
        <v>8786829.186168598</v>
      </c>
      <c r="V116" s="93">
        <v>72281622</v>
      </c>
      <c r="W116" s="93">
        <v>3419881</v>
      </c>
    </row>
    <row r="117" spans="1:23">
      <c r="A117" s="19">
        <v>32700</v>
      </c>
      <c r="B117" s="92" t="s">
        <v>128</v>
      </c>
      <c r="C117" s="106">
        <v>1.7750999999999999E-3</v>
      </c>
      <c r="D117" s="106">
        <v>1.8575E-3</v>
      </c>
      <c r="E117" s="107">
        <v>20872719</v>
      </c>
      <c r="F117" s="93"/>
      <c r="G117" s="107">
        <v>2474200</v>
      </c>
      <c r="H117" s="107">
        <v>0</v>
      </c>
      <c r="I117" s="107">
        <v>0</v>
      </c>
      <c r="J117" s="107">
        <v>85211.229340938182</v>
      </c>
      <c r="K117" s="93">
        <v>2559411.2293409384</v>
      </c>
      <c r="L117" s="93"/>
      <c r="M117" s="107">
        <v>0</v>
      </c>
      <c r="N117" s="107">
        <v>0</v>
      </c>
      <c r="O117" s="93">
        <v>671346</v>
      </c>
      <c r="P117" s="107">
        <v>805551.08411053347</v>
      </c>
      <c r="Q117" s="93">
        <f t="shared" si="1"/>
        <v>1476897.0841105334</v>
      </c>
      <c r="R117" s="93"/>
      <c r="S117" s="107">
        <v>5008661</v>
      </c>
      <c r="T117" s="107">
        <v>-114394.93465740146</v>
      </c>
      <c r="U117" s="107">
        <v>4894266.0653425986</v>
      </c>
      <c r="V117" s="93">
        <v>43681989</v>
      </c>
      <c r="W117" s="93">
        <v>2066738</v>
      </c>
    </row>
    <row r="118" spans="1:23">
      <c r="A118" s="19">
        <v>32800</v>
      </c>
      <c r="B118" s="92" t="s">
        <v>129</v>
      </c>
      <c r="C118" s="106">
        <v>2.4034999999999998E-3</v>
      </c>
      <c r="D118" s="106">
        <v>2.4118999999999998E-3</v>
      </c>
      <c r="E118" s="107">
        <v>28261834</v>
      </c>
      <c r="F118" s="93"/>
      <c r="G118" s="107">
        <v>3350087</v>
      </c>
      <c r="H118" s="107">
        <v>0</v>
      </c>
      <c r="I118" s="107">
        <v>0</v>
      </c>
      <c r="J118" s="107">
        <v>0</v>
      </c>
      <c r="K118" s="93">
        <v>3350087</v>
      </c>
      <c r="L118" s="93"/>
      <c r="M118" s="107">
        <v>0</v>
      </c>
      <c r="N118" s="107">
        <v>0</v>
      </c>
      <c r="O118" s="93">
        <v>909009</v>
      </c>
      <c r="P118" s="107">
        <v>336548.95760921156</v>
      </c>
      <c r="Q118" s="93">
        <f t="shared" si="1"/>
        <v>1245557.9576092116</v>
      </c>
      <c r="R118" s="93"/>
      <c r="S118" s="107">
        <v>6781768</v>
      </c>
      <c r="T118" s="107">
        <v>60460.515024492634</v>
      </c>
      <c r="U118" s="107">
        <v>6842228.5150244925</v>
      </c>
      <c r="V118" s="93">
        <v>59145773</v>
      </c>
      <c r="W118" s="93">
        <v>2798381</v>
      </c>
    </row>
    <row r="119" spans="1:23">
      <c r="A119" s="19">
        <v>32900</v>
      </c>
      <c r="B119" s="92" t="s">
        <v>130</v>
      </c>
      <c r="C119" s="106">
        <v>5.9236999999999996E-3</v>
      </c>
      <c r="D119" s="106">
        <v>6.0549999999999996E-3</v>
      </c>
      <c r="E119" s="107">
        <v>69654514</v>
      </c>
      <c r="F119" s="93"/>
      <c r="G119" s="107">
        <v>8256672</v>
      </c>
      <c r="H119" s="107">
        <v>0</v>
      </c>
      <c r="I119" s="107">
        <v>0</v>
      </c>
      <c r="J119" s="107">
        <v>0</v>
      </c>
      <c r="K119" s="93">
        <v>8256672</v>
      </c>
      <c r="L119" s="93"/>
      <c r="M119" s="107">
        <v>0</v>
      </c>
      <c r="N119" s="107">
        <v>0</v>
      </c>
      <c r="O119" s="93">
        <v>2240355</v>
      </c>
      <c r="P119" s="107">
        <v>1898802.6718924479</v>
      </c>
      <c r="Q119" s="93">
        <f t="shared" si="1"/>
        <v>4139157.6718924479</v>
      </c>
      <c r="R119" s="93"/>
      <c r="S119" s="107">
        <v>16714442</v>
      </c>
      <c r="T119" s="107">
        <v>-858078.85246310383</v>
      </c>
      <c r="U119" s="107">
        <v>15856363.147536896</v>
      </c>
      <c r="V119" s="93">
        <v>145771505</v>
      </c>
      <c r="W119" s="93">
        <v>6896928</v>
      </c>
    </row>
    <row r="120" spans="1:23">
      <c r="A120" s="19">
        <v>32901</v>
      </c>
      <c r="B120" s="92" t="s">
        <v>356</v>
      </c>
      <c r="C120" s="106">
        <v>0</v>
      </c>
      <c r="D120" s="106">
        <v>0</v>
      </c>
      <c r="E120" s="107">
        <v>0</v>
      </c>
      <c r="F120" s="93"/>
      <c r="G120" s="107">
        <v>0</v>
      </c>
      <c r="H120" s="107">
        <v>0</v>
      </c>
      <c r="I120" s="107">
        <v>0</v>
      </c>
      <c r="J120" s="107">
        <v>0</v>
      </c>
      <c r="K120" s="93">
        <v>0</v>
      </c>
      <c r="L120" s="93"/>
      <c r="M120" s="107">
        <v>0</v>
      </c>
      <c r="N120" s="107">
        <v>0</v>
      </c>
      <c r="O120" s="93">
        <v>0</v>
      </c>
      <c r="P120" s="107">
        <v>438912.6590308852</v>
      </c>
      <c r="Q120" s="93">
        <f t="shared" si="1"/>
        <v>438912.6590308852</v>
      </c>
      <c r="R120" s="93"/>
      <c r="S120" s="107">
        <v>0</v>
      </c>
      <c r="T120" s="107">
        <v>-408905.7027086147</v>
      </c>
      <c r="U120" s="107">
        <v>-408905.7027086147</v>
      </c>
      <c r="V120" s="93">
        <v>0</v>
      </c>
      <c r="W120" s="93">
        <v>0</v>
      </c>
    </row>
    <row r="121" spans="1:23">
      <c r="A121" s="19">
        <v>32904</v>
      </c>
      <c r="B121" s="92" t="s">
        <v>344</v>
      </c>
      <c r="C121" s="106">
        <v>1.3880000000000001E-4</v>
      </c>
      <c r="D121" s="106">
        <v>1.143E-4</v>
      </c>
      <c r="E121" s="107">
        <v>1632096</v>
      </c>
      <c r="F121" s="93"/>
      <c r="G121" s="107">
        <v>193465</v>
      </c>
      <c r="H121" s="107">
        <v>0</v>
      </c>
      <c r="I121" s="107">
        <v>0</v>
      </c>
      <c r="J121" s="107">
        <v>233570.30197193797</v>
      </c>
      <c r="K121" s="93">
        <v>427035.301971938</v>
      </c>
      <c r="L121" s="93"/>
      <c r="M121" s="107">
        <v>0</v>
      </c>
      <c r="N121" s="107">
        <v>0</v>
      </c>
      <c r="O121" s="93">
        <v>52494</v>
      </c>
      <c r="P121" s="107">
        <v>0</v>
      </c>
      <c r="Q121" s="93">
        <f t="shared" si="1"/>
        <v>52494</v>
      </c>
      <c r="R121" s="93"/>
      <c r="S121" s="107">
        <v>391641</v>
      </c>
      <c r="T121" s="107">
        <v>227643.26890402468</v>
      </c>
      <c r="U121" s="107">
        <v>619284.26890402474</v>
      </c>
      <c r="V121" s="93">
        <v>3415616</v>
      </c>
      <c r="W121" s="93">
        <v>161604</v>
      </c>
    </row>
    <row r="122" spans="1:23">
      <c r="A122" s="19">
        <v>32905</v>
      </c>
      <c r="B122" s="92" t="s">
        <v>131</v>
      </c>
      <c r="C122" s="106">
        <v>9.7260000000000001E-4</v>
      </c>
      <c r="D122" s="106">
        <v>8.8239999999999998E-4</v>
      </c>
      <c r="E122" s="107">
        <v>11436430</v>
      </c>
      <c r="F122" s="93"/>
      <c r="G122" s="107">
        <v>1355646</v>
      </c>
      <c r="H122" s="107">
        <v>0</v>
      </c>
      <c r="I122" s="107">
        <v>0</v>
      </c>
      <c r="J122" s="107">
        <v>810009.56153168518</v>
      </c>
      <c r="K122" s="93">
        <v>2165655.5615316853</v>
      </c>
      <c r="L122" s="93"/>
      <c r="M122" s="107">
        <v>0</v>
      </c>
      <c r="N122" s="107">
        <v>0</v>
      </c>
      <c r="O122" s="93">
        <v>367839</v>
      </c>
      <c r="P122" s="107">
        <v>0</v>
      </c>
      <c r="Q122" s="93">
        <f t="shared" si="1"/>
        <v>367839</v>
      </c>
      <c r="R122" s="93"/>
      <c r="S122" s="107">
        <v>2744310</v>
      </c>
      <c r="T122" s="107">
        <v>478415.33425566257</v>
      </c>
      <c r="U122" s="107">
        <v>3222725.3342556627</v>
      </c>
      <c r="V122" s="93">
        <v>23933921</v>
      </c>
      <c r="W122" s="93">
        <v>1132392</v>
      </c>
    </row>
    <row r="123" spans="1:23">
      <c r="A123" s="19">
        <v>32910</v>
      </c>
      <c r="B123" s="92" t="s">
        <v>132</v>
      </c>
      <c r="C123" s="106">
        <v>1.2106E-3</v>
      </c>
      <c r="D123" s="106">
        <v>1.1141E-3</v>
      </c>
      <c r="E123" s="107">
        <v>14234981</v>
      </c>
      <c r="F123" s="93"/>
      <c r="G123" s="107">
        <v>1687379</v>
      </c>
      <c r="H123" s="107">
        <v>0</v>
      </c>
      <c r="I123" s="107">
        <v>0</v>
      </c>
      <c r="J123" s="107">
        <v>562644.92651216616</v>
      </c>
      <c r="K123" s="93">
        <v>2250023.9265121659</v>
      </c>
      <c r="L123" s="93"/>
      <c r="M123" s="107">
        <v>0</v>
      </c>
      <c r="N123" s="107">
        <v>0</v>
      </c>
      <c r="O123" s="93">
        <v>457851</v>
      </c>
      <c r="P123" s="107">
        <v>342511.49489893811</v>
      </c>
      <c r="Q123" s="93">
        <f t="shared" si="1"/>
        <v>800362.49489893811</v>
      </c>
      <c r="R123" s="93"/>
      <c r="S123" s="107">
        <v>3415856</v>
      </c>
      <c r="T123" s="107">
        <v>112063.76020615583</v>
      </c>
      <c r="U123" s="107">
        <v>3527919.7602061559</v>
      </c>
      <c r="V123" s="93">
        <v>29790669</v>
      </c>
      <c r="W123" s="93">
        <v>1409494</v>
      </c>
    </row>
    <row r="124" spans="1:23">
      <c r="A124" s="19">
        <v>32915</v>
      </c>
      <c r="B124" s="92" t="s">
        <v>357</v>
      </c>
      <c r="C124" s="106">
        <v>2.0340000000000001E-4</v>
      </c>
      <c r="D124" s="106">
        <v>1.528E-4</v>
      </c>
      <c r="E124" s="107">
        <v>2391702</v>
      </c>
      <c r="F124" s="93"/>
      <c r="G124" s="107">
        <v>283506</v>
      </c>
      <c r="H124" s="107">
        <v>0</v>
      </c>
      <c r="I124" s="107">
        <v>0</v>
      </c>
      <c r="J124" s="107">
        <v>384974.96961508214</v>
      </c>
      <c r="K124" s="93">
        <v>668480.96961508214</v>
      </c>
      <c r="L124" s="93"/>
      <c r="M124" s="107">
        <v>0</v>
      </c>
      <c r="N124" s="107">
        <v>0</v>
      </c>
      <c r="O124" s="93">
        <v>76926</v>
      </c>
      <c r="P124" s="107">
        <v>0</v>
      </c>
      <c r="Q124" s="93">
        <f t="shared" si="1"/>
        <v>76926</v>
      </c>
      <c r="R124" s="93"/>
      <c r="S124" s="107">
        <v>573918</v>
      </c>
      <c r="T124" s="107">
        <v>293431.48401146149</v>
      </c>
      <c r="U124" s="107">
        <v>867349.48401146149</v>
      </c>
      <c r="V124" s="93">
        <v>5005305</v>
      </c>
      <c r="W124" s="93">
        <v>236817</v>
      </c>
    </row>
    <row r="125" spans="1:23">
      <c r="A125" s="19">
        <v>32920</v>
      </c>
      <c r="B125" s="92" t="s">
        <v>133</v>
      </c>
      <c r="C125" s="106">
        <v>8.6819999999999996E-4</v>
      </c>
      <c r="D125" s="106">
        <v>8.1550000000000004E-4</v>
      </c>
      <c r="E125" s="107">
        <v>10208830</v>
      </c>
      <c r="F125" s="93"/>
      <c r="G125" s="107">
        <v>1210129</v>
      </c>
      <c r="H125" s="107">
        <v>0</v>
      </c>
      <c r="I125" s="107">
        <v>0</v>
      </c>
      <c r="J125" s="107">
        <v>391353.37314670876</v>
      </c>
      <c r="K125" s="93">
        <v>1601482.3731467088</v>
      </c>
      <c r="L125" s="93"/>
      <c r="M125" s="107">
        <v>0</v>
      </c>
      <c r="N125" s="107">
        <v>0</v>
      </c>
      <c r="O125" s="93">
        <v>328355</v>
      </c>
      <c r="P125" s="107">
        <v>505972.40724209027</v>
      </c>
      <c r="Q125" s="93">
        <f t="shared" si="1"/>
        <v>834327.40724209021</v>
      </c>
      <c r="R125" s="93"/>
      <c r="S125" s="107">
        <v>2449732</v>
      </c>
      <c r="T125" s="107">
        <v>-425693.48275776522</v>
      </c>
      <c r="U125" s="107">
        <v>2024038.5172422347</v>
      </c>
      <c r="V125" s="93">
        <v>21364826</v>
      </c>
      <c r="W125" s="93">
        <v>1010840</v>
      </c>
    </row>
    <row r="126" spans="1:23">
      <c r="A126" s="19">
        <v>33000</v>
      </c>
      <c r="B126" s="92" t="s">
        <v>134</v>
      </c>
      <c r="C126" s="106">
        <v>2.2680000000000001E-3</v>
      </c>
      <c r="D126" s="106">
        <v>2.3169000000000002E-3</v>
      </c>
      <c r="E126" s="107">
        <v>26668541</v>
      </c>
      <c r="F126" s="93"/>
      <c r="G126" s="107">
        <v>3161222</v>
      </c>
      <c r="H126" s="107">
        <v>0</v>
      </c>
      <c r="I126" s="107">
        <v>0</v>
      </c>
      <c r="J126" s="107">
        <v>80313.641991085839</v>
      </c>
      <c r="K126" s="93">
        <v>3241535.6419910858</v>
      </c>
      <c r="L126" s="93"/>
      <c r="M126" s="107">
        <v>0</v>
      </c>
      <c r="N126" s="107">
        <v>0</v>
      </c>
      <c r="O126" s="93">
        <v>857762</v>
      </c>
      <c r="P126" s="107">
        <v>359869.38511197636</v>
      </c>
      <c r="Q126" s="93">
        <f t="shared" si="1"/>
        <v>1217631.3851119764</v>
      </c>
      <c r="R126" s="93"/>
      <c r="S126" s="107">
        <v>6399439</v>
      </c>
      <c r="T126" s="107">
        <v>49062.088295452442</v>
      </c>
      <c r="U126" s="107">
        <v>6448501.0882954523</v>
      </c>
      <c r="V126" s="93">
        <v>55811364</v>
      </c>
      <c r="W126" s="93">
        <v>2640619</v>
      </c>
    </row>
    <row r="127" spans="1:23">
      <c r="A127" s="19">
        <v>33001</v>
      </c>
      <c r="B127" s="92" t="s">
        <v>135</v>
      </c>
      <c r="C127" s="106">
        <v>4.3399999999999998E-5</v>
      </c>
      <c r="D127" s="106">
        <v>2.9200000000000002E-5</v>
      </c>
      <c r="E127" s="107">
        <v>510324</v>
      </c>
      <c r="F127" s="93"/>
      <c r="G127" s="107">
        <v>60493</v>
      </c>
      <c r="H127" s="107">
        <v>0</v>
      </c>
      <c r="I127" s="107">
        <v>0</v>
      </c>
      <c r="J127" s="107">
        <v>110899.66623212938</v>
      </c>
      <c r="K127" s="93">
        <v>171392.66623212938</v>
      </c>
      <c r="L127" s="93"/>
      <c r="M127" s="107">
        <v>0</v>
      </c>
      <c r="N127" s="107">
        <v>0</v>
      </c>
      <c r="O127" s="93">
        <v>16414</v>
      </c>
      <c r="P127" s="107">
        <v>50609.549877005498</v>
      </c>
      <c r="Q127" s="93">
        <f t="shared" si="1"/>
        <v>67023.549877005498</v>
      </c>
      <c r="R127" s="93"/>
      <c r="S127" s="107">
        <v>122458</v>
      </c>
      <c r="T127" s="107">
        <v>7151.3243116472004</v>
      </c>
      <c r="U127" s="107">
        <v>129609.3243116472</v>
      </c>
      <c r="V127" s="93">
        <v>1067995</v>
      </c>
      <c r="W127" s="93">
        <v>50530</v>
      </c>
    </row>
    <row r="128" spans="1:23">
      <c r="A128" s="19">
        <v>33027</v>
      </c>
      <c r="B128" s="92" t="s">
        <v>136</v>
      </c>
      <c r="C128" s="106">
        <v>3.6850000000000001E-4</v>
      </c>
      <c r="D128" s="106">
        <v>3.8840000000000001E-4</v>
      </c>
      <c r="E128" s="107">
        <v>4333050</v>
      </c>
      <c r="F128" s="93"/>
      <c r="G128" s="107">
        <v>513629</v>
      </c>
      <c r="H128" s="107">
        <v>0</v>
      </c>
      <c r="I128" s="107">
        <v>0</v>
      </c>
      <c r="J128" s="107">
        <v>0</v>
      </c>
      <c r="K128" s="93">
        <v>513629</v>
      </c>
      <c r="L128" s="93"/>
      <c r="M128" s="107">
        <v>0</v>
      </c>
      <c r="N128" s="107">
        <v>0</v>
      </c>
      <c r="O128" s="93">
        <v>139367</v>
      </c>
      <c r="P128" s="107">
        <v>235189.01003805865</v>
      </c>
      <c r="Q128" s="93">
        <f t="shared" si="1"/>
        <v>374556.01003805862</v>
      </c>
      <c r="R128" s="93"/>
      <c r="S128" s="107">
        <v>1039768</v>
      </c>
      <c r="T128" s="107">
        <v>-125011.18814713875</v>
      </c>
      <c r="U128" s="107">
        <v>914756.8118528612</v>
      </c>
      <c r="V128" s="93">
        <v>9068116</v>
      </c>
      <c r="W128" s="93">
        <v>429042</v>
      </c>
    </row>
    <row r="129" spans="1:23">
      <c r="A129" s="19">
        <v>33100</v>
      </c>
      <c r="B129" s="92" t="s">
        <v>137</v>
      </c>
      <c r="C129" s="106">
        <v>3.2517000000000002E-3</v>
      </c>
      <c r="D129" s="106">
        <v>3.2514000000000002E-3</v>
      </c>
      <c r="E129" s="107">
        <v>38235492</v>
      </c>
      <c r="F129" s="93"/>
      <c r="G129" s="107">
        <v>4532340</v>
      </c>
      <c r="H129" s="107">
        <v>0</v>
      </c>
      <c r="I129" s="107">
        <v>0</v>
      </c>
      <c r="J129" s="107">
        <v>273918.48861004133</v>
      </c>
      <c r="K129" s="93">
        <v>4806258.4886100413</v>
      </c>
      <c r="L129" s="93"/>
      <c r="M129" s="107">
        <v>0</v>
      </c>
      <c r="N129" s="107">
        <v>0</v>
      </c>
      <c r="O129" s="93">
        <v>1229799</v>
      </c>
      <c r="P129" s="107">
        <v>154539.8569113207</v>
      </c>
      <c r="Q129" s="93">
        <f t="shared" si="1"/>
        <v>1384338.8569113207</v>
      </c>
      <c r="R129" s="93"/>
      <c r="S129" s="107">
        <v>9175068</v>
      </c>
      <c r="T129" s="107">
        <v>177075.04038163007</v>
      </c>
      <c r="U129" s="107">
        <v>9352143.0403816309</v>
      </c>
      <c r="V129" s="93">
        <v>80018435</v>
      </c>
      <c r="W129" s="93">
        <v>3785935</v>
      </c>
    </row>
    <row r="130" spans="1:23">
      <c r="A130" s="19">
        <v>33105</v>
      </c>
      <c r="B130" s="92" t="s">
        <v>138</v>
      </c>
      <c r="C130" s="106">
        <v>4.773E-4</v>
      </c>
      <c r="D130" s="106">
        <v>3.9439999999999999E-4</v>
      </c>
      <c r="E130" s="107">
        <v>5612387</v>
      </c>
      <c r="F130" s="93"/>
      <c r="G130" s="107">
        <v>665278</v>
      </c>
      <c r="H130" s="107">
        <v>0</v>
      </c>
      <c r="I130" s="107">
        <v>0</v>
      </c>
      <c r="J130" s="107">
        <v>697008.30517076561</v>
      </c>
      <c r="K130" s="93">
        <v>1362286.3051707656</v>
      </c>
      <c r="L130" s="93"/>
      <c r="M130" s="107">
        <v>0</v>
      </c>
      <c r="N130" s="107">
        <v>0</v>
      </c>
      <c r="O130" s="93">
        <v>180516</v>
      </c>
      <c r="P130" s="107">
        <v>88716.935666556354</v>
      </c>
      <c r="Q130" s="93">
        <f t="shared" si="1"/>
        <v>269232.93566655635</v>
      </c>
      <c r="R130" s="93"/>
      <c r="S130" s="107">
        <v>1346760</v>
      </c>
      <c r="T130" s="107">
        <v>331907.08921220043</v>
      </c>
      <c r="U130" s="107">
        <v>1678667.0892122004</v>
      </c>
      <c r="V130" s="93">
        <v>11745487</v>
      </c>
      <c r="W130" s="93">
        <v>555718</v>
      </c>
    </row>
    <row r="131" spans="1:23">
      <c r="A131" s="19">
        <v>33200</v>
      </c>
      <c r="B131" s="92" t="s">
        <v>139</v>
      </c>
      <c r="C131" s="106">
        <v>1.4699800000000001E-2</v>
      </c>
      <c r="D131" s="106">
        <v>1.5617600000000001E-2</v>
      </c>
      <c r="E131" s="107">
        <v>172849303</v>
      </c>
      <c r="F131" s="93"/>
      <c r="G131" s="107">
        <v>20489125</v>
      </c>
      <c r="H131" s="107">
        <v>0</v>
      </c>
      <c r="I131" s="107">
        <v>0</v>
      </c>
      <c r="J131" s="107">
        <v>0</v>
      </c>
      <c r="K131" s="93">
        <v>20489125</v>
      </c>
      <c r="L131" s="93"/>
      <c r="M131" s="107">
        <v>0</v>
      </c>
      <c r="N131" s="107">
        <v>0</v>
      </c>
      <c r="O131" s="93">
        <v>5559494</v>
      </c>
      <c r="P131" s="107">
        <v>10905626.147297701</v>
      </c>
      <c r="Q131" s="93">
        <f t="shared" si="1"/>
        <v>16465120.147297701</v>
      </c>
      <c r="R131" s="93"/>
      <c r="S131" s="107">
        <v>41477279</v>
      </c>
      <c r="T131" s="107">
        <v>-6971771.3554510437</v>
      </c>
      <c r="U131" s="107">
        <v>34505507.644548953</v>
      </c>
      <c r="V131" s="93">
        <v>361735398</v>
      </c>
      <c r="W131" s="93">
        <v>17114889</v>
      </c>
    </row>
    <row r="132" spans="1:23">
      <c r="A132" s="19">
        <v>33202</v>
      </c>
      <c r="B132" s="92" t="s">
        <v>140</v>
      </c>
      <c r="C132" s="106">
        <v>2.7549999999999997E-4</v>
      </c>
      <c r="D132" s="106">
        <v>2.8160000000000001E-4</v>
      </c>
      <c r="E132" s="107">
        <v>3239499</v>
      </c>
      <c r="F132" s="93"/>
      <c r="G132" s="107">
        <v>384002</v>
      </c>
      <c r="H132" s="107">
        <v>0</v>
      </c>
      <c r="I132" s="107">
        <v>0</v>
      </c>
      <c r="J132" s="107">
        <v>0</v>
      </c>
      <c r="K132" s="93">
        <v>384002</v>
      </c>
      <c r="L132" s="93"/>
      <c r="M132" s="107">
        <v>0</v>
      </c>
      <c r="N132" s="107">
        <v>0</v>
      </c>
      <c r="O132" s="93">
        <v>104195</v>
      </c>
      <c r="P132" s="107">
        <v>406650.253871619</v>
      </c>
      <c r="Q132" s="93">
        <f t="shared" si="1"/>
        <v>510845.253871619</v>
      </c>
      <c r="R132" s="93"/>
      <c r="S132" s="107">
        <v>777357</v>
      </c>
      <c r="T132" s="107">
        <v>-267035.83321868512</v>
      </c>
      <c r="U132" s="107">
        <v>510321.16678131488</v>
      </c>
      <c r="V132" s="93">
        <v>6779555</v>
      </c>
      <c r="W132" s="93">
        <v>320763</v>
      </c>
    </row>
    <row r="133" spans="1:23">
      <c r="A133" s="19">
        <v>33203</v>
      </c>
      <c r="B133" s="92" t="s">
        <v>389</v>
      </c>
      <c r="C133" s="106">
        <v>4.06E-4</v>
      </c>
      <c r="D133" s="106">
        <v>3.1799999999999998E-4</v>
      </c>
      <c r="E133" s="107">
        <v>4773998</v>
      </c>
      <c r="F133" s="93"/>
      <c r="G133" s="107">
        <v>565898</v>
      </c>
      <c r="H133" s="107">
        <v>0</v>
      </c>
      <c r="I133" s="107">
        <v>0</v>
      </c>
      <c r="J133" s="107">
        <v>623353.47746652644</v>
      </c>
      <c r="K133" s="93">
        <v>1189251.4774665264</v>
      </c>
      <c r="L133" s="93"/>
      <c r="M133" s="107">
        <v>0</v>
      </c>
      <c r="N133" s="107">
        <v>0</v>
      </c>
      <c r="O133" s="93">
        <v>153550</v>
      </c>
      <c r="P133" s="107">
        <v>0</v>
      </c>
      <c r="Q133" s="93">
        <f t="shared" si="1"/>
        <v>153550</v>
      </c>
      <c r="R133" s="93"/>
      <c r="S133" s="107">
        <v>1145579</v>
      </c>
      <c r="T133" s="107">
        <v>443869.55728183466</v>
      </c>
      <c r="U133" s="107">
        <v>1589448.5572818345</v>
      </c>
      <c r="V133" s="93">
        <v>9990923</v>
      </c>
      <c r="W133" s="93">
        <v>472703</v>
      </c>
    </row>
    <row r="134" spans="1:23">
      <c r="A134" s="19">
        <v>33204</v>
      </c>
      <c r="B134" s="92" t="s">
        <v>141</v>
      </c>
      <c r="C134" s="106">
        <v>5.017E-4</v>
      </c>
      <c r="D134" s="106">
        <v>4.8939999999999997E-4</v>
      </c>
      <c r="E134" s="107">
        <v>5899298</v>
      </c>
      <c r="F134" s="93"/>
      <c r="G134" s="107">
        <v>699288</v>
      </c>
      <c r="H134" s="107">
        <v>0</v>
      </c>
      <c r="I134" s="107">
        <v>0</v>
      </c>
      <c r="J134" s="107">
        <v>28450.765146092963</v>
      </c>
      <c r="K134" s="93">
        <v>727738.76514609298</v>
      </c>
      <c r="L134" s="93"/>
      <c r="M134" s="107">
        <v>0</v>
      </c>
      <c r="N134" s="107">
        <v>0</v>
      </c>
      <c r="O134" s="93">
        <v>189744</v>
      </c>
      <c r="P134" s="107">
        <v>107596.45700547425</v>
      </c>
      <c r="Q134" s="93">
        <f t="shared" si="1"/>
        <v>297340.45700547425</v>
      </c>
      <c r="R134" s="93"/>
      <c r="S134" s="107">
        <v>1415608</v>
      </c>
      <c r="T134" s="107">
        <v>-78471.761211034755</v>
      </c>
      <c r="U134" s="107">
        <v>1337136.2387889652</v>
      </c>
      <c r="V134" s="93">
        <v>12345926</v>
      </c>
      <c r="W134" s="93">
        <v>584126</v>
      </c>
    </row>
    <row r="135" spans="1:23">
      <c r="A135" s="19">
        <v>33205</v>
      </c>
      <c r="B135" s="92" t="s">
        <v>142</v>
      </c>
      <c r="C135" s="106">
        <v>1.4235999999999999E-3</v>
      </c>
      <c r="D135" s="106">
        <v>1.3887999999999999E-3</v>
      </c>
      <c r="E135" s="107">
        <v>16739566</v>
      </c>
      <c r="F135" s="93"/>
      <c r="G135" s="107">
        <v>1984266</v>
      </c>
      <c r="H135" s="107">
        <v>0</v>
      </c>
      <c r="I135" s="107">
        <v>0</v>
      </c>
      <c r="J135" s="107">
        <v>604884.45183262497</v>
      </c>
      <c r="K135" s="93">
        <v>2589150.4518326251</v>
      </c>
      <c r="L135" s="93"/>
      <c r="M135" s="107">
        <v>0</v>
      </c>
      <c r="N135" s="107">
        <v>0</v>
      </c>
      <c r="O135" s="93">
        <v>538408</v>
      </c>
      <c r="P135" s="107">
        <v>0</v>
      </c>
      <c r="Q135" s="93">
        <f t="shared" ref="Q135:Q198" si="2">SUM(M135:P135)</f>
        <v>538408</v>
      </c>
      <c r="R135" s="93"/>
      <c r="S135" s="107">
        <v>4016861</v>
      </c>
      <c r="T135" s="107">
        <v>548838.96525198745</v>
      </c>
      <c r="U135" s="107">
        <v>4565699.9652519878</v>
      </c>
      <c r="V135" s="93">
        <v>35032212</v>
      </c>
      <c r="W135" s="93">
        <v>1657489</v>
      </c>
    </row>
    <row r="136" spans="1:23">
      <c r="A136" s="19">
        <v>33206</v>
      </c>
      <c r="B136" s="92" t="s">
        <v>143</v>
      </c>
      <c r="C136" s="106">
        <v>1.2449999999999999E-4</v>
      </c>
      <c r="D136" s="106">
        <v>1.329E-4</v>
      </c>
      <c r="E136" s="107">
        <v>1463948</v>
      </c>
      <c r="F136" s="93"/>
      <c r="G136" s="107">
        <v>173533</v>
      </c>
      <c r="H136" s="107">
        <v>0</v>
      </c>
      <c r="I136" s="107">
        <v>0</v>
      </c>
      <c r="J136" s="107">
        <v>31599.311671662319</v>
      </c>
      <c r="K136" s="93">
        <v>205132.31167166232</v>
      </c>
      <c r="L136" s="93"/>
      <c r="M136" s="107">
        <v>0</v>
      </c>
      <c r="N136" s="107">
        <v>0</v>
      </c>
      <c r="O136" s="93">
        <v>47086</v>
      </c>
      <c r="P136" s="107">
        <v>56830.138941046622</v>
      </c>
      <c r="Q136" s="93">
        <f t="shared" si="2"/>
        <v>103916.13894104662</v>
      </c>
      <c r="R136" s="93"/>
      <c r="S136" s="107">
        <v>351292</v>
      </c>
      <c r="T136" s="107">
        <v>14196.654563886237</v>
      </c>
      <c r="U136" s="107">
        <v>365488.65456388623</v>
      </c>
      <c r="V136" s="93">
        <v>3063719</v>
      </c>
      <c r="W136" s="93">
        <v>144955</v>
      </c>
    </row>
    <row r="137" spans="1:23">
      <c r="A137" s="19">
        <v>33207</v>
      </c>
      <c r="B137" s="92" t="s">
        <v>144</v>
      </c>
      <c r="C137" s="106">
        <v>4.9600000000000002E-4</v>
      </c>
      <c r="D137" s="106">
        <v>5.1559999999999996E-4</v>
      </c>
      <c r="E137" s="107">
        <v>5832274</v>
      </c>
      <c r="F137" s="93"/>
      <c r="G137" s="107">
        <v>691343</v>
      </c>
      <c r="H137" s="107">
        <v>0</v>
      </c>
      <c r="I137" s="107">
        <v>0</v>
      </c>
      <c r="J137" s="107">
        <v>0</v>
      </c>
      <c r="K137" s="93">
        <v>691343</v>
      </c>
      <c r="L137" s="93"/>
      <c r="M137" s="107">
        <v>0</v>
      </c>
      <c r="N137" s="107">
        <v>0</v>
      </c>
      <c r="O137" s="93">
        <v>187588</v>
      </c>
      <c r="P137" s="107">
        <v>769325.33687229035</v>
      </c>
      <c r="Q137" s="93">
        <f t="shared" si="2"/>
        <v>956913.33687229035</v>
      </c>
      <c r="R137" s="93"/>
      <c r="S137" s="107">
        <v>1399525</v>
      </c>
      <c r="T137" s="107">
        <v>-621036.97578104341</v>
      </c>
      <c r="U137" s="107">
        <v>778488.02421895659</v>
      </c>
      <c r="V137" s="93">
        <v>12205660</v>
      </c>
      <c r="W137" s="93">
        <v>577490</v>
      </c>
    </row>
    <row r="138" spans="1:23" s="124" customFormat="1">
      <c r="A138" s="120">
        <v>33209</v>
      </c>
      <c r="B138" s="121" t="s">
        <v>145</v>
      </c>
      <c r="C138" s="122">
        <v>0</v>
      </c>
      <c r="D138" s="122">
        <v>0</v>
      </c>
      <c r="E138" s="123">
        <v>0</v>
      </c>
      <c r="F138" s="123"/>
      <c r="G138" s="123">
        <v>0</v>
      </c>
      <c r="H138" s="123">
        <v>0</v>
      </c>
      <c r="I138" s="123">
        <v>0</v>
      </c>
      <c r="J138" s="123">
        <v>0</v>
      </c>
      <c r="K138" s="123">
        <v>0</v>
      </c>
      <c r="L138" s="123"/>
      <c r="M138" s="123">
        <v>0</v>
      </c>
      <c r="N138" s="123">
        <v>0</v>
      </c>
      <c r="O138" s="123">
        <v>0</v>
      </c>
      <c r="P138" s="123">
        <v>0</v>
      </c>
      <c r="Q138" s="123">
        <f t="shared" si="2"/>
        <v>0</v>
      </c>
      <c r="R138" s="123"/>
      <c r="S138" s="123">
        <v>0</v>
      </c>
      <c r="T138" s="123">
        <v>0</v>
      </c>
      <c r="U138" s="123">
        <v>0</v>
      </c>
      <c r="V138" s="123">
        <v>0</v>
      </c>
      <c r="W138" s="123">
        <v>0</v>
      </c>
    </row>
    <row r="139" spans="1:23">
      <c r="A139" s="19">
        <v>33300</v>
      </c>
      <c r="B139" s="92" t="s">
        <v>146</v>
      </c>
      <c r="C139" s="106">
        <v>2.6836999999999998E-3</v>
      </c>
      <c r="D139" s="106">
        <v>2.2182999999999999E-3</v>
      </c>
      <c r="E139" s="107">
        <v>31556598</v>
      </c>
      <c r="F139" s="93"/>
      <c r="G139" s="107">
        <v>3740640</v>
      </c>
      <c r="H139" s="107">
        <v>0</v>
      </c>
      <c r="I139" s="107">
        <v>0</v>
      </c>
      <c r="J139" s="107">
        <v>3185146.203605481</v>
      </c>
      <c r="K139" s="93">
        <v>6925786.2036054805</v>
      </c>
      <c r="L139" s="93"/>
      <c r="M139" s="107">
        <v>0</v>
      </c>
      <c r="N139" s="107">
        <v>0</v>
      </c>
      <c r="O139" s="93">
        <v>1014981</v>
      </c>
      <c r="P139" s="107">
        <v>181192.44207914994</v>
      </c>
      <c r="Q139" s="93">
        <f t="shared" si="2"/>
        <v>1196173.4420791499</v>
      </c>
      <c r="R139" s="93"/>
      <c r="S139" s="107">
        <v>7572387</v>
      </c>
      <c r="T139" s="107">
        <v>1664416.6974667923</v>
      </c>
      <c r="U139" s="107">
        <v>9236803.6974667925</v>
      </c>
      <c r="V139" s="93">
        <v>66040986</v>
      </c>
      <c r="W139" s="93">
        <v>3124616</v>
      </c>
    </row>
    <row r="140" spans="1:23">
      <c r="A140" s="19">
        <v>33305</v>
      </c>
      <c r="B140" s="92" t="s">
        <v>147</v>
      </c>
      <c r="C140" s="106">
        <v>4.8559999999999999E-4</v>
      </c>
      <c r="D140" s="106">
        <v>4.6900000000000002E-4</v>
      </c>
      <c r="E140" s="107">
        <v>5709984</v>
      </c>
      <c r="F140" s="93"/>
      <c r="G140" s="107">
        <v>676847</v>
      </c>
      <c r="H140" s="107">
        <v>0</v>
      </c>
      <c r="I140" s="107">
        <v>0</v>
      </c>
      <c r="J140" s="107">
        <v>321932.90919445263</v>
      </c>
      <c r="K140" s="93">
        <v>998779.90919445269</v>
      </c>
      <c r="L140" s="93"/>
      <c r="M140" s="107">
        <v>0</v>
      </c>
      <c r="N140" s="107">
        <v>0</v>
      </c>
      <c r="O140" s="93">
        <v>183655</v>
      </c>
      <c r="P140" s="107">
        <v>0</v>
      </c>
      <c r="Q140" s="93">
        <f t="shared" si="2"/>
        <v>183655</v>
      </c>
      <c r="R140" s="93"/>
      <c r="S140" s="107">
        <v>1370180</v>
      </c>
      <c r="T140" s="107">
        <v>249614.7683421738</v>
      </c>
      <c r="U140" s="107">
        <v>1619794.7683421739</v>
      </c>
      <c r="V140" s="93">
        <v>11949735</v>
      </c>
      <c r="W140" s="93">
        <v>565381</v>
      </c>
    </row>
    <row r="141" spans="1:23">
      <c r="A141" s="19">
        <v>33400</v>
      </c>
      <c r="B141" s="92" t="s">
        <v>148</v>
      </c>
      <c r="C141" s="106">
        <v>2.0856E-2</v>
      </c>
      <c r="D141" s="106">
        <v>2.1636099999999998E-2</v>
      </c>
      <c r="E141" s="107">
        <v>245237695</v>
      </c>
      <c r="F141" s="93"/>
      <c r="G141" s="107">
        <v>29069864</v>
      </c>
      <c r="H141" s="107">
        <v>0</v>
      </c>
      <c r="I141" s="107">
        <v>0</v>
      </c>
      <c r="J141" s="107">
        <v>808184.35853402084</v>
      </c>
      <c r="K141" s="93">
        <v>29878048.358534019</v>
      </c>
      <c r="L141" s="93"/>
      <c r="M141" s="107">
        <v>0</v>
      </c>
      <c r="N141" s="107">
        <v>0</v>
      </c>
      <c r="O141" s="93">
        <v>7887781</v>
      </c>
      <c r="P141" s="107">
        <v>6865917.1763239391</v>
      </c>
      <c r="Q141" s="93">
        <f t="shared" si="2"/>
        <v>14753698.176323939</v>
      </c>
      <c r="R141" s="93"/>
      <c r="S141" s="107">
        <v>58847748</v>
      </c>
      <c r="T141" s="107">
        <v>-747699.68504002551</v>
      </c>
      <c r="U141" s="107">
        <v>58100048.314959973</v>
      </c>
      <c r="V141" s="93">
        <v>513228306</v>
      </c>
      <c r="W141" s="93">
        <v>24282516</v>
      </c>
    </row>
    <row r="142" spans="1:23">
      <c r="A142" s="19">
        <v>33402</v>
      </c>
      <c r="B142" s="92" t="s">
        <v>149</v>
      </c>
      <c r="C142" s="106">
        <v>2.1800000000000001E-4</v>
      </c>
      <c r="D142" s="106">
        <v>1.9689999999999999E-4</v>
      </c>
      <c r="E142" s="107">
        <v>2563378</v>
      </c>
      <c r="F142" s="93"/>
      <c r="G142" s="107">
        <v>303856</v>
      </c>
      <c r="H142" s="107">
        <v>0</v>
      </c>
      <c r="I142" s="107">
        <v>0</v>
      </c>
      <c r="J142" s="107">
        <v>82599.480854187073</v>
      </c>
      <c r="K142" s="93">
        <v>386455.48085418704</v>
      </c>
      <c r="L142" s="93"/>
      <c r="M142" s="107">
        <v>0</v>
      </c>
      <c r="N142" s="107">
        <v>0</v>
      </c>
      <c r="O142" s="93">
        <v>82448</v>
      </c>
      <c r="P142" s="107">
        <v>52492.870194107622</v>
      </c>
      <c r="Q142" s="93">
        <f t="shared" si="2"/>
        <v>134940.87019410761</v>
      </c>
      <c r="R142" s="93"/>
      <c r="S142" s="107">
        <v>615114</v>
      </c>
      <c r="T142" s="107">
        <v>-5684.3705921705769</v>
      </c>
      <c r="U142" s="107">
        <v>609429.62940782937</v>
      </c>
      <c r="V142" s="93">
        <v>5364584</v>
      </c>
      <c r="W142" s="93">
        <v>253816</v>
      </c>
    </row>
    <row r="143" spans="1:23">
      <c r="A143" s="19">
        <v>33405</v>
      </c>
      <c r="B143" s="92" t="s">
        <v>150</v>
      </c>
      <c r="C143" s="106">
        <v>2.1664000000000002E-3</v>
      </c>
      <c r="D143" s="106">
        <v>2.0536999999999999E-3</v>
      </c>
      <c r="E143" s="107">
        <v>25473866</v>
      </c>
      <c r="F143" s="93"/>
      <c r="G143" s="107">
        <v>3019608</v>
      </c>
      <c r="H143" s="107">
        <v>0</v>
      </c>
      <c r="I143" s="107">
        <v>0</v>
      </c>
      <c r="J143" s="107">
        <v>1386989.8822235505</v>
      </c>
      <c r="K143" s="93">
        <v>4406597.8822235502</v>
      </c>
      <c r="L143" s="93"/>
      <c r="M143" s="107">
        <v>0</v>
      </c>
      <c r="N143" s="107">
        <v>0</v>
      </c>
      <c r="O143" s="93">
        <v>819337</v>
      </c>
      <c r="P143" s="107">
        <v>0</v>
      </c>
      <c r="Q143" s="93">
        <f t="shared" si="2"/>
        <v>819337</v>
      </c>
      <c r="R143" s="93"/>
      <c r="S143" s="107">
        <v>6112762</v>
      </c>
      <c r="T143" s="107">
        <v>943906.29939506017</v>
      </c>
      <c r="U143" s="107">
        <v>7056668.2993950602</v>
      </c>
      <c r="V143" s="93">
        <v>53311172</v>
      </c>
      <c r="W143" s="93">
        <v>2522327</v>
      </c>
    </row>
    <row r="144" spans="1:23">
      <c r="A144" s="19">
        <v>33500</v>
      </c>
      <c r="B144" s="92" t="s">
        <v>151</v>
      </c>
      <c r="C144" s="106">
        <v>2.8863000000000001E-3</v>
      </c>
      <c r="D144" s="106">
        <v>2.9881E-3</v>
      </c>
      <c r="E144" s="107">
        <v>33938893</v>
      </c>
      <c r="F144" s="93"/>
      <c r="G144" s="107">
        <v>4023032</v>
      </c>
      <c r="H144" s="107">
        <v>0</v>
      </c>
      <c r="I144" s="107">
        <v>0</v>
      </c>
      <c r="J144" s="107">
        <v>20077.390116616152</v>
      </c>
      <c r="K144" s="93">
        <v>4043109.3901166162</v>
      </c>
      <c r="L144" s="93"/>
      <c r="M144" s="107">
        <v>0</v>
      </c>
      <c r="N144" s="107">
        <v>0</v>
      </c>
      <c r="O144" s="93">
        <v>1091604</v>
      </c>
      <c r="P144" s="107">
        <v>1301826.5932476937</v>
      </c>
      <c r="Q144" s="93">
        <f t="shared" si="2"/>
        <v>2393430.593247694</v>
      </c>
      <c r="R144" s="93"/>
      <c r="S144" s="107">
        <v>8144048</v>
      </c>
      <c r="T144" s="107">
        <v>-699577.19864333374</v>
      </c>
      <c r="U144" s="107">
        <v>7444470.8013566658</v>
      </c>
      <c r="V144" s="93">
        <v>71026604</v>
      </c>
      <c r="W144" s="93">
        <v>3360502</v>
      </c>
    </row>
    <row r="145" spans="1:23">
      <c r="A145" s="19">
        <v>33501</v>
      </c>
      <c r="B145" s="92" t="s">
        <v>152</v>
      </c>
      <c r="C145" s="106">
        <v>1.3210000000000001E-4</v>
      </c>
      <c r="D145" s="106">
        <v>1.2520000000000001E-4</v>
      </c>
      <c r="E145" s="107">
        <v>1553313</v>
      </c>
      <c r="F145" s="93"/>
      <c r="G145" s="107">
        <v>184126</v>
      </c>
      <c r="H145" s="107">
        <v>0</v>
      </c>
      <c r="I145" s="107">
        <v>0</v>
      </c>
      <c r="J145" s="107">
        <v>66605.484463384957</v>
      </c>
      <c r="K145" s="93">
        <v>250731.48446338496</v>
      </c>
      <c r="L145" s="93"/>
      <c r="M145" s="107">
        <v>0</v>
      </c>
      <c r="N145" s="107">
        <v>0</v>
      </c>
      <c r="O145" s="93">
        <v>49960</v>
      </c>
      <c r="P145" s="107">
        <v>23504.238403581374</v>
      </c>
      <c r="Q145" s="93">
        <f t="shared" si="2"/>
        <v>73464.238403581374</v>
      </c>
      <c r="R145" s="93"/>
      <c r="S145" s="107">
        <v>372736</v>
      </c>
      <c r="T145" s="107">
        <v>58965.495752688512</v>
      </c>
      <c r="U145" s="107">
        <v>431701.4957526885</v>
      </c>
      <c r="V145" s="93">
        <v>3250741</v>
      </c>
      <c r="W145" s="93">
        <v>153803</v>
      </c>
    </row>
    <row r="146" spans="1:23">
      <c r="A146" s="19">
        <v>33600</v>
      </c>
      <c r="B146" s="92" t="s">
        <v>153</v>
      </c>
      <c r="C146" s="106">
        <v>1.01187E-2</v>
      </c>
      <c r="D146" s="106">
        <v>1.02442E-2</v>
      </c>
      <c r="E146" s="107">
        <v>118981908</v>
      </c>
      <c r="F146" s="93"/>
      <c r="G146" s="107">
        <v>14103818</v>
      </c>
      <c r="H146" s="107">
        <v>0</v>
      </c>
      <c r="I146" s="107">
        <v>0</v>
      </c>
      <c r="J146" s="107">
        <v>0</v>
      </c>
      <c r="K146" s="93">
        <v>14103818</v>
      </c>
      <c r="L146" s="93"/>
      <c r="M146" s="107">
        <v>0</v>
      </c>
      <c r="N146" s="107">
        <v>0</v>
      </c>
      <c r="O146" s="93">
        <v>3826913</v>
      </c>
      <c r="P146" s="107">
        <v>4076123.5034990618</v>
      </c>
      <c r="Q146" s="93">
        <f t="shared" si="2"/>
        <v>7903036.5034990618</v>
      </c>
      <c r="R146" s="93"/>
      <c r="S146" s="107">
        <v>28551147</v>
      </c>
      <c r="T146" s="107">
        <v>-3963221.0982334698</v>
      </c>
      <c r="U146" s="107">
        <v>24587925.901766531</v>
      </c>
      <c r="V146" s="93">
        <v>249002842</v>
      </c>
      <c r="W146" s="93">
        <v>11781142</v>
      </c>
    </row>
    <row r="147" spans="1:23">
      <c r="A147" s="19">
        <v>33605</v>
      </c>
      <c r="B147" s="92" t="s">
        <v>154</v>
      </c>
      <c r="C147" s="106">
        <v>1.3603000000000001E-3</v>
      </c>
      <c r="D147" s="106">
        <v>1.3465E-3</v>
      </c>
      <c r="E147" s="107">
        <v>15995245</v>
      </c>
      <c r="F147" s="93"/>
      <c r="G147" s="107">
        <v>1896036</v>
      </c>
      <c r="H147" s="107">
        <v>0</v>
      </c>
      <c r="I147" s="107">
        <v>0</v>
      </c>
      <c r="J147" s="107">
        <v>939426.94025243307</v>
      </c>
      <c r="K147" s="93">
        <v>2835462.9402524331</v>
      </c>
      <c r="L147" s="93"/>
      <c r="M147" s="107">
        <v>0</v>
      </c>
      <c r="N147" s="107">
        <v>0</v>
      </c>
      <c r="O147" s="93">
        <v>514468</v>
      </c>
      <c r="P147" s="107">
        <v>0</v>
      </c>
      <c r="Q147" s="93">
        <f t="shared" si="2"/>
        <v>514468</v>
      </c>
      <c r="R147" s="93"/>
      <c r="S147" s="107">
        <v>3838252</v>
      </c>
      <c r="T147" s="107">
        <v>832519.06968075875</v>
      </c>
      <c r="U147" s="107">
        <v>4670771.0696807588</v>
      </c>
      <c r="V147" s="93">
        <v>33474514</v>
      </c>
      <c r="W147" s="93">
        <v>1583789</v>
      </c>
    </row>
    <row r="148" spans="1:23">
      <c r="A148" s="19">
        <v>33700</v>
      </c>
      <c r="B148" s="92" t="s">
        <v>155</v>
      </c>
      <c r="C148" s="106">
        <v>6.4550000000000002E-4</v>
      </c>
      <c r="D148" s="106">
        <v>6.9309999999999999E-4</v>
      </c>
      <c r="E148" s="107">
        <v>7590187</v>
      </c>
      <c r="F148" s="93"/>
      <c r="G148" s="107">
        <v>899722</v>
      </c>
      <c r="H148" s="107">
        <v>0</v>
      </c>
      <c r="I148" s="107">
        <v>0</v>
      </c>
      <c r="J148" s="107">
        <v>0</v>
      </c>
      <c r="K148" s="93">
        <v>899722</v>
      </c>
      <c r="L148" s="93"/>
      <c r="M148" s="107">
        <v>0</v>
      </c>
      <c r="N148" s="107">
        <v>0</v>
      </c>
      <c r="O148" s="93">
        <v>244129</v>
      </c>
      <c r="P148" s="107">
        <v>629683.47040611878</v>
      </c>
      <c r="Q148" s="93">
        <f t="shared" si="2"/>
        <v>873812.47040611878</v>
      </c>
      <c r="R148" s="93"/>
      <c r="S148" s="107">
        <v>1821357</v>
      </c>
      <c r="T148" s="107">
        <v>-349983.41434411792</v>
      </c>
      <c r="U148" s="107">
        <v>1471373.585655882</v>
      </c>
      <c r="V148" s="93">
        <v>15884583</v>
      </c>
      <c r="W148" s="93">
        <v>751552</v>
      </c>
    </row>
    <row r="149" spans="1:23">
      <c r="A149" s="19">
        <v>33800</v>
      </c>
      <c r="B149" s="92" t="s">
        <v>156</v>
      </c>
      <c r="C149" s="106">
        <v>5.5750000000000005E-4</v>
      </c>
      <c r="D149" s="106">
        <v>5.5920000000000004E-4</v>
      </c>
      <c r="E149" s="107">
        <v>6555428</v>
      </c>
      <c r="F149" s="93"/>
      <c r="G149" s="107">
        <v>777064</v>
      </c>
      <c r="H149" s="107">
        <v>0</v>
      </c>
      <c r="I149" s="107">
        <v>0</v>
      </c>
      <c r="J149" s="107">
        <v>99493.201812600528</v>
      </c>
      <c r="K149" s="93">
        <v>876557.20181260048</v>
      </c>
      <c r="L149" s="93"/>
      <c r="M149" s="107">
        <v>0</v>
      </c>
      <c r="N149" s="107">
        <v>0</v>
      </c>
      <c r="O149" s="93">
        <v>210848</v>
      </c>
      <c r="P149" s="107">
        <v>130789.1731667413</v>
      </c>
      <c r="Q149" s="93">
        <f t="shared" si="2"/>
        <v>341637.17316674127</v>
      </c>
      <c r="R149" s="93"/>
      <c r="S149" s="107">
        <v>1573054</v>
      </c>
      <c r="T149" s="107">
        <v>102096.76564526017</v>
      </c>
      <c r="U149" s="107">
        <v>1675150.7656452602</v>
      </c>
      <c r="V149" s="93">
        <v>13719063</v>
      </c>
      <c r="W149" s="93">
        <v>649094</v>
      </c>
    </row>
    <row r="150" spans="1:23">
      <c r="A150" s="19">
        <v>33900</v>
      </c>
      <c r="B150" s="92" t="s">
        <v>358</v>
      </c>
      <c r="C150" s="106">
        <v>2.2131E-3</v>
      </c>
      <c r="D150" s="106">
        <v>2.4120999999999999E-3</v>
      </c>
      <c r="E150" s="107">
        <v>26022993</v>
      </c>
      <c r="F150" s="93"/>
      <c r="G150" s="107">
        <v>3084701</v>
      </c>
      <c r="H150" s="107">
        <v>0</v>
      </c>
      <c r="I150" s="107">
        <v>0</v>
      </c>
      <c r="J150" s="107">
        <v>119528.66280295397</v>
      </c>
      <c r="K150" s="93">
        <v>3204229.6628029542</v>
      </c>
      <c r="L150" s="93"/>
      <c r="M150" s="107">
        <v>0</v>
      </c>
      <c r="N150" s="107">
        <v>0</v>
      </c>
      <c r="O150" s="93">
        <v>836999</v>
      </c>
      <c r="P150" s="107">
        <v>1393866.5998572151</v>
      </c>
      <c r="Q150" s="93">
        <f t="shared" si="2"/>
        <v>2230865.5998572148</v>
      </c>
      <c r="R150" s="93"/>
      <c r="S150" s="107">
        <v>6244532</v>
      </c>
      <c r="T150" s="107">
        <v>-612649.49697064515</v>
      </c>
      <c r="U150" s="107">
        <v>5631882.5030293548</v>
      </c>
      <c r="V150" s="93">
        <v>54460374</v>
      </c>
      <c r="W150" s="93">
        <v>2576699</v>
      </c>
    </row>
    <row r="151" spans="1:23">
      <c r="A151" s="19">
        <v>34000</v>
      </c>
      <c r="B151" s="92" t="s">
        <v>157</v>
      </c>
      <c r="C151" s="106">
        <v>1.2712000000000001E-3</v>
      </c>
      <c r="D151" s="106">
        <v>1.3345E-3</v>
      </c>
      <c r="E151" s="107">
        <v>14947553</v>
      </c>
      <c r="F151" s="93"/>
      <c r="G151" s="107">
        <v>1771846</v>
      </c>
      <c r="H151" s="107">
        <v>0</v>
      </c>
      <c r="I151" s="107">
        <v>0</v>
      </c>
      <c r="J151" s="107">
        <v>230985.60778054036</v>
      </c>
      <c r="K151" s="93">
        <v>2002831.6077805404</v>
      </c>
      <c r="L151" s="93"/>
      <c r="M151" s="107">
        <v>0</v>
      </c>
      <c r="N151" s="107">
        <v>0</v>
      </c>
      <c r="O151" s="93">
        <v>480770</v>
      </c>
      <c r="P151" s="107">
        <v>693759.16351612692</v>
      </c>
      <c r="Q151" s="93">
        <f t="shared" si="2"/>
        <v>1174529.163516127</v>
      </c>
      <c r="R151" s="93"/>
      <c r="S151" s="107">
        <v>3586846</v>
      </c>
      <c r="T151" s="107">
        <v>-28916.155444666161</v>
      </c>
      <c r="U151" s="107">
        <v>3557929.8445553337</v>
      </c>
      <c r="V151" s="93">
        <v>31281925</v>
      </c>
      <c r="W151" s="93">
        <v>1480051</v>
      </c>
    </row>
    <row r="152" spans="1:23">
      <c r="A152" s="19">
        <v>34100</v>
      </c>
      <c r="B152" s="92" t="s">
        <v>158</v>
      </c>
      <c r="C152" s="106">
        <v>2.69451E-2</v>
      </c>
      <c r="D152" s="106">
        <v>2.80632E-2</v>
      </c>
      <c r="E152" s="107">
        <v>316837084</v>
      </c>
      <c r="F152" s="93"/>
      <c r="G152" s="107">
        <v>37557077</v>
      </c>
      <c r="H152" s="107">
        <v>0</v>
      </c>
      <c r="I152" s="107">
        <v>0</v>
      </c>
      <c r="J152" s="107">
        <v>0</v>
      </c>
      <c r="K152" s="93">
        <v>37557077</v>
      </c>
      <c r="L152" s="93"/>
      <c r="M152" s="107">
        <v>0</v>
      </c>
      <c r="N152" s="107">
        <v>0</v>
      </c>
      <c r="O152" s="93">
        <v>10190691</v>
      </c>
      <c r="P152" s="107">
        <v>13405377.229161806</v>
      </c>
      <c r="Q152" s="93">
        <f t="shared" si="2"/>
        <v>23596068.229161806</v>
      </c>
      <c r="R152" s="93"/>
      <c r="S152" s="107">
        <v>76028887</v>
      </c>
      <c r="T152" s="107">
        <v>-8624952.362574378</v>
      </c>
      <c r="U152" s="107">
        <v>67403934.637425616</v>
      </c>
      <c r="V152" s="93">
        <v>663070006</v>
      </c>
      <c r="W152" s="93">
        <v>31372018</v>
      </c>
    </row>
    <row r="153" spans="1:23">
      <c r="A153" s="19">
        <v>34105</v>
      </c>
      <c r="B153" s="92" t="s">
        <v>159</v>
      </c>
      <c r="C153" s="106">
        <v>2.3506999999999998E-3</v>
      </c>
      <c r="D153" s="106">
        <v>2.1811000000000001E-3</v>
      </c>
      <c r="E153" s="107">
        <v>27640979</v>
      </c>
      <c r="F153" s="93"/>
      <c r="G153" s="107">
        <v>3276493</v>
      </c>
      <c r="H153" s="107">
        <v>0</v>
      </c>
      <c r="I153" s="107">
        <v>0</v>
      </c>
      <c r="J153" s="107">
        <v>2405249.7382063018</v>
      </c>
      <c r="K153" s="93">
        <v>5681742.7382063018</v>
      </c>
      <c r="L153" s="93"/>
      <c r="M153" s="107">
        <v>0</v>
      </c>
      <c r="N153" s="107">
        <v>0</v>
      </c>
      <c r="O153" s="93">
        <v>889039</v>
      </c>
      <c r="P153" s="107">
        <v>0</v>
      </c>
      <c r="Q153" s="93">
        <f t="shared" si="2"/>
        <v>889039</v>
      </c>
      <c r="R153" s="93"/>
      <c r="S153" s="107">
        <v>6632787</v>
      </c>
      <c r="T153" s="107">
        <v>1458713.987307955</v>
      </c>
      <c r="U153" s="107">
        <v>8091500.9873079546</v>
      </c>
      <c r="V153" s="93">
        <v>57846460</v>
      </c>
      <c r="W153" s="93">
        <v>2736906</v>
      </c>
    </row>
    <row r="154" spans="1:23">
      <c r="A154" s="19">
        <v>34200</v>
      </c>
      <c r="B154" s="92" t="s">
        <v>160</v>
      </c>
      <c r="C154" s="106">
        <v>7.1190000000000001E-4</v>
      </c>
      <c r="D154" s="106">
        <v>7.3660000000000002E-4</v>
      </c>
      <c r="E154" s="107">
        <v>8370959</v>
      </c>
      <c r="F154" s="93"/>
      <c r="G154" s="107">
        <v>992273</v>
      </c>
      <c r="H154" s="107">
        <v>0</v>
      </c>
      <c r="I154" s="107">
        <v>0</v>
      </c>
      <c r="J154" s="107">
        <v>8738.8439457858622</v>
      </c>
      <c r="K154" s="93">
        <v>1001011.8439457859</v>
      </c>
      <c r="L154" s="93"/>
      <c r="M154" s="107">
        <v>0</v>
      </c>
      <c r="N154" s="107">
        <v>0</v>
      </c>
      <c r="O154" s="93">
        <v>269242</v>
      </c>
      <c r="P154" s="107">
        <v>357721.6912852517</v>
      </c>
      <c r="Q154" s="93">
        <f t="shared" si="2"/>
        <v>626963.69128525164</v>
      </c>
      <c r="R154" s="93"/>
      <c r="S154" s="107">
        <v>2008713</v>
      </c>
      <c r="T154" s="107">
        <v>-143339.88224060525</v>
      </c>
      <c r="U154" s="107">
        <v>1865373.1177593947</v>
      </c>
      <c r="V154" s="93">
        <v>17518567</v>
      </c>
      <c r="W154" s="93">
        <v>828861</v>
      </c>
    </row>
    <row r="155" spans="1:23">
      <c r="A155" s="19">
        <v>34205</v>
      </c>
      <c r="B155" s="92" t="s">
        <v>161</v>
      </c>
      <c r="C155" s="106">
        <v>3.2719999999999998E-4</v>
      </c>
      <c r="D155" s="106">
        <v>2.901E-4</v>
      </c>
      <c r="E155" s="107">
        <v>3847419</v>
      </c>
      <c r="F155" s="93"/>
      <c r="G155" s="107">
        <v>456063</v>
      </c>
      <c r="H155" s="107">
        <v>0</v>
      </c>
      <c r="I155" s="107">
        <v>0</v>
      </c>
      <c r="J155" s="107">
        <v>316122.67553923465</v>
      </c>
      <c r="K155" s="93">
        <v>772185.67553923465</v>
      </c>
      <c r="L155" s="93"/>
      <c r="M155" s="107">
        <v>0</v>
      </c>
      <c r="N155" s="107">
        <v>0</v>
      </c>
      <c r="O155" s="93">
        <v>123748</v>
      </c>
      <c r="P155" s="107">
        <v>182359.20850896303</v>
      </c>
      <c r="Q155" s="93">
        <f t="shared" si="2"/>
        <v>306107.208508963</v>
      </c>
      <c r="R155" s="93"/>
      <c r="S155" s="107">
        <v>923235</v>
      </c>
      <c r="T155" s="107">
        <v>-85977.466137559211</v>
      </c>
      <c r="U155" s="107">
        <v>837257.53386244085</v>
      </c>
      <c r="V155" s="93">
        <v>8051798</v>
      </c>
      <c r="W155" s="93">
        <v>380957</v>
      </c>
    </row>
    <row r="156" spans="1:23">
      <c r="A156" s="19">
        <v>34220</v>
      </c>
      <c r="B156" s="92" t="s">
        <v>162</v>
      </c>
      <c r="C156" s="106">
        <v>1.0012E-3</v>
      </c>
      <c r="D156" s="106">
        <v>1.0652999999999999E-3</v>
      </c>
      <c r="E156" s="107">
        <v>11772726</v>
      </c>
      <c r="F156" s="93"/>
      <c r="G156" s="107">
        <v>1395510</v>
      </c>
      <c r="H156" s="107">
        <v>0</v>
      </c>
      <c r="I156" s="107">
        <v>0</v>
      </c>
      <c r="J156" s="107">
        <v>152384.78733298651</v>
      </c>
      <c r="K156" s="93">
        <v>1547894.7873329865</v>
      </c>
      <c r="L156" s="93"/>
      <c r="M156" s="107">
        <v>0</v>
      </c>
      <c r="N156" s="107">
        <v>0</v>
      </c>
      <c r="O156" s="93">
        <v>378656</v>
      </c>
      <c r="P156" s="107">
        <v>475873.24279114709</v>
      </c>
      <c r="Q156" s="93">
        <f t="shared" si="2"/>
        <v>854529.24279114709</v>
      </c>
      <c r="R156" s="93"/>
      <c r="S156" s="107">
        <v>2825008</v>
      </c>
      <c r="T156" s="107">
        <v>-13064.604064738232</v>
      </c>
      <c r="U156" s="107">
        <v>2811943.3959352616</v>
      </c>
      <c r="V156" s="93">
        <v>24637715</v>
      </c>
      <c r="W156" s="93">
        <v>1165691</v>
      </c>
    </row>
    <row r="157" spans="1:23">
      <c r="A157" s="19">
        <v>34230</v>
      </c>
      <c r="B157" s="92" t="s">
        <v>163</v>
      </c>
      <c r="C157" s="106">
        <v>3.3839999999999999E-4</v>
      </c>
      <c r="D157" s="106">
        <v>3.7550000000000002E-4</v>
      </c>
      <c r="E157" s="107">
        <v>3979116</v>
      </c>
      <c r="F157" s="93"/>
      <c r="G157" s="107">
        <v>471674</v>
      </c>
      <c r="H157" s="107">
        <v>0</v>
      </c>
      <c r="I157" s="107">
        <v>0</v>
      </c>
      <c r="J157" s="107">
        <v>179196.75961185046</v>
      </c>
      <c r="K157" s="93">
        <v>650870.75961185049</v>
      </c>
      <c r="L157" s="93"/>
      <c r="M157" s="107">
        <v>0</v>
      </c>
      <c r="N157" s="107">
        <v>0</v>
      </c>
      <c r="O157" s="93">
        <v>127984</v>
      </c>
      <c r="P157" s="107">
        <v>224973.39975837077</v>
      </c>
      <c r="Q157" s="93">
        <f t="shared" si="2"/>
        <v>352957.39975837077</v>
      </c>
      <c r="R157" s="93"/>
      <c r="S157" s="107">
        <v>954837</v>
      </c>
      <c r="T157" s="107">
        <v>54679.647130941623</v>
      </c>
      <c r="U157" s="107">
        <v>1009516.6471309416</v>
      </c>
      <c r="V157" s="93">
        <v>8327410</v>
      </c>
      <c r="W157" s="93">
        <v>393997</v>
      </c>
    </row>
    <row r="158" spans="1:23">
      <c r="A158" s="19">
        <v>34300</v>
      </c>
      <c r="B158" s="92" t="s">
        <v>164</v>
      </c>
      <c r="C158" s="106">
        <v>6.3616999999999996E-3</v>
      </c>
      <c r="D158" s="106">
        <v>6.5783999999999999E-3</v>
      </c>
      <c r="E158" s="107">
        <v>74804787</v>
      </c>
      <c r="F158" s="93"/>
      <c r="G158" s="107">
        <v>8867173</v>
      </c>
      <c r="H158" s="107">
        <v>0</v>
      </c>
      <c r="I158" s="107">
        <v>0</v>
      </c>
      <c r="J158" s="107">
        <v>0</v>
      </c>
      <c r="K158" s="93">
        <v>8867173</v>
      </c>
      <c r="L158" s="93"/>
      <c r="M158" s="107">
        <v>0</v>
      </c>
      <c r="N158" s="107">
        <v>0</v>
      </c>
      <c r="O158" s="93">
        <v>2406008</v>
      </c>
      <c r="P158" s="107">
        <v>3065113.3187635452</v>
      </c>
      <c r="Q158" s="93">
        <f t="shared" si="2"/>
        <v>5471121.3187635448</v>
      </c>
      <c r="R158" s="93"/>
      <c r="S158" s="107">
        <v>17950313</v>
      </c>
      <c r="T158" s="107">
        <v>-2018789.2049565332</v>
      </c>
      <c r="U158" s="107">
        <v>15931523.795043467</v>
      </c>
      <c r="V158" s="93">
        <v>156549891</v>
      </c>
      <c r="W158" s="93">
        <v>7406889</v>
      </c>
    </row>
    <row r="159" spans="1:23">
      <c r="A159" s="19">
        <v>34400</v>
      </c>
      <c r="B159" s="92" t="s">
        <v>165</v>
      </c>
      <c r="C159" s="106">
        <v>2.5035000000000001E-3</v>
      </c>
      <c r="D159" s="106">
        <v>2.5528999999999999E-3</v>
      </c>
      <c r="E159" s="107">
        <v>29437695</v>
      </c>
      <c r="F159" s="93"/>
      <c r="G159" s="107">
        <v>3489471</v>
      </c>
      <c r="H159" s="107">
        <v>0</v>
      </c>
      <c r="I159" s="107">
        <v>0</v>
      </c>
      <c r="J159" s="107">
        <v>0</v>
      </c>
      <c r="K159" s="93">
        <v>3489471</v>
      </c>
      <c r="L159" s="93"/>
      <c r="M159" s="107">
        <v>0</v>
      </c>
      <c r="N159" s="107">
        <v>0</v>
      </c>
      <c r="O159" s="93">
        <v>946829</v>
      </c>
      <c r="P159" s="107">
        <v>1505772.1056554271</v>
      </c>
      <c r="Q159" s="93">
        <f t="shared" si="2"/>
        <v>2452601.1056554271</v>
      </c>
      <c r="R159" s="93"/>
      <c r="S159" s="107">
        <v>7063931</v>
      </c>
      <c r="T159" s="107">
        <v>-1188592.0045149284</v>
      </c>
      <c r="U159" s="107">
        <v>5875338.9954850711</v>
      </c>
      <c r="V159" s="93">
        <v>61606591</v>
      </c>
      <c r="W159" s="93">
        <v>2914810</v>
      </c>
    </row>
    <row r="160" spans="1:23">
      <c r="A160" s="19">
        <v>34405</v>
      </c>
      <c r="B160" s="92" t="s">
        <v>166</v>
      </c>
      <c r="C160" s="106">
        <v>4.6089999999999998E-4</v>
      </c>
      <c r="D160" s="106">
        <v>4.5179999999999998E-4</v>
      </c>
      <c r="E160" s="107">
        <v>5419546</v>
      </c>
      <c r="F160" s="93"/>
      <c r="G160" s="107">
        <v>642419</v>
      </c>
      <c r="H160" s="107">
        <v>0</v>
      </c>
      <c r="I160" s="107">
        <v>0</v>
      </c>
      <c r="J160" s="107">
        <v>74677.661387313216</v>
      </c>
      <c r="K160" s="93">
        <v>717096.66138731316</v>
      </c>
      <c r="L160" s="93"/>
      <c r="M160" s="107">
        <v>0</v>
      </c>
      <c r="N160" s="107">
        <v>0</v>
      </c>
      <c r="O160" s="93">
        <v>174313</v>
      </c>
      <c r="P160" s="107">
        <v>205036.92728404759</v>
      </c>
      <c r="Q160" s="93">
        <f t="shared" si="2"/>
        <v>379349.92728404759</v>
      </c>
      <c r="R160" s="93"/>
      <c r="S160" s="107">
        <v>1300486</v>
      </c>
      <c r="T160" s="107">
        <v>-149336.91457004249</v>
      </c>
      <c r="U160" s="107">
        <v>1151149.0854299576</v>
      </c>
      <c r="V160" s="93">
        <v>11341912</v>
      </c>
      <c r="W160" s="93">
        <v>536623</v>
      </c>
    </row>
    <row r="161" spans="1:23">
      <c r="A161" s="19">
        <v>34500</v>
      </c>
      <c r="B161" s="92" t="s">
        <v>167</v>
      </c>
      <c r="C161" s="106">
        <v>4.9242000000000001E-3</v>
      </c>
      <c r="D161" s="106">
        <v>5.0461999999999998E-3</v>
      </c>
      <c r="E161" s="107">
        <v>57901777</v>
      </c>
      <c r="F161" s="93"/>
      <c r="G161" s="107">
        <v>6863532</v>
      </c>
      <c r="H161" s="107">
        <v>0</v>
      </c>
      <c r="I161" s="107">
        <v>0</v>
      </c>
      <c r="J161" s="107">
        <v>0</v>
      </c>
      <c r="K161" s="93">
        <v>6863532</v>
      </c>
      <c r="L161" s="93"/>
      <c r="M161" s="107">
        <v>0</v>
      </c>
      <c r="N161" s="107">
        <v>0</v>
      </c>
      <c r="O161" s="93">
        <v>1862342</v>
      </c>
      <c r="P161" s="107">
        <v>2478649.1600071415</v>
      </c>
      <c r="Q161" s="93">
        <f t="shared" si="2"/>
        <v>4340991.1600071415</v>
      </c>
      <c r="R161" s="93"/>
      <c r="S161" s="107">
        <v>13894231</v>
      </c>
      <c r="T161" s="107">
        <v>-1365232.1383890877</v>
      </c>
      <c r="U161" s="107">
        <v>12528998.861610912</v>
      </c>
      <c r="V161" s="93">
        <v>121175625</v>
      </c>
      <c r="W161" s="93">
        <v>5733217</v>
      </c>
    </row>
    <row r="162" spans="1:23">
      <c r="A162" s="19">
        <v>34501</v>
      </c>
      <c r="B162" s="92" t="s">
        <v>168</v>
      </c>
      <c r="C162" s="106">
        <v>6.9800000000000003E-5</v>
      </c>
      <c r="D162" s="106">
        <v>7.2999999999999999E-5</v>
      </c>
      <c r="E162" s="107">
        <v>820751</v>
      </c>
      <c r="F162" s="93"/>
      <c r="G162" s="107">
        <v>97290</v>
      </c>
      <c r="H162" s="107">
        <v>0</v>
      </c>
      <c r="I162" s="107">
        <v>0</v>
      </c>
      <c r="J162" s="107">
        <v>1006.2570462310396</v>
      </c>
      <c r="K162" s="93">
        <v>98296.25704623104</v>
      </c>
      <c r="L162" s="93"/>
      <c r="M162" s="107">
        <v>0</v>
      </c>
      <c r="N162" s="107">
        <v>0</v>
      </c>
      <c r="O162" s="93">
        <v>26398</v>
      </c>
      <c r="P162" s="107">
        <v>66818.351207924527</v>
      </c>
      <c r="Q162" s="93">
        <f t="shared" si="2"/>
        <v>93216.351207924527</v>
      </c>
      <c r="R162" s="93"/>
      <c r="S162" s="107">
        <v>196949</v>
      </c>
      <c r="T162" s="107">
        <v>-30046.773069928575</v>
      </c>
      <c r="U162" s="107">
        <v>166902.22693007143</v>
      </c>
      <c r="V162" s="93">
        <v>1717651</v>
      </c>
      <c r="W162" s="93">
        <v>81268</v>
      </c>
    </row>
    <row r="163" spans="1:23">
      <c r="A163" s="19">
        <v>34505</v>
      </c>
      <c r="B163" s="92" t="s">
        <v>169</v>
      </c>
      <c r="C163" s="106">
        <v>7.852E-4</v>
      </c>
      <c r="D163" s="106">
        <v>7.8540000000000001E-4</v>
      </c>
      <c r="E163" s="107">
        <v>9232865</v>
      </c>
      <c r="F163" s="93"/>
      <c r="G163" s="107">
        <v>1094441</v>
      </c>
      <c r="H163" s="107">
        <v>0</v>
      </c>
      <c r="I163" s="107">
        <v>0</v>
      </c>
      <c r="J163" s="107">
        <v>179820.38956070572</v>
      </c>
      <c r="K163" s="93">
        <v>1274261.3895607057</v>
      </c>
      <c r="L163" s="93"/>
      <c r="M163" s="107">
        <v>0</v>
      </c>
      <c r="N163" s="107">
        <v>0</v>
      </c>
      <c r="O163" s="93">
        <v>296964</v>
      </c>
      <c r="P163" s="107">
        <v>0</v>
      </c>
      <c r="Q163" s="93">
        <f t="shared" si="2"/>
        <v>296964</v>
      </c>
      <c r="R163" s="93"/>
      <c r="S163" s="107">
        <v>2215538</v>
      </c>
      <c r="T163" s="107">
        <v>299744.5767767831</v>
      </c>
      <c r="U163" s="107">
        <v>2515282.576776783</v>
      </c>
      <c r="V163" s="93">
        <v>19322347</v>
      </c>
      <c r="W163" s="93">
        <v>914204</v>
      </c>
    </row>
    <row r="164" spans="1:23">
      <c r="A164" s="19">
        <v>34600</v>
      </c>
      <c r="B164" s="92" t="s">
        <v>170</v>
      </c>
      <c r="C164" s="106">
        <v>9.2800000000000001E-4</v>
      </c>
      <c r="D164" s="106">
        <v>1.0681E-3</v>
      </c>
      <c r="E164" s="107">
        <v>10911996</v>
      </c>
      <c r="F164" s="93"/>
      <c r="G164" s="107">
        <v>1293481</v>
      </c>
      <c r="H164" s="107">
        <v>0</v>
      </c>
      <c r="I164" s="107">
        <v>0</v>
      </c>
      <c r="J164" s="107">
        <v>383612.25432701409</v>
      </c>
      <c r="K164" s="93">
        <v>1677093.2543270141</v>
      </c>
      <c r="L164" s="93"/>
      <c r="M164" s="107">
        <v>0</v>
      </c>
      <c r="N164" s="107">
        <v>0</v>
      </c>
      <c r="O164" s="93">
        <v>350971</v>
      </c>
      <c r="P164" s="107">
        <v>1185975.1052218799</v>
      </c>
      <c r="Q164" s="93">
        <f t="shared" si="2"/>
        <v>1536946.1052218799</v>
      </c>
      <c r="R164" s="93"/>
      <c r="S164" s="107">
        <v>2618465</v>
      </c>
      <c r="T164" s="107">
        <v>-168059.46922593773</v>
      </c>
      <c r="U164" s="107">
        <v>2450405.5307740625</v>
      </c>
      <c r="V164" s="93">
        <v>22836396</v>
      </c>
      <c r="W164" s="93">
        <v>1080465</v>
      </c>
    </row>
    <row r="165" spans="1:23">
      <c r="A165" s="19">
        <v>34605</v>
      </c>
      <c r="B165" s="92" t="s">
        <v>171</v>
      </c>
      <c r="C165" s="106">
        <v>2.129E-4</v>
      </c>
      <c r="D165" s="106">
        <v>2.0680000000000001E-4</v>
      </c>
      <c r="E165" s="107">
        <v>2503409</v>
      </c>
      <c r="F165" s="93"/>
      <c r="G165" s="107">
        <v>296748</v>
      </c>
      <c r="H165" s="107">
        <v>0</v>
      </c>
      <c r="I165" s="107">
        <v>0</v>
      </c>
      <c r="J165" s="107">
        <v>94757.859338391907</v>
      </c>
      <c r="K165" s="93">
        <v>391505.85933839192</v>
      </c>
      <c r="L165" s="93"/>
      <c r="M165" s="107">
        <v>0</v>
      </c>
      <c r="N165" s="107">
        <v>0</v>
      </c>
      <c r="O165" s="93">
        <v>80519</v>
      </c>
      <c r="P165" s="107">
        <v>0</v>
      </c>
      <c r="Q165" s="93">
        <f t="shared" si="2"/>
        <v>80519</v>
      </c>
      <c r="R165" s="93"/>
      <c r="S165" s="107">
        <v>600723</v>
      </c>
      <c r="T165" s="107">
        <v>124487.93602089729</v>
      </c>
      <c r="U165" s="107">
        <v>725210.93602089724</v>
      </c>
      <c r="V165" s="93">
        <v>5239083</v>
      </c>
      <c r="W165" s="93">
        <v>247878</v>
      </c>
    </row>
    <row r="166" spans="1:23">
      <c r="A166" s="19">
        <v>34700</v>
      </c>
      <c r="B166" s="92" t="s">
        <v>172</v>
      </c>
      <c r="C166" s="106">
        <v>3.1762000000000001E-3</v>
      </c>
      <c r="D166" s="106">
        <v>3.2748999999999999E-3</v>
      </c>
      <c r="E166" s="107">
        <v>37347716</v>
      </c>
      <c r="F166" s="93"/>
      <c r="G166" s="107">
        <v>4427105</v>
      </c>
      <c r="H166" s="107">
        <v>0</v>
      </c>
      <c r="I166" s="107">
        <v>0</v>
      </c>
      <c r="J166" s="107">
        <v>0</v>
      </c>
      <c r="K166" s="93">
        <v>4427105</v>
      </c>
      <c r="L166" s="93"/>
      <c r="M166" s="107">
        <v>0</v>
      </c>
      <c r="N166" s="107">
        <v>0</v>
      </c>
      <c r="O166" s="93">
        <v>1201245</v>
      </c>
      <c r="P166" s="107">
        <v>2658149.9947000202</v>
      </c>
      <c r="Q166" s="93">
        <f t="shared" si="2"/>
        <v>3859394.9947000202</v>
      </c>
      <c r="R166" s="93"/>
      <c r="S166" s="107">
        <v>8962036</v>
      </c>
      <c r="T166" s="107">
        <v>-1730599.3484280771</v>
      </c>
      <c r="U166" s="107">
        <v>7231436.6515719229</v>
      </c>
      <c r="V166" s="93">
        <v>78160517</v>
      </c>
      <c r="W166" s="93">
        <v>3698031</v>
      </c>
    </row>
    <row r="167" spans="1:23">
      <c r="A167" s="19">
        <v>34800</v>
      </c>
      <c r="B167" s="92" t="s">
        <v>173</v>
      </c>
      <c r="C167" s="106">
        <v>2.92E-4</v>
      </c>
      <c r="D167" s="106">
        <v>3.189E-4</v>
      </c>
      <c r="E167" s="107">
        <v>3433516</v>
      </c>
      <c r="F167" s="93"/>
      <c r="G167" s="107">
        <v>407000</v>
      </c>
      <c r="H167" s="107">
        <v>0</v>
      </c>
      <c r="I167" s="107">
        <v>0</v>
      </c>
      <c r="J167" s="107">
        <v>32220.702489842632</v>
      </c>
      <c r="K167" s="93">
        <v>439220.70248984266</v>
      </c>
      <c r="L167" s="93"/>
      <c r="M167" s="107">
        <v>0</v>
      </c>
      <c r="N167" s="107">
        <v>0</v>
      </c>
      <c r="O167" s="93">
        <v>110435</v>
      </c>
      <c r="P167" s="107">
        <v>234395.99032606432</v>
      </c>
      <c r="Q167" s="93">
        <f t="shared" si="2"/>
        <v>344830.99032606429</v>
      </c>
      <c r="R167" s="93"/>
      <c r="S167" s="107">
        <v>823914</v>
      </c>
      <c r="T167" s="107">
        <v>-76458.832470043388</v>
      </c>
      <c r="U167" s="107">
        <v>747455.16752995667</v>
      </c>
      <c r="V167" s="93">
        <v>7185590</v>
      </c>
      <c r="W167" s="93">
        <v>339974</v>
      </c>
    </row>
    <row r="168" spans="1:23">
      <c r="A168" s="19">
        <v>34900</v>
      </c>
      <c r="B168" s="92" t="s">
        <v>359</v>
      </c>
      <c r="C168" s="106">
        <v>7.2005000000000003E-3</v>
      </c>
      <c r="D168" s="106">
        <v>7.4231000000000002E-3</v>
      </c>
      <c r="E168" s="107">
        <v>84667915</v>
      </c>
      <c r="F168" s="93"/>
      <c r="G168" s="107">
        <v>10036323</v>
      </c>
      <c r="H168" s="107">
        <v>0</v>
      </c>
      <c r="I168" s="107">
        <v>0</v>
      </c>
      <c r="J168" s="107">
        <v>101843.01838139196</v>
      </c>
      <c r="K168" s="93">
        <v>10138166.018381393</v>
      </c>
      <c r="L168" s="93"/>
      <c r="M168" s="107">
        <v>0</v>
      </c>
      <c r="N168" s="107">
        <v>0</v>
      </c>
      <c r="O168" s="93">
        <v>2723244</v>
      </c>
      <c r="P168" s="107">
        <v>2041737.1971615637</v>
      </c>
      <c r="Q168" s="93">
        <f t="shared" si="2"/>
        <v>4764981.1971615637</v>
      </c>
      <c r="R168" s="93"/>
      <c r="S168" s="107">
        <v>20317089</v>
      </c>
      <c r="T168" s="107">
        <v>-739792.01027200348</v>
      </c>
      <c r="U168" s="107">
        <v>19577296.989727996</v>
      </c>
      <c r="V168" s="93">
        <v>177191236</v>
      </c>
      <c r="W168" s="93">
        <v>8383499</v>
      </c>
    </row>
    <row r="169" spans="1:23">
      <c r="A169" s="19">
        <v>34901</v>
      </c>
      <c r="B169" s="92" t="s">
        <v>360</v>
      </c>
      <c r="C169" s="106">
        <v>2.418E-4</v>
      </c>
      <c r="D169" s="106">
        <v>2.22E-4</v>
      </c>
      <c r="E169" s="107">
        <v>2843233</v>
      </c>
      <c r="F169" s="93"/>
      <c r="G169" s="107">
        <v>337030</v>
      </c>
      <c r="H169" s="107">
        <v>0</v>
      </c>
      <c r="I169" s="107">
        <v>0</v>
      </c>
      <c r="J169" s="107">
        <v>143478.50648891242</v>
      </c>
      <c r="K169" s="93">
        <v>480508.50648891239</v>
      </c>
      <c r="L169" s="93"/>
      <c r="M169" s="107">
        <v>0</v>
      </c>
      <c r="N169" s="107">
        <v>0</v>
      </c>
      <c r="O169" s="93">
        <v>91449</v>
      </c>
      <c r="P169" s="107">
        <v>42922.067968707532</v>
      </c>
      <c r="Q169" s="93">
        <f t="shared" si="2"/>
        <v>134371.06796870753</v>
      </c>
      <c r="R169" s="93"/>
      <c r="S169" s="107">
        <v>682268</v>
      </c>
      <c r="T169" s="107">
        <v>70704.805972335947</v>
      </c>
      <c r="U169" s="107">
        <v>752972.80597233598</v>
      </c>
      <c r="V169" s="93">
        <v>5950259</v>
      </c>
      <c r="W169" s="93">
        <v>281526</v>
      </c>
    </row>
    <row r="170" spans="1:23">
      <c r="A170" s="19">
        <v>34903</v>
      </c>
      <c r="B170" s="92" t="s">
        <v>174</v>
      </c>
      <c r="C170" s="106">
        <v>2.3E-5</v>
      </c>
      <c r="D170" s="106">
        <v>3.0499999999999999E-5</v>
      </c>
      <c r="E170" s="107">
        <v>270448</v>
      </c>
      <c r="F170" s="93"/>
      <c r="G170" s="107">
        <v>32058</v>
      </c>
      <c r="H170" s="107">
        <v>0</v>
      </c>
      <c r="I170" s="107">
        <v>0</v>
      </c>
      <c r="J170" s="107">
        <v>41249.595130761074</v>
      </c>
      <c r="K170" s="93">
        <v>73307.595130761067</v>
      </c>
      <c r="L170" s="93"/>
      <c r="M170" s="107">
        <v>0</v>
      </c>
      <c r="N170" s="107">
        <v>0</v>
      </c>
      <c r="O170" s="93">
        <v>8699</v>
      </c>
      <c r="P170" s="107">
        <v>38541.771807379962</v>
      </c>
      <c r="Q170" s="93">
        <f t="shared" si="2"/>
        <v>47240.771807379962</v>
      </c>
      <c r="R170" s="93"/>
      <c r="S170" s="107">
        <v>64897</v>
      </c>
      <c r="T170" s="107">
        <v>54542.022707448094</v>
      </c>
      <c r="U170" s="107">
        <v>119439.02270744809</v>
      </c>
      <c r="V170" s="93">
        <v>565988</v>
      </c>
      <c r="W170" s="93">
        <v>26779</v>
      </c>
    </row>
    <row r="171" spans="1:23">
      <c r="A171" s="19">
        <v>34905</v>
      </c>
      <c r="B171" s="92" t="s">
        <v>175</v>
      </c>
      <c r="C171" s="106">
        <v>6.4880000000000005E-4</v>
      </c>
      <c r="D171" s="106">
        <v>6.244E-4</v>
      </c>
      <c r="E171" s="107">
        <v>7628990</v>
      </c>
      <c r="F171" s="93"/>
      <c r="G171" s="107">
        <v>904321</v>
      </c>
      <c r="H171" s="107">
        <v>0</v>
      </c>
      <c r="I171" s="107">
        <v>0</v>
      </c>
      <c r="J171" s="107">
        <v>378517.02123380709</v>
      </c>
      <c r="K171" s="93">
        <v>1282838.0212338071</v>
      </c>
      <c r="L171" s="93"/>
      <c r="M171" s="107">
        <v>0</v>
      </c>
      <c r="N171" s="107">
        <v>0</v>
      </c>
      <c r="O171" s="93">
        <v>245377</v>
      </c>
      <c r="P171" s="107">
        <v>54336.991977589743</v>
      </c>
      <c r="Q171" s="93">
        <f t="shared" si="2"/>
        <v>299713.99197758973</v>
      </c>
      <c r="R171" s="93"/>
      <c r="S171" s="107">
        <v>1830668</v>
      </c>
      <c r="T171" s="107">
        <v>105230.37779104202</v>
      </c>
      <c r="U171" s="107">
        <v>1935898.377791042</v>
      </c>
      <c r="V171" s="93">
        <v>15965790</v>
      </c>
      <c r="W171" s="93">
        <v>755394</v>
      </c>
    </row>
    <row r="172" spans="1:23">
      <c r="A172" s="19">
        <v>34910</v>
      </c>
      <c r="B172" s="92" t="s">
        <v>176</v>
      </c>
      <c r="C172" s="106">
        <v>2.3444999999999998E-3</v>
      </c>
      <c r="D172" s="106">
        <v>2.3181999999999999E-3</v>
      </c>
      <c r="E172" s="107">
        <v>27568075</v>
      </c>
      <c r="F172" s="93"/>
      <c r="G172" s="107">
        <v>3267851</v>
      </c>
      <c r="H172" s="107">
        <v>0</v>
      </c>
      <c r="I172" s="107">
        <v>0</v>
      </c>
      <c r="J172" s="107">
        <v>398973.9234766796</v>
      </c>
      <c r="K172" s="93">
        <v>3666824.9234766797</v>
      </c>
      <c r="L172" s="93"/>
      <c r="M172" s="107">
        <v>0</v>
      </c>
      <c r="N172" s="107">
        <v>0</v>
      </c>
      <c r="O172" s="93">
        <v>886695</v>
      </c>
      <c r="P172" s="107">
        <v>316671.08897923864</v>
      </c>
      <c r="Q172" s="93">
        <f t="shared" si="2"/>
        <v>1203366.0889792386</v>
      </c>
      <c r="R172" s="93"/>
      <c r="S172" s="107">
        <v>6615293</v>
      </c>
      <c r="T172" s="107">
        <v>63275.237272436614</v>
      </c>
      <c r="U172" s="107">
        <v>6678568.2372724367</v>
      </c>
      <c r="V172" s="93">
        <v>57693890</v>
      </c>
      <c r="W172" s="93">
        <v>2729687</v>
      </c>
    </row>
    <row r="173" spans="1:23">
      <c r="A173" s="19">
        <v>35000</v>
      </c>
      <c r="B173" s="92" t="s">
        <v>177</v>
      </c>
      <c r="C173" s="106">
        <v>1.5495999999999999E-3</v>
      </c>
      <c r="D173" s="106">
        <v>1.5686000000000001E-3</v>
      </c>
      <c r="E173" s="107">
        <v>18221151</v>
      </c>
      <c r="F173" s="93"/>
      <c r="G173" s="107">
        <v>2159890</v>
      </c>
      <c r="H173" s="107">
        <v>0</v>
      </c>
      <c r="I173" s="107">
        <v>0</v>
      </c>
      <c r="J173" s="107">
        <v>128462.13158136117</v>
      </c>
      <c r="K173" s="93">
        <v>2288352.1315813614</v>
      </c>
      <c r="L173" s="93"/>
      <c r="M173" s="107">
        <v>0</v>
      </c>
      <c r="N173" s="107">
        <v>0</v>
      </c>
      <c r="O173" s="93">
        <v>586062</v>
      </c>
      <c r="P173" s="107">
        <v>661551.61375132343</v>
      </c>
      <c r="Q173" s="93">
        <f t="shared" si="2"/>
        <v>1247613.6137513234</v>
      </c>
      <c r="R173" s="93"/>
      <c r="S173" s="107">
        <v>4372385</v>
      </c>
      <c r="T173" s="107">
        <v>-357863.15044357179</v>
      </c>
      <c r="U173" s="107">
        <v>4014521.8495564284</v>
      </c>
      <c r="V173" s="93">
        <v>38132843</v>
      </c>
      <c r="W173" s="93">
        <v>1804190</v>
      </c>
    </row>
    <row r="174" spans="1:23">
      <c r="A174" s="19">
        <v>35005</v>
      </c>
      <c r="B174" s="92" t="s">
        <v>178</v>
      </c>
      <c r="C174" s="106">
        <v>5.8069999999999997E-4</v>
      </c>
      <c r="D174" s="106">
        <v>5.731E-4</v>
      </c>
      <c r="E174" s="107">
        <v>6828228</v>
      </c>
      <c r="F174" s="93"/>
      <c r="G174" s="107">
        <v>809401</v>
      </c>
      <c r="H174" s="107">
        <v>0</v>
      </c>
      <c r="I174" s="107">
        <v>0</v>
      </c>
      <c r="J174" s="107">
        <v>114503.29570585827</v>
      </c>
      <c r="K174" s="93">
        <v>923904.29570585827</v>
      </c>
      <c r="L174" s="93"/>
      <c r="M174" s="107">
        <v>0</v>
      </c>
      <c r="N174" s="107">
        <v>0</v>
      </c>
      <c r="O174" s="93">
        <v>219622</v>
      </c>
      <c r="P174" s="107">
        <v>86877.241618357366</v>
      </c>
      <c r="Q174" s="93">
        <f t="shared" si="2"/>
        <v>306499.24161835737</v>
      </c>
      <c r="R174" s="93"/>
      <c r="S174" s="107">
        <v>1638516</v>
      </c>
      <c r="T174" s="107">
        <v>-24380.055439553747</v>
      </c>
      <c r="U174" s="107">
        <v>1614135.9445604463</v>
      </c>
      <c r="V174" s="93">
        <v>14289973</v>
      </c>
      <c r="W174" s="93">
        <v>676106</v>
      </c>
    </row>
    <row r="175" spans="1:23">
      <c r="A175" s="19">
        <v>35100</v>
      </c>
      <c r="B175" s="92" t="s">
        <v>179</v>
      </c>
      <c r="C175" s="106">
        <v>1.3099700000000001E-2</v>
      </c>
      <c r="D175" s="106">
        <v>1.3351999999999999E-2</v>
      </c>
      <c r="E175" s="107">
        <v>154034342</v>
      </c>
      <c r="F175" s="93"/>
      <c r="G175" s="107">
        <v>18258847</v>
      </c>
      <c r="H175" s="107">
        <v>0</v>
      </c>
      <c r="I175" s="107">
        <v>0</v>
      </c>
      <c r="J175" s="107">
        <v>0</v>
      </c>
      <c r="K175" s="93">
        <v>18258847</v>
      </c>
      <c r="L175" s="93"/>
      <c r="M175" s="107">
        <v>0</v>
      </c>
      <c r="N175" s="107">
        <v>0</v>
      </c>
      <c r="O175" s="93">
        <v>4954333</v>
      </c>
      <c r="P175" s="107">
        <v>4359680.4689983306</v>
      </c>
      <c r="Q175" s="93">
        <f t="shared" si="2"/>
        <v>9314013.4689983316</v>
      </c>
      <c r="R175" s="93"/>
      <c r="S175" s="107">
        <v>36962402</v>
      </c>
      <c r="T175" s="107">
        <v>-2580756.4229850108</v>
      </c>
      <c r="U175" s="107">
        <v>34381645.57701499</v>
      </c>
      <c r="V175" s="93">
        <v>322359841</v>
      </c>
      <c r="W175" s="93">
        <v>15251902</v>
      </c>
    </row>
    <row r="176" spans="1:23">
      <c r="A176" s="19">
        <v>35105</v>
      </c>
      <c r="B176" s="92" t="s">
        <v>180</v>
      </c>
      <c r="C176" s="106">
        <v>1.2344000000000001E-3</v>
      </c>
      <c r="D176" s="106">
        <v>1.1773E-3</v>
      </c>
      <c r="E176" s="107">
        <v>14514836</v>
      </c>
      <c r="F176" s="93"/>
      <c r="G176" s="107">
        <v>1720552</v>
      </c>
      <c r="H176" s="107">
        <v>0</v>
      </c>
      <c r="I176" s="107">
        <v>0</v>
      </c>
      <c r="J176" s="107">
        <v>729779.62796517892</v>
      </c>
      <c r="K176" s="93">
        <v>2450331.6279651788</v>
      </c>
      <c r="L176" s="93"/>
      <c r="M176" s="107">
        <v>0</v>
      </c>
      <c r="N176" s="107">
        <v>0</v>
      </c>
      <c r="O176" s="93">
        <v>466853</v>
      </c>
      <c r="P176" s="107">
        <v>34373.913638237427</v>
      </c>
      <c r="Q176" s="93">
        <f t="shared" si="2"/>
        <v>501226.9136382374</v>
      </c>
      <c r="R176" s="93"/>
      <c r="S176" s="107">
        <v>3483010</v>
      </c>
      <c r="T176" s="107">
        <v>336505.85731843708</v>
      </c>
      <c r="U176" s="107">
        <v>3819515.8573184372</v>
      </c>
      <c r="V176" s="93">
        <v>30376344</v>
      </c>
      <c r="W176" s="93">
        <v>1437205</v>
      </c>
    </row>
    <row r="177" spans="1:23">
      <c r="A177" s="19">
        <v>35106</v>
      </c>
      <c r="B177" s="92" t="s">
        <v>181</v>
      </c>
      <c r="C177" s="106">
        <v>2.4350000000000001E-4</v>
      </c>
      <c r="D177" s="106">
        <v>2.3809999999999999E-4</v>
      </c>
      <c r="E177" s="107">
        <v>2863223</v>
      </c>
      <c r="F177" s="93"/>
      <c r="G177" s="107">
        <v>339399</v>
      </c>
      <c r="H177" s="107">
        <v>0</v>
      </c>
      <c r="I177" s="107">
        <v>0</v>
      </c>
      <c r="J177" s="107">
        <v>5366.2432466237879</v>
      </c>
      <c r="K177" s="93">
        <v>344765.24324662378</v>
      </c>
      <c r="L177" s="93"/>
      <c r="M177" s="107">
        <v>0</v>
      </c>
      <c r="N177" s="107">
        <v>0</v>
      </c>
      <c r="O177" s="93">
        <v>92092</v>
      </c>
      <c r="P177" s="107">
        <v>127464.39467523214</v>
      </c>
      <c r="Q177" s="93">
        <f t="shared" si="2"/>
        <v>219556.39467523212</v>
      </c>
      <c r="R177" s="93"/>
      <c r="S177" s="107">
        <v>687065</v>
      </c>
      <c r="T177" s="107">
        <v>-158438.01899034868</v>
      </c>
      <c r="U177" s="107">
        <v>528626.98100965132</v>
      </c>
      <c r="V177" s="93">
        <v>5992093</v>
      </c>
      <c r="W177" s="93">
        <v>283506</v>
      </c>
    </row>
    <row r="178" spans="1:23">
      <c r="A178" s="19">
        <v>35200</v>
      </c>
      <c r="B178" s="92" t="s">
        <v>182</v>
      </c>
      <c r="C178" s="106">
        <v>4.7580000000000002E-4</v>
      </c>
      <c r="D178" s="106">
        <v>4.9580000000000002E-4</v>
      </c>
      <c r="E178" s="107">
        <v>5594749</v>
      </c>
      <c r="F178" s="93"/>
      <c r="G178" s="107">
        <v>663188</v>
      </c>
      <c r="H178" s="107">
        <v>0</v>
      </c>
      <c r="I178" s="107">
        <v>0</v>
      </c>
      <c r="J178" s="107">
        <v>0</v>
      </c>
      <c r="K178" s="93">
        <v>663188</v>
      </c>
      <c r="L178" s="93"/>
      <c r="M178" s="107">
        <v>0</v>
      </c>
      <c r="N178" s="107">
        <v>0</v>
      </c>
      <c r="O178" s="93">
        <v>179949</v>
      </c>
      <c r="P178" s="107">
        <v>58363.727338574288</v>
      </c>
      <c r="Q178" s="93">
        <f t="shared" si="2"/>
        <v>238312.7273385743</v>
      </c>
      <c r="R178" s="93"/>
      <c r="S178" s="107">
        <v>1342528</v>
      </c>
      <c r="T178" s="107">
        <v>38539.820453369779</v>
      </c>
      <c r="U178" s="107">
        <v>1381067.8204533698</v>
      </c>
      <c r="V178" s="93">
        <v>11708574</v>
      </c>
      <c r="W178" s="93">
        <v>553971</v>
      </c>
    </row>
    <row r="179" spans="1:23">
      <c r="A179" s="19">
        <v>35300</v>
      </c>
      <c r="B179" s="92" t="s">
        <v>361</v>
      </c>
      <c r="C179" s="106">
        <v>3.5384000000000001E-3</v>
      </c>
      <c r="D179" s="106">
        <v>3.6689000000000001E-3</v>
      </c>
      <c r="E179" s="107">
        <v>41606687</v>
      </c>
      <c r="F179" s="93"/>
      <c r="G179" s="107">
        <v>4931953</v>
      </c>
      <c r="H179" s="107">
        <v>0</v>
      </c>
      <c r="I179" s="107">
        <v>0</v>
      </c>
      <c r="J179" s="107">
        <v>0</v>
      </c>
      <c r="K179" s="93">
        <v>4931953</v>
      </c>
      <c r="L179" s="93"/>
      <c r="M179" s="107">
        <v>0</v>
      </c>
      <c r="N179" s="107">
        <v>0</v>
      </c>
      <c r="O179" s="93">
        <v>1338230</v>
      </c>
      <c r="P179" s="107">
        <v>3051937.4959419286</v>
      </c>
      <c r="Q179" s="93">
        <f t="shared" si="2"/>
        <v>4390167.4959419286</v>
      </c>
      <c r="R179" s="93"/>
      <c r="S179" s="107">
        <v>9984027</v>
      </c>
      <c r="T179" s="107">
        <v>-1574603.894299147</v>
      </c>
      <c r="U179" s="107">
        <v>8409423.1057008523</v>
      </c>
      <c r="V179" s="93">
        <v>87073602</v>
      </c>
      <c r="W179" s="93">
        <v>4119738</v>
      </c>
    </row>
    <row r="180" spans="1:23">
      <c r="A180" s="19">
        <v>35305</v>
      </c>
      <c r="B180" s="92" t="s">
        <v>183</v>
      </c>
      <c r="C180" s="106">
        <v>1.4153E-3</v>
      </c>
      <c r="D180" s="106">
        <v>1.4265E-3</v>
      </c>
      <c r="E180" s="107">
        <v>16641969</v>
      </c>
      <c r="F180" s="93"/>
      <c r="G180" s="107">
        <v>1972698</v>
      </c>
      <c r="H180" s="107">
        <v>0</v>
      </c>
      <c r="I180" s="107">
        <v>0</v>
      </c>
      <c r="J180" s="107">
        <v>0</v>
      </c>
      <c r="K180" s="93">
        <v>1972698</v>
      </c>
      <c r="L180" s="93"/>
      <c r="M180" s="107">
        <v>0</v>
      </c>
      <c r="N180" s="107">
        <v>0</v>
      </c>
      <c r="O180" s="93">
        <v>535269</v>
      </c>
      <c r="P180" s="107">
        <v>283959.32900348806</v>
      </c>
      <c r="Q180" s="93">
        <f t="shared" si="2"/>
        <v>819228.32900348806</v>
      </c>
      <c r="R180" s="93"/>
      <c r="S180" s="107">
        <v>3993442</v>
      </c>
      <c r="T180" s="107">
        <v>-343127.72396521526</v>
      </c>
      <c r="U180" s="107">
        <v>3650314.2760347845</v>
      </c>
      <c r="V180" s="93">
        <v>34827964</v>
      </c>
      <c r="W180" s="93">
        <v>1647825</v>
      </c>
    </row>
    <row r="181" spans="1:23">
      <c r="A181" s="19">
        <v>35400</v>
      </c>
      <c r="B181" s="92" t="s">
        <v>184</v>
      </c>
      <c r="C181" s="106">
        <v>3.0252999999999999E-3</v>
      </c>
      <c r="D181" s="106">
        <v>3.1248999999999999E-3</v>
      </c>
      <c r="E181" s="107">
        <v>35573341</v>
      </c>
      <c r="F181" s="93"/>
      <c r="G181" s="107">
        <v>4216775</v>
      </c>
      <c r="H181" s="107">
        <v>0</v>
      </c>
      <c r="I181" s="107">
        <v>0</v>
      </c>
      <c r="J181" s="107">
        <v>502921.55900093517</v>
      </c>
      <c r="K181" s="93">
        <v>4719696.5590009354</v>
      </c>
      <c r="L181" s="93"/>
      <c r="M181" s="107">
        <v>0</v>
      </c>
      <c r="N181" s="107">
        <v>0</v>
      </c>
      <c r="O181" s="93">
        <v>1144175</v>
      </c>
      <c r="P181" s="107">
        <v>2049667.7961237989</v>
      </c>
      <c r="Q181" s="93">
        <f t="shared" si="2"/>
        <v>3193842.7961237989</v>
      </c>
      <c r="R181" s="93"/>
      <c r="S181" s="107">
        <v>8536253</v>
      </c>
      <c r="T181" s="107">
        <v>-519730.02553018089</v>
      </c>
      <c r="U181" s="107">
        <v>8016522.9744698191</v>
      </c>
      <c r="V181" s="93">
        <v>74447142</v>
      </c>
      <c r="W181" s="93">
        <v>3522339</v>
      </c>
    </row>
    <row r="182" spans="1:23">
      <c r="A182" s="19">
        <v>35401</v>
      </c>
      <c r="B182" s="92" t="s">
        <v>185</v>
      </c>
      <c r="C182" s="106">
        <v>0</v>
      </c>
      <c r="D182" s="106">
        <v>2.41E-5</v>
      </c>
      <c r="E182" s="107">
        <v>0</v>
      </c>
      <c r="F182" s="93"/>
      <c r="G182" s="107">
        <v>0</v>
      </c>
      <c r="H182" s="107">
        <v>0</v>
      </c>
      <c r="I182" s="107">
        <v>0</v>
      </c>
      <c r="J182" s="107">
        <v>0</v>
      </c>
      <c r="K182" s="93">
        <v>0</v>
      </c>
      <c r="L182" s="93"/>
      <c r="M182" s="107">
        <v>0</v>
      </c>
      <c r="N182" s="107">
        <v>0</v>
      </c>
      <c r="O182" s="93">
        <v>0</v>
      </c>
      <c r="P182" s="107">
        <v>237574.31679644788</v>
      </c>
      <c r="Q182" s="93">
        <f t="shared" si="2"/>
        <v>237574.31679644788</v>
      </c>
      <c r="R182" s="93"/>
      <c r="S182" s="107">
        <v>0</v>
      </c>
      <c r="T182" s="107">
        <v>-153813.23861299426</v>
      </c>
      <c r="U182" s="107">
        <v>-153813.23861299426</v>
      </c>
      <c r="V182" s="93">
        <v>0</v>
      </c>
      <c r="W182" s="93">
        <v>0</v>
      </c>
    </row>
    <row r="183" spans="1:23">
      <c r="A183" s="19">
        <v>35405</v>
      </c>
      <c r="B183" s="92" t="s">
        <v>186</v>
      </c>
      <c r="C183" s="106">
        <v>8.0139999999999996E-4</v>
      </c>
      <c r="D183" s="106">
        <v>8.2169999999999997E-4</v>
      </c>
      <c r="E183" s="107">
        <v>9423355</v>
      </c>
      <c r="F183" s="93"/>
      <c r="G183" s="107">
        <v>1117021</v>
      </c>
      <c r="H183" s="107">
        <v>0</v>
      </c>
      <c r="I183" s="107">
        <v>0</v>
      </c>
      <c r="J183" s="107">
        <v>0</v>
      </c>
      <c r="K183" s="93">
        <v>1117021</v>
      </c>
      <c r="L183" s="93"/>
      <c r="M183" s="107">
        <v>0</v>
      </c>
      <c r="N183" s="107">
        <v>0</v>
      </c>
      <c r="O183" s="93">
        <v>303091</v>
      </c>
      <c r="P183" s="107">
        <v>355927.70616105583</v>
      </c>
      <c r="Q183" s="93">
        <f t="shared" si="2"/>
        <v>659018.70616105583</v>
      </c>
      <c r="R183" s="93"/>
      <c r="S183" s="107">
        <v>2261248</v>
      </c>
      <c r="T183" s="107">
        <v>-431687.89272541506</v>
      </c>
      <c r="U183" s="107">
        <v>1829560.1072745849</v>
      </c>
      <c r="V183" s="93">
        <v>19720999</v>
      </c>
      <c r="W183" s="93">
        <v>933065</v>
      </c>
    </row>
    <row r="184" spans="1:23">
      <c r="A184" s="19">
        <v>35500</v>
      </c>
      <c r="B184" s="92" t="s">
        <v>187</v>
      </c>
      <c r="C184" s="106">
        <v>4.0689000000000003E-3</v>
      </c>
      <c r="D184" s="106">
        <v>4.1440000000000001E-3</v>
      </c>
      <c r="E184" s="107">
        <v>47844633</v>
      </c>
      <c r="F184" s="93"/>
      <c r="G184" s="107">
        <v>5671383</v>
      </c>
      <c r="H184" s="107">
        <v>0</v>
      </c>
      <c r="I184" s="107">
        <v>0</v>
      </c>
      <c r="J184" s="107">
        <v>48910.005439768385</v>
      </c>
      <c r="K184" s="93">
        <v>5720293.0054397685</v>
      </c>
      <c r="L184" s="93"/>
      <c r="M184" s="107">
        <v>0</v>
      </c>
      <c r="N184" s="107">
        <v>0</v>
      </c>
      <c r="O184" s="93">
        <v>1538866</v>
      </c>
      <c r="P184" s="107">
        <v>439617.52816718142</v>
      </c>
      <c r="Q184" s="93">
        <f t="shared" si="2"/>
        <v>1978483.5281671814</v>
      </c>
      <c r="R184" s="93"/>
      <c r="S184" s="107">
        <v>11480898</v>
      </c>
      <c r="T184" s="107">
        <v>335353.32016430667</v>
      </c>
      <c r="U184" s="107">
        <v>11816251.320164306</v>
      </c>
      <c r="V184" s="93">
        <v>100128244</v>
      </c>
      <c r="W184" s="93">
        <v>4737396</v>
      </c>
    </row>
    <row r="185" spans="1:23">
      <c r="A185" s="19">
        <v>35600</v>
      </c>
      <c r="B185" s="92" t="s">
        <v>188</v>
      </c>
      <c r="C185" s="106">
        <v>1.7385E-3</v>
      </c>
      <c r="D185" s="106">
        <v>1.8166E-3</v>
      </c>
      <c r="E185" s="107">
        <v>20442354</v>
      </c>
      <c r="F185" s="93"/>
      <c r="G185" s="107">
        <v>2423186</v>
      </c>
      <c r="H185" s="107">
        <v>0</v>
      </c>
      <c r="I185" s="107">
        <v>0</v>
      </c>
      <c r="J185" s="107">
        <v>0</v>
      </c>
      <c r="K185" s="93">
        <v>2423186</v>
      </c>
      <c r="L185" s="93"/>
      <c r="M185" s="107">
        <v>0</v>
      </c>
      <c r="N185" s="107">
        <v>0</v>
      </c>
      <c r="O185" s="93">
        <v>657504</v>
      </c>
      <c r="P185" s="107">
        <v>1030802.2034133212</v>
      </c>
      <c r="Q185" s="93">
        <f t="shared" si="2"/>
        <v>1688306.2034133212</v>
      </c>
      <c r="R185" s="93"/>
      <c r="S185" s="107">
        <v>4905390</v>
      </c>
      <c r="T185" s="107">
        <v>-248086.31638054003</v>
      </c>
      <c r="U185" s="107">
        <v>4657303.6836194601</v>
      </c>
      <c r="V185" s="93">
        <v>42781330</v>
      </c>
      <c r="W185" s="93">
        <v>2024125</v>
      </c>
    </row>
    <row r="186" spans="1:23">
      <c r="A186" s="19">
        <v>35700</v>
      </c>
      <c r="B186" s="92" t="s">
        <v>189</v>
      </c>
      <c r="C186" s="106">
        <v>9.1239999999999995E-4</v>
      </c>
      <c r="D186" s="106">
        <v>9.5180000000000004E-4</v>
      </c>
      <c r="E186" s="107">
        <v>10728561</v>
      </c>
      <c r="F186" s="93"/>
      <c r="G186" s="107">
        <v>1271737</v>
      </c>
      <c r="H186" s="107">
        <v>0</v>
      </c>
      <c r="I186" s="107">
        <v>0</v>
      </c>
      <c r="J186" s="107">
        <v>132057.69810957165</v>
      </c>
      <c r="K186" s="93">
        <v>1403794.6981095716</v>
      </c>
      <c r="L186" s="93"/>
      <c r="M186" s="107">
        <v>0</v>
      </c>
      <c r="N186" s="107">
        <v>0</v>
      </c>
      <c r="O186" s="93">
        <v>345072</v>
      </c>
      <c r="P186" s="107">
        <v>361151.16020359262</v>
      </c>
      <c r="Q186" s="93">
        <f t="shared" si="2"/>
        <v>706223.16020359262</v>
      </c>
      <c r="R186" s="93"/>
      <c r="S186" s="107">
        <v>2574448</v>
      </c>
      <c r="T186" s="107">
        <v>52922.459343852068</v>
      </c>
      <c r="U186" s="107">
        <v>2627370.459343852</v>
      </c>
      <c r="V186" s="93">
        <v>22452508</v>
      </c>
      <c r="W186" s="93">
        <v>1062302</v>
      </c>
    </row>
    <row r="187" spans="1:23">
      <c r="A187" s="19">
        <v>35800</v>
      </c>
      <c r="B187" s="92" t="s">
        <v>190</v>
      </c>
      <c r="C187" s="106">
        <v>1.0549999999999999E-3</v>
      </c>
      <c r="D187" s="106">
        <v>1.1391000000000001E-3</v>
      </c>
      <c r="E187" s="107">
        <v>12405340</v>
      </c>
      <c r="F187" s="93"/>
      <c r="G187" s="107">
        <v>1470498</v>
      </c>
      <c r="H187" s="107">
        <v>0</v>
      </c>
      <c r="I187" s="107">
        <v>0</v>
      </c>
      <c r="J187" s="107">
        <v>39131.436897723899</v>
      </c>
      <c r="K187" s="93">
        <v>1509629.4368977239</v>
      </c>
      <c r="L187" s="93"/>
      <c r="M187" s="107">
        <v>0</v>
      </c>
      <c r="N187" s="107">
        <v>0</v>
      </c>
      <c r="O187" s="93">
        <v>399003</v>
      </c>
      <c r="P187" s="107">
        <v>588132.96847207577</v>
      </c>
      <c r="Q187" s="93">
        <f t="shared" si="2"/>
        <v>987135.96847207577</v>
      </c>
      <c r="R187" s="93"/>
      <c r="S187" s="107">
        <v>2976811</v>
      </c>
      <c r="T187" s="107">
        <v>-181762.83084357428</v>
      </c>
      <c r="U187" s="107">
        <v>2795048.1691564256</v>
      </c>
      <c r="V187" s="93">
        <v>25961635</v>
      </c>
      <c r="W187" s="93">
        <v>1228330</v>
      </c>
    </row>
    <row r="188" spans="1:23">
      <c r="A188" s="19">
        <v>35805</v>
      </c>
      <c r="B188" s="92" t="s">
        <v>191</v>
      </c>
      <c r="C188" s="106">
        <v>2.4360000000000001E-4</v>
      </c>
      <c r="D188" s="106">
        <v>2.3599999999999999E-4</v>
      </c>
      <c r="E188" s="107">
        <v>2864399</v>
      </c>
      <c r="F188" s="93"/>
      <c r="G188" s="107">
        <v>339539</v>
      </c>
      <c r="H188" s="107">
        <v>0</v>
      </c>
      <c r="I188" s="107">
        <v>0</v>
      </c>
      <c r="J188" s="107">
        <v>180444.03325307631</v>
      </c>
      <c r="K188" s="93">
        <v>519983.03325307631</v>
      </c>
      <c r="L188" s="93"/>
      <c r="M188" s="107">
        <v>0</v>
      </c>
      <c r="N188" s="107">
        <v>0</v>
      </c>
      <c r="O188" s="93">
        <v>92130</v>
      </c>
      <c r="P188" s="107">
        <v>0</v>
      </c>
      <c r="Q188" s="93">
        <f t="shared" si="2"/>
        <v>92130</v>
      </c>
      <c r="R188" s="93"/>
      <c r="S188" s="107">
        <v>687347</v>
      </c>
      <c r="T188" s="107">
        <v>129354.07530957228</v>
      </c>
      <c r="U188" s="107">
        <v>816701.07530957228</v>
      </c>
      <c r="V188" s="93">
        <v>5994554</v>
      </c>
      <c r="W188" s="93">
        <v>283622</v>
      </c>
    </row>
    <row r="189" spans="1:23">
      <c r="A189" s="19">
        <v>35900</v>
      </c>
      <c r="B189" s="92" t="s">
        <v>192</v>
      </c>
      <c r="C189" s="106">
        <v>2.0834E-3</v>
      </c>
      <c r="D189" s="106">
        <v>2.1990999999999998E-3</v>
      </c>
      <c r="E189" s="107">
        <v>24497901</v>
      </c>
      <c r="F189" s="93"/>
      <c r="G189" s="107">
        <v>2903920</v>
      </c>
      <c r="H189" s="107">
        <v>0</v>
      </c>
      <c r="I189" s="107">
        <v>0</v>
      </c>
      <c r="J189" s="107">
        <v>0</v>
      </c>
      <c r="K189" s="93">
        <v>2903920</v>
      </c>
      <c r="L189" s="93"/>
      <c r="M189" s="107">
        <v>0</v>
      </c>
      <c r="N189" s="107">
        <v>0</v>
      </c>
      <c r="O189" s="93">
        <v>787946</v>
      </c>
      <c r="P189" s="107">
        <v>995591.61104006635</v>
      </c>
      <c r="Q189" s="93">
        <f t="shared" si="2"/>
        <v>1783537.6110400665</v>
      </c>
      <c r="R189" s="93"/>
      <c r="S189" s="107">
        <v>5878567</v>
      </c>
      <c r="T189" s="107">
        <v>-513249.76402396429</v>
      </c>
      <c r="U189" s="107">
        <v>5365317.2359760357</v>
      </c>
      <c r="V189" s="93">
        <v>51268693</v>
      </c>
      <c r="W189" s="93">
        <v>2425690</v>
      </c>
    </row>
    <row r="190" spans="1:23">
      <c r="A190" s="19">
        <v>35905</v>
      </c>
      <c r="B190" s="92" t="s">
        <v>193</v>
      </c>
      <c r="C190" s="106">
        <v>3.635E-4</v>
      </c>
      <c r="D190" s="106">
        <v>3.4539999999999999E-4</v>
      </c>
      <c r="E190" s="107">
        <v>4274257</v>
      </c>
      <c r="F190" s="93"/>
      <c r="G190" s="107">
        <v>506660</v>
      </c>
      <c r="H190" s="107">
        <v>0</v>
      </c>
      <c r="I190" s="107">
        <v>0</v>
      </c>
      <c r="J190" s="107">
        <v>409549.89143095363</v>
      </c>
      <c r="K190" s="93">
        <v>916209.89143095363</v>
      </c>
      <c r="L190" s="93"/>
      <c r="M190" s="107">
        <v>0</v>
      </c>
      <c r="N190" s="107">
        <v>0</v>
      </c>
      <c r="O190" s="93">
        <v>137476</v>
      </c>
      <c r="P190" s="107">
        <v>0</v>
      </c>
      <c r="Q190" s="93">
        <f t="shared" si="2"/>
        <v>137476</v>
      </c>
      <c r="R190" s="93"/>
      <c r="S190" s="107">
        <v>1025660</v>
      </c>
      <c r="T190" s="107">
        <v>390617.03631358652</v>
      </c>
      <c r="U190" s="107">
        <v>1416277.0363135864</v>
      </c>
      <c r="V190" s="93">
        <v>8945075</v>
      </c>
      <c r="W190" s="93">
        <v>423221</v>
      </c>
    </row>
    <row r="191" spans="1:23">
      <c r="A191" s="19">
        <v>36000</v>
      </c>
      <c r="B191" s="92" t="s">
        <v>194</v>
      </c>
      <c r="C191" s="106">
        <v>5.66083E-2</v>
      </c>
      <c r="D191" s="106">
        <v>5.9172500000000003E-2</v>
      </c>
      <c r="E191" s="107">
        <v>665635262</v>
      </c>
      <c r="F191" s="93"/>
      <c r="G191" s="107">
        <v>78902743</v>
      </c>
      <c r="H191" s="107">
        <v>0</v>
      </c>
      <c r="I191" s="107">
        <v>0</v>
      </c>
      <c r="J191" s="107">
        <v>0</v>
      </c>
      <c r="K191" s="93">
        <v>78902743</v>
      </c>
      <c r="L191" s="93"/>
      <c r="M191" s="107">
        <v>0</v>
      </c>
      <c r="N191" s="107">
        <v>0</v>
      </c>
      <c r="O191" s="93">
        <v>21409372</v>
      </c>
      <c r="P191" s="107">
        <v>33543545.909389913</v>
      </c>
      <c r="Q191" s="93">
        <f t="shared" si="2"/>
        <v>54952917.909389913</v>
      </c>
      <c r="R191" s="93"/>
      <c r="S191" s="107">
        <v>159727224</v>
      </c>
      <c r="T191" s="107">
        <v>-25581652.012761667</v>
      </c>
      <c r="U191" s="107">
        <v>134145571.98723833</v>
      </c>
      <c r="V191" s="93">
        <v>1393027519</v>
      </c>
      <c r="W191" s="93">
        <v>65908704</v>
      </c>
    </row>
    <row r="192" spans="1:23">
      <c r="A192" s="19">
        <v>36003</v>
      </c>
      <c r="B192" s="92" t="s">
        <v>195</v>
      </c>
      <c r="C192" s="106">
        <v>4.3760000000000001E-4</v>
      </c>
      <c r="D192" s="106">
        <v>4.351E-4</v>
      </c>
      <c r="E192" s="107">
        <v>5145570</v>
      </c>
      <c r="F192" s="93"/>
      <c r="G192" s="107">
        <v>609943</v>
      </c>
      <c r="H192" s="107">
        <v>0</v>
      </c>
      <c r="I192" s="107">
        <v>0</v>
      </c>
      <c r="J192" s="107">
        <v>0</v>
      </c>
      <c r="K192" s="93">
        <v>609943</v>
      </c>
      <c r="L192" s="93"/>
      <c r="M192" s="107">
        <v>0</v>
      </c>
      <c r="N192" s="107">
        <v>0</v>
      </c>
      <c r="O192" s="93">
        <v>165501</v>
      </c>
      <c r="P192" s="107">
        <v>33957.237490332656</v>
      </c>
      <c r="Q192" s="93">
        <f t="shared" si="2"/>
        <v>199458.23749033266</v>
      </c>
      <c r="R192" s="93"/>
      <c r="S192" s="107">
        <v>1234742</v>
      </c>
      <c r="T192" s="107">
        <v>80841.242363871803</v>
      </c>
      <c r="U192" s="107">
        <v>1315583.2423638718</v>
      </c>
      <c r="V192" s="93">
        <v>10768542</v>
      </c>
      <c r="W192" s="93">
        <v>509495</v>
      </c>
    </row>
    <row r="193" spans="1:23">
      <c r="A193" s="19">
        <v>36004</v>
      </c>
      <c r="B193" s="92" t="s">
        <v>362</v>
      </c>
      <c r="C193" s="106">
        <v>4.194E-4</v>
      </c>
      <c r="D193" s="106">
        <v>3.4670000000000002E-4</v>
      </c>
      <c r="E193" s="107">
        <v>4931564</v>
      </c>
      <c r="F193" s="93"/>
      <c r="G193" s="107">
        <v>584575</v>
      </c>
      <c r="H193" s="107">
        <v>0</v>
      </c>
      <c r="I193" s="107">
        <v>0</v>
      </c>
      <c r="J193" s="107">
        <v>455733.85809252987</v>
      </c>
      <c r="K193" s="93">
        <v>1040308.8580925299</v>
      </c>
      <c r="L193" s="93"/>
      <c r="M193" s="107">
        <v>0</v>
      </c>
      <c r="N193" s="107">
        <v>0</v>
      </c>
      <c r="O193" s="93">
        <v>158618</v>
      </c>
      <c r="P193" s="107">
        <v>106073.35417386619</v>
      </c>
      <c r="Q193" s="93">
        <f t="shared" si="2"/>
        <v>264691.35417386622</v>
      </c>
      <c r="R193" s="93"/>
      <c r="S193" s="107">
        <v>1183388</v>
      </c>
      <c r="T193" s="107">
        <v>115166.91554146574</v>
      </c>
      <c r="U193" s="107">
        <v>1298554.9155414659</v>
      </c>
      <c r="V193" s="93">
        <v>10320673</v>
      </c>
      <c r="W193" s="93">
        <v>488305</v>
      </c>
    </row>
    <row r="194" spans="1:23">
      <c r="A194" s="19">
        <v>36005</v>
      </c>
      <c r="B194" s="92" t="s">
        <v>196</v>
      </c>
      <c r="C194" s="106">
        <v>4.5506000000000001E-3</v>
      </c>
      <c r="D194" s="106">
        <v>4.3281999999999999E-3</v>
      </c>
      <c r="E194" s="107">
        <v>53508758</v>
      </c>
      <c r="F194" s="93"/>
      <c r="G194" s="107">
        <v>6342795</v>
      </c>
      <c r="H194" s="107">
        <v>0</v>
      </c>
      <c r="I194" s="107">
        <v>0</v>
      </c>
      <c r="J194" s="107">
        <v>2121539.5260106153</v>
      </c>
      <c r="K194" s="93">
        <v>8464334.5260106158</v>
      </c>
      <c r="L194" s="93"/>
      <c r="M194" s="107">
        <v>0</v>
      </c>
      <c r="N194" s="107">
        <v>0</v>
      </c>
      <c r="O194" s="93">
        <v>1721046</v>
      </c>
      <c r="P194" s="107">
        <v>164290.3669853129</v>
      </c>
      <c r="Q194" s="93">
        <f t="shared" si="2"/>
        <v>1885336.3669853129</v>
      </c>
      <c r="R194" s="93"/>
      <c r="S194" s="107">
        <v>12840073</v>
      </c>
      <c r="T194" s="107">
        <v>628342.27481357311</v>
      </c>
      <c r="U194" s="107">
        <v>13468415.274813574</v>
      </c>
      <c r="V194" s="93">
        <v>111982007</v>
      </c>
      <c r="W194" s="93">
        <v>5298236</v>
      </c>
    </row>
    <row r="195" spans="1:23">
      <c r="A195" s="19">
        <v>36006</v>
      </c>
      <c r="B195" s="92" t="s">
        <v>197</v>
      </c>
      <c r="C195" s="106">
        <v>6.7120000000000005E-4</v>
      </c>
      <c r="D195" s="106">
        <v>6.9490000000000003E-4</v>
      </c>
      <c r="E195" s="107">
        <v>7892383</v>
      </c>
      <c r="F195" s="93"/>
      <c r="G195" s="107">
        <v>935543</v>
      </c>
      <c r="H195" s="107">
        <v>0</v>
      </c>
      <c r="I195" s="107">
        <v>0</v>
      </c>
      <c r="J195" s="107">
        <v>0</v>
      </c>
      <c r="K195" s="93">
        <v>935543</v>
      </c>
      <c r="L195" s="93"/>
      <c r="M195" s="107">
        <v>0</v>
      </c>
      <c r="N195" s="107">
        <v>0</v>
      </c>
      <c r="O195" s="93">
        <v>253849</v>
      </c>
      <c r="P195" s="107">
        <v>382618.96717760566</v>
      </c>
      <c r="Q195" s="93">
        <f t="shared" si="2"/>
        <v>636467.96717760572</v>
      </c>
      <c r="R195" s="93"/>
      <c r="S195" s="107">
        <v>1893873</v>
      </c>
      <c r="T195" s="107">
        <v>-359762.33642588672</v>
      </c>
      <c r="U195" s="107">
        <v>1534110.6635741133</v>
      </c>
      <c r="V195" s="93">
        <v>16517014</v>
      </c>
      <c r="W195" s="93">
        <v>781474</v>
      </c>
    </row>
    <row r="196" spans="1:23">
      <c r="A196" s="19">
        <v>36007</v>
      </c>
      <c r="B196" s="92" t="s">
        <v>198</v>
      </c>
      <c r="C196" s="106">
        <v>3.0870000000000002E-4</v>
      </c>
      <c r="D196" s="106">
        <v>2.965E-4</v>
      </c>
      <c r="E196" s="107">
        <v>3629885</v>
      </c>
      <c r="F196" s="93"/>
      <c r="G196" s="107">
        <v>430277</v>
      </c>
      <c r="H196" s="107">
        <v>0</v>
      </c>
      <c r="I196" s="107">
        <v>0</v>
      </c>
      <c r="J196" s="107">
        <v>9407.1632537788682</v>
      </c>
      <c r="K196" s="93">
        <v>439684.16325377888</v>
      </c>
      <c r="L196" s="93"/>
      <c r="M196" s="107">
        <v>0</v>
      </c>
      <c r="N196" s="107">
        <v>0</v>
      </c>
      <c r="O196" s="93">
        <v>116751</v>
      </c>
      <c r="P196" s="107">
        <v>11323.92663022739</v>
      </c>
      <c r="Q196" s="93">
        <f t="shared" si="2"/>
        <v>128074.92663022739</v>
      </c>
      <c r="R196" s="93"/>
      <c r="S196" s="107">
        <v>871035</v>
      </c>
      <c r="T196" s="107">
        <v>79404.513493534527</v>
      </c>
      <c r="U196" s="107">
        <v>950439.51349353453</v>
      </c>
      <c r="V196" s="93">
        <v>7596547</v>
      </c>
      <c r="W196" s="93">
        <v>359418</v>
      </c>
    </row>
    <row r="197" spans="1:23">
      <c r="A197" s="19">
        <v>36008</v>
      </c>
      <c r="B197" s="92" t="s">
        <v>199</v>
      </c>
      <c r="C197" s="106">
        <v>6.267E-4</v>
      </c>
      <c r="D197" s="106">
        <v>6.1280000000000004E-4</v>
      </c>
      <c r="E197" s="107">
        <v>7369125</v>
      </c>
      <c r="F197" s="93"/>
      <c r="G197" s="107">
        <v>873518</v>
      </c>
      <c r="H197" s="107">
        <v>0</v>
      </c>
      <c r="I197" s="107">
        <v>0</v>
      </c>
      <c r="J197" s="107">
        <v>0</v>
      </c>
      <c r="K197" s="93">
        <v>873518</v>
      </c>
      <c r="L197" s="93"/>
      <c r="M197" s="107">
        <v>0</v>
      </c>
      <c r="N197" s="107">
        <v>0</v>
      </c>
      <c r="O197" s="93">
        <v>237019</v>
      </c>
      <c r="P197" s="107">
        <v>357937.63957732142</v>
      </c>
      <c r="Q197" s="93">
        <f t="shared" si="2"/>
        <v>594956.63957732148</v>
      </c>
      <c r="R197" s="93"/>
      <c r="S197" s="107">
        <v>1768311</v>
      </c>
      <c r="T197" s="107">
        <v>-353555.84126067575</v>
      </c>
      <c r="U197" s="107">
        <v>1414755.1587393242</v>
      </c>
      <c r="V197" s="93">
        <v>15421950</v>
      </c>
      <c r="W197" s="93">
        <v>729663</v>
      </c>
    </row>
    <row r="198" spans="1:23">
      <c r="A198" s="19">
        <v>36009</v>
      </c>
      <c r="B198" s="92" t="s">
        <v>200</v>
      </c>
      <c r="C198" s="106">
        <v>4.46E-5</v>
      </c>
      <c r="D198" s="106">
        <v>6.5199999999999999E-5</v>
      </c>
      <c r="E198" s="107">
        <v>524434</v>
      </c>
      <c r="F198" s="93"/>
      <c r="G198" s="107">
        <v>62165</v>
      </c>
      <c r="H198" s="107">
        <v>0</v>
      </c>
      <c r="I198" s="107">
        <v>0</v>
      </c>
      <c r="J198" s="107">
        <v>0</v>
      </c>
      <c r="K198" s="93">
        <v>62165</v>
      </c>
      <c r="L198" s="93"/>
      <c r="M198" s="107">
        <v>0</v>
      </c>
      <c r="N198" s="107">
        <v>0</v>
      </c>
      <c r="O198" s="93">
        <v>16868</v>
      </c>
      <c r="P198" s="107">
        <v>235654.31400478273</v>
      </c>
      <c r="Q198" s="93">
        <f t="shared" si="2"/>
        <v>252522.31400478273</v>
      </c>
      <c r="R198" s="93"/>
      <c r="S198" s="107">
        <v>125844</v>
      </c>
      <c r="T198" s="107">
        <v>-131441.04213594657</v>
      </c>
      <c r="U198" s="107">
        <v>-5597.042135946569</v>
      </c>
      <c r="V198" s="93">
        <v>1097525</v>
      </c>
      <c r="W198" s="93">
        <v>51928</v>
      </c>
    </row>
    <row r="199" spans="1:23">
      <c r="A199" s="19">
        <v>36100</v>
      </c>
      <c r="B199" s="92" t="s">
        <v>201</v>
      </c>
      <c r="C199" s="106">
        <v>6.6799999999999997E-4</v>
      </c>
      <c r="D199" s="106">
        <v>7.1210000000000002E-4</v>
      </c>
      <c r="E199" s="107">
        <v>7854755</v>
      </c>
      <c r="F199" s="93"/>
      <c r="G199" s="107">
        <v>931083</v>
      </c>
      <c r="H199" s="107">
        <v>0</v>
      </c>
      <c r="I199" s="107">
        <v>0</v>
      </c>
      <c r="J199" s="107">
        <v>94530.453005211748</v>
      </c>
      <c r="K199" s="93">
        <v>1025613.4530052118</v>
      </c>
      <c r="L199" s="93"/>
      <c r="M199" s="107">
        <v>0</v>
      </c>
      <c r="N199" s="107">
        <v>0</v>
      </c>
      <c r="O199" s="93">
        <v>252639</v>
      </c>
      <c r="P199" s="107">
        <v>241214.34778067924</v>
      </c>
      <c r="Q199" s="93">
        <f t="shared" ref="Q199:Q262" si="3">SUM(M199:P199)</f>
        <v>493853.34778067924</v>
      </c>
      <c r="R199" s="93"/>
      <c r="S199" s="107">
        <v>1884843</v>
      </c>
      <c r="T199" s="107">
        <v>54012.07219556396</v>
      </c>
      <c r="U199" s="107">
        <v>1938855.0721955639</v>
      </c>
      <c r="V199" s="93">
        <v>16438268</v>
      </c>
      <c r="W199" s="93">
        <v>777748</v>
      </c>
    </row>
    <row r="200" spans="1:23" s="124" customFormat="1">
      <c r="A200" s="120">
        <v>36102</v>
      </c>
      <c r="B200" s="121" t="s">
        <v>202</v>
      </c>
      <c r="C200" s="122">
        <v>0</v>
      </c>
      <c r="D200" s="122">
        <v>0</v>
      </c>
      <c r="E200" s="123">
        <v>0</v>
      </c>
      <c r="F200" s="123"/>
      <c r="G200" s="123">
        <v>0</v>
      </c>
      <c r="H200" s="123">
        <v>0</v>
      </c>
      <c r="I200" s="123">
        <v>0</v>
      </c>
      <c r="J200" s="123">
        <v>0</v>
      </c>
      <c r="K200" s="123">
        <v>0</v>
      </c>
      <c r="L200" s="123"/>
      <c r="M200" s="123">
        <v>0</v>
      </c>
      <c r="N200" s="123">
        <v>0</v>
      </c>
      <c r="O200" s="123">
        <v>0</v>
      </c>
      <c r="P200" s="123">
        <v>0</v>
      </c>
      <c r="Q200" s="123">
        <f t="shared" si="3"/>
        <v>0</v>
      </c>
      <c r="R200" s="123"/>
      <c r="S200" s="123">
        <v>0</v>
      </c>
      <c r="T200" s="123">
        <v>0</v>
      </c>
      <c r="U200" s="123">
        <v>0</v>
      </c>
      <c r="V200" s="123">
        <v>0</v>
      </c>
      <c r="W200" s="123">
        <v>0</v>
      </c>
    </row>
    <row r="201" spans="1:23">
      <c r="A201" s="19">
        <v>36105</v>
      </c>
      <c r="B201" s="92" t="s">
        <v>203</v>
      </c>
      <c r="C201" s="106">
        <v>3.3619999999999999E-4</v>
      </c>
      <c r="D201" s="106">
        <v>2.9920000000000001E-4</v>
      </c>
      <c r="E201" s="107">
        <v>3953247</v>
      </c>
      <c r="F201" s="93"/>
      <c r="G201" s="107">
        <v>468608</v>
      </c>
      <c r="H201" s="107">
        <v>0</v>
      </c>
      <c r="I201" s="107">
        <v>0</v>
      </c>
      <c r="J201" s="107">
        <v>371615.78034991876</v>
      </c>
      <c r="K201" s="93">
        <v>840223.78034991876</v>
      </c>
      <c r="L201" s="93"/>
      <c r="M201" s="107">
        <v>0</v>
      </c>
      <c r="N201" s="107">
        <v>0</v>
      </c>
      <c r="O201" s="93">
        <v>127152</v>
      </c>
      <c r="P201" s="107">
        <v>36066.4345760082</v>
      </c>
      <c r="Q201" s="93">
        <f t="shared" si="3"/>
        <v>163218.43457600821</v>
      </c>
      <c r="R201" s="93"/>
      <c r="S201" s="107">
        <v>948629</v>
      </c>
      <c r="T201" s="107">
        <v>125916.55936335085</v>
      </c>
      <c r="U201" s="107">
        <v>1074545.5593633507</v>
      </c>
      <c r="V201" s="93">
        <v>8273272</v>
      </c>
      <c r="W201" s="93">
        <v>391436</v>
      </c>
    </row>
    <row r="202" spans="1:23">
      <c r="A202" s="19">
        <v>36200</v>
      </c>
      <c r="B202" s="92" t="s">
        <v>204</v>
      </c>
      <c r="C202" s="106">
        <v>1.3977E-3</v>
      </c>
      <c r="D202" s="106">
        <v>1.3354E-3</v>
      </c>
      <c r="E202" s="107">
        <v>16435018</v>
      </c>
      <c r="F202" s="93"/>
      <c r="G202" s="107">
        <v>1948166</v>
      </c>
      <c r="H202" s="107">
        <v>0</v>
      </c>
      <c r="I202" s="107">
        <v>0</v>
      </c>
      <c r="J202" s="107">
        <v>624615.4359573737</v>
      </c>
      <c r="K202" s="93">
        <v>2572781.4359573736</v>
      </c>
      <c r="L202" s="93"/>
      <c r="M202" s="107">
        <v>0</v>
      </c>
      <c r="N202" s="107">
        <v>0</v>
      </c>
      <c r="O202" s="93">
        <v>528613</v>
      </c>
      <c r="P202" s="107">
        <v>0</v>
      </c>
      <c r="Q202" s="93">
        <f t="shared" si="3"/>
        <v>528613</v>
      </c>
      <c r="R202" s="93"/>
      <c r="S202" s="107">
        <v>3943781</v>
      </c>
      <c r="T202" s="107">
        <v>464628.84562238283</v>
      </c>
      <c r="U202" s="107">
        <v>4408409.8456223831</v>
      </c>
      <c r="V202" s="93">
        <v>34394860</v>
      </c>
      <c r="W202" s="93">
        <v>1627334</v>
      </c>
    </row>
    <row r="203" spans="1:23">
      <c r="A203" s="19">
        <v>36205</v>
      </c>
      <c r="B203" s="92" t="s">
        <v>205</v>
      </c>
      <c r="C203" s="106">
        <v>3.4709999999999998E-4</v>
      </c>
      <c r="D203" s="106">
        <v>3.0660000000000003E-4</v>
      </c>
      <c r="E203" s="107">
        <v>4081416</v>
      </c>
      <c r="F203" s="93"/>
      <c r="G203" s="107">
        <v>483801</v>
      </c>
      <c r="H203" s="107">
        <v>0</v>
      </c>
      <c r="I203" s="107">
        <v>0</v>
      </c>
      <c r="J203" s="107">
        <v>309261.42087687354</v>
      </c>
      <c r="K203" s="93">
        <v>793062.42087687354</v>
      </c>
      <c r="L203" s="93"/>
      <c r="M203" s="107">
        <v>0</v>
      </c>
      <c r="N203" s="107">
        <v>0</v>
      </c>
      <c r="O203" s="93">
        <v>131274</v>
      </c>
      <c r="P203" s="107">
        <v>27882.718535117856</v>
      </c>
      <c r="Q203" s="93">
        <f t="shared" si="3"/>
        <v>159156.71853511786</v>
      </c>
      <c r="R203" s="93"/>
      <c r="S203" s="107">
        <v>979385</v>
      </c>
      <c r="T203" s="107">
        <v>154160.51260210475</v>
      </c>
      <c r="U203" s="107">
        <v>1133545.5126021048</v>
      </c>
      <c r="V203" s="93">
        <v>8541501</v>
      </c>
      <c r="W203" s="93">
        <v>404126</v>
      </c>
    </row>
    <row r="204" spans="1:23">
      <c r="A204" s="19">
        <v>36300</v>
      </c>
      <c r="B204" s="92" t="s">
        <v>206</v>
      </c>
      <c r="C204" s="106">
        <v>4.8031000000000003E-3</v>
      </c>
      <c r="D204" s="106">
        <v>4.8757999999999996E-3</v>
      </c>
      <c r="E204" s="107">
        <v>56477809</v>
      </c>
      <c r="F204" s="93"/>
      <c r="G204" s="107">
        <v>6694738</v>
      </c>
      <c r="H204" s="107">
        <v>0</v>
      </c>
      <c r="I204" s="107">
        <v>0</v>
      </c>
      <c r="J204" s="107">
        <v>132070.18372192176</v>
      </c>
      <c r="K204" s="93">
        <v>6826808.1837219214</v>
      </c>
      <c r="L204" s="93"/>
      <c r="M204" s="107">
        <v>0</v>
      </c>
      <c r="N204" s="107">
        <v>0</v>
      </c>
      <c r="O204" s="93">
        <v>1816542</v>
      </c>
      <c r="P204" s="107">
        <v>738292.61226748652</v>
      </c>
      <c r="Q204" s="93">
        <f t="shared" si="3"/>
        <v>2554834.6122674868</v>
      </c>
      <c r="R204" s="93"/>
      <c r="S204" s="107">
        <v>13552533</v>
      </c>
      <c r="T204" s="107">
        <v>-332017.62446379953</v>
      </c>
      <c r="U204" s="107">
        <v>13220515.3755362</v>
      </c>
      <c r="V204" s="93">
        <v>118195573</v>
      </c>
      <c r="W204" s="93">
        <v>5592221</v>
      </c>
    </row>
    <row r="205" spans="1:23">
      <c r="A205" s="19">
        <v>36301</v>
      </c>
      <c r="B205" s="92" t="s">
        <v>207</v>
      </c>
      <c r="C205" s="106">
        <v>1.283E-4</v>
      </c>
      <c r="D205" s="106">
        <v>1.284E-4</v>
      </c>
      <c r="E205" s="107">
        <v>1508630</v>
      </c>
      <c r="F205" s="93"/>
      <c r="G205" s="107">
        <v>178829</v>
      </c>
      <c r="H205" s="107">
        <v>0</v>
      </c>
      <c r="I205" s="107">
        <v>0</v>
      </c>
      <c r="J205" s="107">
        <v>13730.360996617332</v>
      </c>
      <c r="K205" s="93">
        <v>192559.36099661732</v>
      </c>
      <c r="L205" s="93"/>
      <c r="M205" s="107">
        <v>0</v>
      </c>
      <c r="N205" s="107">
        <v>0</v>
      </c>
      <c r="O205" s="93">
        <v>48523</v>
      </c>
      <c r="P205" s="107">
        <v>30772.713165432862</v>
      </c>
      <c r="Q205" s="93">
        <f t="shared" si="3"/>
        <v>79295.713165432855</v>
      </c>
      <c r="R205" s="93"/>
      <c r="S205" s="107">
        <v>362014</v>
      </c>
      <c r="T205" s="107">
        <v>-18711.120509744127</v>
      </c>
      <c r="U205" s="107">
        <v>343302.87949025584</v>
      </c>
      <c r="V205" s="93">
        <v>3157230</v>
      </c>
      <c r="W205" s="93">
        <v>149379</v>
      </c>
    </row>
    <row r="206" spans="1:23">
      <c r="A206" s="19">
        <v>36302</v>
      </c>
      <c r="B206" s="92" t="s">
        <v>208</v>
      </c>
      <c r="C206" s="106">
        <v>2.2780000000000001E-4</v>
      </c>
      <c r="D206" s="106">
        <v>2.22E-4</v>
      </c>
      <c r="E206" s="107">
        <v>2678613</v>
      </c>
      <c r="F206" s="93"/>
      <c r="G206" s="107">
        <v>317516</v>
      </c>
      <c r="H206" s="107">
        <v>0</v>
      </c>
      <c r="I206" s="107">
        <v>0</v>
      </c>
      <c r="J206" s="107">
        <v>8016.9332608355762</v>
      </c>
      <c r="K206" s="93">
        <v>325532.93326083559</v>
      </c>
      <c r="L206" s="93"/>
      <c r="M206" s="107">
        <v>0</v>
      </c>
      <c r="N206" s="107">
        <v>0</v>
      </c>
      <c r="O206" s="93">
        <v>86154</v>
      </c>
      <c r="P206" s="107">
        <v>21055.268526247761</v>
      </c>
      <c r="Q206" s="93">
        <f t="shared" si="3"/>
        <v>107209.26852624776</v>
      </c>
      <c r="R206" s="93"/>
      <c r="S206" s="107">
        <v>642765</v>
      </c>
      <c r="T206" s="107">
        <v>8473.875601655931</v>
      </c>
      <c r="U206" s="107">
        <v>651238.87560165592</v>
      </c>
      <c r="V206" s="93">
        <v>5605745</v>
      </c>
      <c r="W206" s="93">
        <v>265226</v>
      </c>
    </row>
    <row r="207" spans="1:23">
      <c r="A207" s="19">
        <v>36303</v>
      </c>
      <c r="B207" s="92" t="s">
        <v>209</v>
      </c>
      <c r="C207" s="106">
        <v>3.2059999999999999E-4</v>
      </c>
      <c r="D207" s="106">
        <v>2.9970000000000002E-4</v>
      </c>
      <c r="E207" s="107">
        <v>3769812</v>
      </c>
      <c r="F207" s="93"/>
      <c r="G207" s="107">
        <v>446864</v>
      </c>
      <c r="H207" s="107">
        <v>0</v>
      </c>
      <c r="I207" s="107">
        <v>0</v>
      </c>
      <c r="J207" s="107">
        <v>20404.138163460608</v>
      </c>
      <c r="K207" s="93">
        <v>467268.13816346059</v>
      </c>
      <c r="L207" s="93"/>
      <c r="M207" s="107">
        <v>0</v>
      </c>
      <c r="N207" s="107">
        <v>0</v>
      </c>
      <c r="O207" s="93">
        <v>121252</v>
      </c>
      <c r="P207" s="107">
        <v>28227.72940999228</v>
      </c>
      <c r="Q207" s="93">
        <f t="shared" si="3"/>
        <v>149479.72940999229</v>
      </c>
      <c r="R207" s="93"/>
      <c r="S207" s="107">
        <v>904612</v>
      </c>
      <c r="T207" s="107">
        <v>1242.9488199488478</v>
      </c>
      <c r="U207" s="107">
        <v>905854.94881994883</v>
      </c>
      <c r="V207" s="93">
        <v>7889384</v>
      </c>
      <c r="W207" s="93">
        <v>373273</v>
      </c>
    </row>
    <row r="208" spans="1:23">
      <c r="A208" s="19">
        <v>36305</v>
      </c>
      <c r="B208" s="92" t="s">
        <v>210</v>
      </c>
      <c r="C208" s="106">
        <v>1.0292999999999999E-3</v>
      </c>
      <c r="D208" s="106">
        <v>1.0399000000000001E-3</v>
      </c>
      <c r="E208" s="107">
        <v>12103143</v>
      </c>
      <c r="F208" s="93"/>
      <c r="G208" s="107">
        <v>1434676</v>
      </c>
      <c r="H208" s="107">
        <v>0</v>
      </c>
      <c r="I208" s="107">
        <v>0</v>
      </c>
      <c r="J208" s="107">
        <v>221069.61541079922</v>
      </c>
      <c r="K208" s="93">
        <v>1655745.6154107992</v>
      </c>
      <c r="L208" s="93"/>
      <c r="M208" s="107">
        <v>0</v>
      </c>
      <c r="N208" s="107">
        <v>0</v>
      </c>
      <c r="O208" s="93">
        <v>389283</v>
      </c>
      <c r="P208" s="107">
        <v>49424.368423791646</v>
      </c>
      <c r="Q208" s="93">
        <f t="shared" si="3"/>
        <v>438707.36842379166</v>
      </c>
      <c r="R208" s="93"/>
      <c r="S208" s="107">
        <v>2904296</v>
      </c>
      <c r="T208" s="107">
        <v>287472.78980129684</v>
      </c>
      <c r="U208" s="107">
        <v>3191768.7898012968</v>
      </c>
      <c r="V208" s="93">
        <v>25329205</v>
      </c>
      <c r="W208" s="93">
        <v>1198408</v>
      </c>
    </row>
    <row r="209" spans="1:23">
      <c r="A209" s="19">
        <v>36400</v>
      </c>
      <c r="B209" s="92" t="s">
        <v>211</v>
      </c>
      <c r="C209" s="106">
        <v>4.4513E-3</v>
      </c>
      <c r="D209" s="106">
        <v>4.8767000000000003E-3</v>
      </c>
      <c r="E209" s="107">
        <v>52341127</v>
      </c>
      <c r="F209" s="93"/>
      <c r="G209" s="107">
        <v>6204387</v>
      </c>
      <c r="H209" s="107">
        <v>0</v>
      </c>
      <c r="I209" s="107">
        <v>0</v>
      </c>
      <c r="J209" s="107">
        <v>0</v>
      </c>
      <c r="K209" s="93">
        <v>6204387</v>
      </c>
      <c r="L209" s="93"/>
      <c r="M209" s="107">
        <v>0</v>
      </c>
      <c r="N209" s="107">
        <v>0</v>
      </c>
      <c r="O209" s="93">
        <v>1683491</v>
      </c>
      <c r="P209" s="107">
        <v>3443990.0912417546</v>
      </c>
      <c r="Q209" s="93">
        <f t="shared" si="3"/>
        <v>5127481.0912417546</v>
      </c>
      <c r="R209" s="93"/>
      <c r="S209" s="107">
        <v>12559886</v>
      </c>
      <c r="T209" s="107">
        <v>-1285582.3563621244</v>
      </c>
      <c r="U209" s="107">
        <v>11274303.643637875</v>
      </c>
      <c r="V209" s="93">
        <v>109538414</v>
      </c>
      <c r="W209" s="93">
        <v>5182622</v>
      </c>
    </row>
    <row r="210" spans="1:23">
      <c r="A210" s="19">
        <v>36401</v>
      </c>
      <c r="B210" s="92" t="s">
        <v>385</v>
      </c>
      <c r="C210" s="106">
        <v>9.8599999999999998E-5</v>
      </c>
      <c r="D210" s="106">
        <v>4.6300000000000001E-5</v>
      </c>
      <c r="E210" s="107">
        <v>1159400</v>
      </c>
      <c r="F210" s="93"/>
      <c r="G210" s="107">
        <v>137432</v>
      </c>
      <c r="H210" s="107">
        <v>0</v>
      </c>
      <c r="I210" s="107">
        <v>0</v>
      </c>
      <c r="J210" s="107">
        <v>519217.45858214708</v>
      </c>
      <c r="K210" s="93">
        <v>656649.45858214702</v>
      </c>
      <c r="L210" s="93"/>
      <c r="M210" s="107">
        <v>0</v>
      </c>
      <c r="N210" s="107">
        <v>0</v>
      </c>
      <c r="O210" s="93">
        <v>37291</v>
      </c>
      <c r="P210" s="107">
        <v>0</v>
      </c>
      <c r="Q210" s="93">
        <f t="shared" si="3"/>
        <v>37291</v>
      </c>
      <c r="R210" s="93"/>
      <c r="S210" s="107">
        <v>278212</v>
      </c>
      <c r="T210" s="107">
        <v>338913.59953330504</v>
      </c>
      <c r="U210" s="107">
        <v>617125.59953330504</v>
      </c>
      <c r="V210" s="93">
        <v>2426367</v>
      </c>
      <c r="W210" s="93">
        <v>114799</v>
      </c>
    </row>
    <row r="211" spans="1:23">
      <c r="A211" s="19">
        <v>36405</v>
      </c>
      <c r="B211" s="92" t="s">
        <v>363</v>
      </c>
      <c r="C211" s="106">
        <v>6.8429999999999999E-4</v>
      </c>
      <c r="D211" s="106">
        <v>6.6040000000000001E-4</v>
      </c>
      <c r="E211" s="107">
        <v>8046421</v>
      </c>
      <c r="F211" s="93"/>
      <c r="G211" s="107">
        <v>953803</v>
      </c>
      <c r="H211" s="107">
        <v>0</v>
      </c>
      <c r="I211" s="107">
        <v>0</v>
      </c>
      <c r="J211" s="107">
        <v>232249.55888557606</v>
      </c>
      <c r="K211" s="93">
        <v>1186052.558885576</v>
      </c>
      <c r="L211" s="93"/>
      <c r="M211" s="107">
        <v>0</v>
      </c>
      <c r="N211" s="107">
        <v>0</v>
      </c>
      <c r="O211" s="93">
        <v>258804</v>
      </c>
      <c r="P211" s="107">
        <v>239324.38903773582</v>
      </c>
      <c r="Q211" s="93">
        <f t="shared" si="3"/>
        <v>498128.38903773582</v>
      </c>
      <c r="R211" s="93"/>
      <c r="S211" s="107">
        <v>1930836</v>
      </c>
      <c r="T211" s="107">
        <v>-157729.97409635183</v>
      </c>
      <c r="U211" s="107">
        <v>1773106.0259036482</v>
      </c>
      <c r="V211" s="93">
        <v>16839381</v>
      </c>
      <c r="W211" s="93">
        <v>796726</v>
      </c>
    </row>
    <row r="212" spans="1:23">
      <c r="A212" s="19">
        <v>36500</v>
      </c>
      <c r="B212" s="92" t="s">
        <v>212</v>
      </c>
      <c r="C212" s="106">
        <v>1.0084299999999999E-2</v>
      </c>
      <c r="D212" s="106">
        <v>1.11404E-2</v>
      </c>
      <c r="E212" s="107">
        <v>118577411</v>
      </c>
      <c r="F212" s="93"/>
      <c r="G212" s="107">
        <v>14055870</v>
      </c>
      <c r="H212" s="107">
        <v>0</v>
      </c>
      <c r="I212" s="107">
        <v>0</v>
      </c>
      <c r="J212" s="107">
        <v>971831.63380150404</v>
      </c>
      <c r="K212" s="93">
        <v>15027701.633801505</v>
      </c>
      <c r="L212" s="93"/>
      <c r="M212" s="107">
        <v>0</v>
      </c>
      <c r="N212" s="107">
        <v>0</v>
      </c>
      <c r="O212" s="93">
        <v>3813902</v>
      </c>
      <c r="P212" s="107">
        <v>11473048.994364182</v>
      </c>
      <c r="Q212" s="93">
        <f t="shared" si="3"/>
        <v>15286950.994364182</v>
      </c>
      <c r="R212" s="93"/>
      <c r="S212" s="107">
        <v>28454083</v>
      </c>
      <c r="T212" s="107">
        <v>-5900141.0789058451</v>
      </c>
      <c r="U212" s="107">
        <v>22553941.921094157</v>
      </c>
      <c r="V212" s="93">
        <v>248156320</v>
      </c>
      <c r="W212" s="93">
        <v>11741090</v>
      </c>
    </row>
    <row r="213" spans="1:23">
      <c r="A213" s="19">
        <v>36501</v>
      </c>
      <c r="B213" s="92" t="s">
        <v>213</v>
      </c>
      <c r="C213" s="106">
        <v>1.405E-4</v>
      </c>
      <c r="D213" s="106">
        <v>1.4880000000000001E-4</v>
      </c>
      <c r="E213" s="107">
        <v>1652086</v>
      </c>
      <c r="F213" s="93"/>
      <c r="G213" s="107">
        <v>195834</v>
      </c>
      <c r="H213" s="107">
        <v>0</v>
      </c>
      <c r="I213" s="107">
        <v>0</v>
      </c>
      <c r="J213" s="107">
        <v>0</v>
      </c>
      <c r="K213" s="93">
        <v>195834</v>
      </c>
      <c r="L213" s="93"/>
      <c r="M213" s="107">
        <v>0</v>
      </c>
      <c r="N213" s="107">
        <v>0</v>
      </c>
      <c r="O213" s="93">
        <v>53137</v>
      </c>
      <c r="P213" s="107">
        <v>160589.83835711324</v>
      </c>
      <c r="Q213" s="93">
        <f t="shared" si="3"/>
        <v>213726.83835711324</v>
      </c>
      <c r="R213" s="93"/>
      <c r="S213" s="107">
        <v>396438</v>
      </c>
      <c r="T213" s="107">
        <v>-104481.7946241139</v>
      </c>
      <c r="U213" s="107">
        <v>291956.20537588611</v>
      </c>
      <c r="V213" s="93">
        <v>3457450</v>
      </c>
      <c r="W213" s="93">
        <v>163583</v>
      </c>
    </row>
    <row r="214" spans="1:23">
      <c r="A214" s="19">
        <v>36502</v>
      </c>
      <c r="B214" s="92" t="s">
        <v>214</v>
      </c>
      <c r="C214" s="106">
        <v>2.23E-5</v>
      </c>
      <c r="D214" s="106">
        <v>2.09E-5</v>
      </c>
      <c r="E214" s="107">
        <v>262217</v>
      </c>
      <c r="F214" s="93"/>
      <c r="G214" s="107">
        <v>31083</v>
      </c>
      <c r="H214" s="107">
        <v>0</v>
      </c>
      <c r="I214" s="107">
        <v>0</v>
      </c>
      <c r="J214" s="107">
        <v>7449.7371576286823</v>
      </c>
      <c r="K214" s="93">
        <v>38532.737157628682</v>
      </c>
      <c r="L214" s="93"/>
      <c r="M214" s="107">
        <v>0</v>
      </c>
      <c r="N214" s="107">
        <v>0</v>
      </c>
      <c r="O214" s="93">
        <v>8434</v>
      </c>
      <c r="P214" s="107">
        <v>34372.31970029926</v>
      </c>
      <c r="Q214" s="93">
        <f t="shared" si="3"/>
        <v>42806.31970029926</v>
      </c>
      <c r="R214" s="93"/>
      <c r="S214" s="107">
        <v>62922</v>
      </c>
      <c r="T214" s="107">
        <v>-50409.751587794402</v>
      </c>
      <c r="U214" s="107">
        <v>12512.248412205598</v>
      </c>
      <c r="V214" s="93">
        <v>548763</v>
      </c>
      <c r="W214" s="93">
        <v>25964</v>
      </c>
    </row>
    <row r="215" spans="1:23">
      <c r="A215" s="19">
        <v>36505</v>
      </c>
      <c r="B215" s="92" t="s">
        <v>215</v>
      </c>
      <c r="C215" s="106">
        <v>2.2089000000000002E-3</v>
      </c>
      <c r="D215" s="106">
        <v>2.1462E-3</v>
      </c>
      <c r="E215" s="107">
        <v>25973607</v>
      </c>
      <c r="F215" s="93"/>
      <c r="G215" s="107">
        <v>3078847</v>
      </c>
      <c r="H215" s="107">
        <v>0</v>
      </c>
      <c r="I215" s="107">
        <v>0</v>
      </c>
      <c r="J215" s="107">
        <v>966159.60304606915</v>
      </c>
      <c r="K215" s="93">
        <v>4045006.6030460689</v>
      </c>
      <c r="L215" s="93"/>
      <c r="M215" s="107">
        <v>0</v>
      </c>
      <c r="N215" s="107">
        <v>0</v>
      </c>
      <c r="O215" s="93">
        <v>835410</v>
      </c>
      <c r="P215" s="107">
        <v>13911.194606706187</v>
      </c>
      <c r="Q215" s="93">
        <f t="shared" si="3"/>
        <v>849321.19460670615</v>
      </c>
      <c r="R215" s="93"/>
      <c r="S215" s="107">
        <v>6232681</v>
      </c>
      <c r="T215" s="107">
        <v>792672.27979434479</v>
      </c>
      <c r="U215" s="107">
        <v>7025353.2797943447</v>
      </c>
      <c r="V215" s="93">
        <v>54357020</v>
      </c>
      <c r="W215" s="93">
        <v>2571809</v>
      </c>
    </row>
    <row r="216" spans="1:23">
      <c r="A216" s="19">
        <v>36600</v>
      </c>
      <c r="B216" s="92" t="s">
        <v>216</v>
      </c>
      <c r="C216" s="106">
        <v>4.9700000000000005E-4</v>
      </c>
      <c r="D216" s="106">
        <v>5.0699999999999996E-4</v>
      </c>
      <c r="E216" s="107">
        <v>5844032</v>
      </c>
      <c r="F216" s="93"/>
      <c r="G216" s="107">
        <v>692737</v>
      </c>
      <c r="H216" s="107">
        <v>0</v>
      </c>
      <c r="I216" s="107">
        <v>0</v>
      </c>
      <c r="J216" s="107">
        <v>28528.084708750655</v>
      </c>
      <c r="K216" s="93">
        <v>721265.08470875071</v>
      </c>
      <c r="L216" s="93"/>
      <c r="M216" s="107">
        <v>0</v>
      </c>
      <c r="N216" s="107">
        <v>0</v>
      </c>
      <c r="O216" s="93">
        <v>187966</v>
      </c>
      <c r="P216" s="107">
        <v>160448.27229804097</v>
      </c>
      <c r="Q216" s="93">
        <f t="shared" si="3"/>
        <v>348414.27229804097</v>
      </c>
      <c r="R216" s="93"/>
      <c r="S216" s="107">
        <v>1402346</v>
      </c>
      <c r="T216" s="107">
        <v>-127459.09161026633</v>
      </c>
      <c r="U216" s="107">
        <v>1274886.9083897336</v>
      </c>
      <c r="V216" s="93">
        <v>12230268</v>
      </c>
      <c r="W216" s="93">
        <v>578654</v>
      </c>
    </row>
    <row r="217" spans="1:23">
      <c r="A217" s="19">
        <v>36601</v>
      </c>
      <c r="B217" s="92" t="s">
        <v>217</v>
      </c>
      <c r="C217" s="106">
        <v>0</v>
      </c>
      <c r="D217" s="106">
        <v>0</v>
      </c>
      <c r="E217" s="107">
        <v>0</v>
      </c>
      <c r="F217" s="93"/>
      <c r="G217" s="107">
        <v>0</v>
      </c>
      <c r="H217" s="107">
        <v>0</v>
      </c>
      <c r="I217" s="107">
        <v>0</v>
      </c>
      <c r="J217" s="107">
        <v>561867</v>
      </c>
      <c r="K217" s="93">
        <v>561867</v>
      </c>
      <c r="L217" s="93"/>
      <c r="M217" s="107">
        <v>0</v>
      </c>
      <c r="N217" s="107">
        <v>0</v>
      </c>
      <c r="O217" s="93">
        <v>0</v>
      </c>
      <c r="P217" s="107">
        <v>0</v>
      </c>
      <c r="Q217" s="93">
        <f t="shared" si="3"/>
        <v>0</v>
      </c>
      <c r="R217" s="93"/>
      <c r="S217" s="107">
        <v>0</v>
      </c>
      <c r="T217" s="107">
        <v>-1989.1506517500384</v>
      </c>
      <c r="U217" s="107">
        <v>-1989.1506517500384</v>
      </c>
      <c r="V217" s="93">
        <v>0</v>
      </c>
      <c r="W217" s="93">
        <v>0</v>
      </c>
    </row>
    <row r="218" spans="1:23">
      <c r="A218" s="19">
        <v>36700</v>
      </c>
      <c r="B218" s="92" t="s">
        <v>218</v>
      </c>
      <c r="C218" s="106">
        <v>1.0155300000000001E-2</v>
      </c>
      <c r="D218" s="106">
        <v>1.02944E-2</v>
      </c>
      <c r="E218" s="107">
        <v>119412273</v>
      </c>
      <c r="F218" s="93"/>
      <c r="G218" s="107">
        <v>14154833</v>
      </c>
      <c r="H218" s="107">
        <v>0</v>
      </c>
      <c r="I218" s="107">
        <v>0</v>
      </c>
      <c r="J218" s="107">
        <v>2158809.88770332</v>
      </c>
      <c r="K218" s="93">
        <v>16313642.88770332</v>
      </c>
      <c r="L218" s="93"/>
      <c r="M218" s="107">
        <v>0</v>
      </c>
      <c r="N218" s="107">
        <v>0</v>
      </c>
      <c r="O218" s="93">
        <v>3840755</v>
      </c>
      <c r="P218" s="107">
        <v>2172031.1414910005</v>
      </c>
      <c r="Q218" s="93">
        <f t="shared" si="3"/>
        <v>6012786.1414910005</v>
      </c>
      <c r="R218" s="93"/>
      <c r="S218" s="107">
        <v>28654418</v>
      </c>
      <c r="T218" s="107">
        <v>699723.21249063825</v>
      </c>
      <c r="U218" s="107">
        <v>29354141.212490637</v>
      </c>
      <c r="V218" s="93">
        <v>249903501</v>
      </c>
      <c r="W218" s="93">
        <v>11823755</v>
      </c>
    </row>
    <row r="219" spans="1:23">
      <c r="A219" s="19">
        <v>36701</v>
      </c>
      <c r="B219" s="92" t="s">
        <v>219</v>
      </c>
      <c r="C219" s="106">
        <v>1.9700000000000001E-5</v>
      </c>
      <c r="D219" s="106">
        <v>3.6699999999999998E-5</v>
      </c>
      <c r="E219" s="107">
        <v>231645</v>
      </c>
      <c r="F219" s="93"/>
      <c r="G219" s="107">
        <v>27459</v>
      </c>
      <c r="H219" s="107">
        <v>0</v>
      </c>
      <c r="I219" s="107">
        <v>0</v>
      </c>
      <c r="J219" s="107">
        <v>28607.816771366997</v>
      </c>
      <c r="K219" s="93">
        <v>56066.816771366997</v>
      </c>
      <c r="L219" s="93"/>
      <c r="M219" s="107">
        <v>0</v>
      </c>
      <c r="N219" s="107">
        <v>0</v>
      </c>
      <c r="O219" s="93">
        <v>7451</v>
      </c>
      <c r="P219" s="107">
        <v>143715.15133694344</v>
      </c>
      <c r="Q219" s="93">
        <f t="shared" si="3"/>
        <v>151166.15133694344</v>
      </c>
      <c r="R219" s="93"/>
      <c r="S219" s="107">
        <v>55586</v>
      </c>
      <c r="T219" s="107">
        <v>-79969.001183471468</v>
      </c>
      <c r="U219" s="107">
        <v>-24383.001183471468</v>
      </c>
      <c r="V219" s="93">
        <v>484781</v>
      </c>
      <c r="W219" s="93">
        <v>22937</v>
      </c>
    </row>
    <row r="220" spans="1:23">
      <c r="A220" s="19">
        <v>36705</v>
      </c>
      <c r="B220" s="92" t="s">
        <v>220</v>
      </c>
      <c r="C220" s="106">
        <v>8.9680000000000001E-4</v>
      </c>
      <c r="D220" s="106">
        <v>9.0289999999999999E-4</v>
      </c>
      <c r="E220" s="107">
        <v>10545127</v>
      </c>
      <c r="F220" s="93"/>
      <c r="G220" s="107">
        <v>1249993</v>
      </c>
      <c r="H220" s="107">
        <v>0</v>
      </c>
      <c r="I220" s="107">
        <v>0</v>
      </c>
      <c r="J220" s="107">
        <v>0</v>
      </c>
      <c r="K220" s="93">
        <v>1249993</v>
      </c>
      <c r="L220" s="93"/>
      <c r="M220" s="107">
        <v>0</v>
      </c>
      <c r="N220" s="107">
        <v>0</v>
      </c>
      <c r="O220" s="93">
        <v>339172</v>
      </c>
      <c r="P220" s="107">
        <v>443330.64007296396</v>
      </c>
      <c r="Q220" s="93">
        <f t="shared" si="3"/>
        <v>782502.6400729639</v>
      </c>
      <c r="R220" s="93"/>
      <c r="S220" s="107">
        <v>2530431</v>
      </c>
      <c r="T220" s="107">
        <v>-198766.33560093056</v>
      </c>
      <c r="U220" s="107">
        <v>2331664.6643990693</v>
      </c>
      <c r="V220" s="93">
        <v>22068620</v>
      </c>
      <c r="W220" s="93">
        <v>1044139</v>
      </c>
    </row>
    <row r="221" spans="1:23">
      <c r="A221" s="19">
        <v>36800</v>
      </c>
      <c r="B221" s="92" t="s">
        <v>221</v>
      </c>
      <c r="C221" s="106">
        <v>3.2666000000000001E-3</v>
      </c>
      <c r="D221" s="106">
        <v>3.4486E-3</v>
      </c>
      <c r="E221" s="107">
        <v>38410695</v>
      </c>
      <c r="F221" s="93"/>
      <c r="G221" s="107">
        <v>4553108</v>
      </c>
      <c r="H221" s="107">
        <v>0</v>
      </c>
      <c r="I221" s="107">
        <v>0</v>
      </c>
      <c r="J221" s="107">
        <v>200993.04988408193</v>
      </c>
      <c r="K221" s="93">
        <v>4754101.0498840818</v>
      </c>
      <c r="L221" s="93"/>
      <c r="M221" s="107">
        <v>0</v>
      </c>
      <c r="N221" s="107">
        <v>0</v>
      </c>
      <c r="O221" s="93">
        <v>1235435</v>
      </c>
      <c r="P221" s="107">
        <v>1690476.4010575414</v>
      </c>
      <c r="Q221" s="93">
        <f t="shared" si="3"/>
        <v>2925911.4010575414</v>
      </c>
      <c r="R221" s="93"/>
      <c r="S221" s="107">
        <v>9217110</v>
      </c>
      <c r="T221" s="107">
        <v>-600448.49110372469</v>
      </c>
      <c r="U221" s="107">
        <v>8616661.5088962745</v>
      </c>
      <c r="V221" s="93">
        <v>80385097</v>
      </c>
      <c r="W221" s="93">
        <v>3803283</v>
      </c>
    </row>
    <row r="222" spans="1:23">
      <c r="A222" s="19">
        <v>36802</v>
      </c>
      <c r="B222" s="92" t="s">
        <v>222</v>
      </c>
      <c r="C222" s="106">
        <v>2.7399999999999999E-4</v>
      </c>
      <c r="D222" s="106">
        <v>2.7030000000000001E-4</v>
      </c>
      <c r="E222" s="107">
        <v>3221861</v>
      </c>
      <c r="F222" s="93"/>
      <c r="G222" s="107">
        <v>381911</v>
      </c>
      <c r="H222" s="107">
        <v>0</v>
      </c>
      <c r="I222" s="107">
        <v>0</v>
      </c>
      <c r="J222" s="107">
        <v>0</v>
      </c>
      <c r="K222" s="93">
        <v>381911</v>
      </c>
      <c r="L222" s="93"/>
      <c r="M222" s="107">
        <v>0</v>
      </c>
      <c r="N222" s="107">
        <v>0</v>
      </c>
      <c r="O222" s="93">
        <v>103627</v>
      </c>
      <c r="P222" s="107">
        <v>81675.99699647908</v>
      </c>
      <c r="Q222" s="93">
        <f t="shared" si="3"/>
        <v>185302.99699647908</v>
      </c>
      <c r="R222" s="93"/>
      <c r="S222" s="107">
        <v>773124</v>
      </c>
      <c r="T222" s="107">
        <v>-93553.40950630515</v>
      </c>
      <c r="U222" s="107">
        <v>679570.59049369488</v>
      </c>
      <c r="V222" s="93">
        <v>6742643</v>
      </c>
      <c r="W222" s="93">
        <v>319017</v>
      </c>
    </row>
    <row r="223" spans="1:23">
      <c r="A223" s="19">
        <v>36810</v>
      </c>
      <c r="B223" s="92" t="s">
        <v>364</v>
      </c>
      <c r="C223" s="106">
        <v>6.3680000000000004E-3</v>
      </c>
      <c r="D223" s="106">
        <v>6.7295999999999996E-3</v>
      </c>
      <c r="E223" s="107">
        <v>74878867</v>
      </c>
      <c r="F223" s="93"/>
      <c r="G223" s="107">
        <v>8875954</v>
      </c>
      <c r="H223" s="107">
        <v>0</v>
      </c>
      <c r="I223" s="107">
        <v>0</v>
      </c>
      <c r="J223" s="107">
        <v>0</v>
      </c>
      <c r="K223" s="93">
        <v>8875954</v>
      </c>
      <c r="L223" s="93"/>
      <c r="M223" s="107">
        <v>0</v>
      </c>
      <c r="N223" s="107">
        <v>0</v>
      </c>
      <c r="O223" s="93">
        <v>2408390</v>
      </c>
      <c r="P223" s="107">
        <v>3470848.519692787</v>
      </c>
      <c r="Q223" s="93">
        <f t="shared" si="3"/>
        <v>5879238.519692787</v>
      </c>
      <c r="R223" s="93"/>
      <c r="S223" s="107">
        <v>17968089</v>
      </c>
      <c r="T223" s="107">
        <v>-1901434.4839381347</v>
      </c>
      <c r="U223" s="107">
        <v>16066654.516061865</v>
      </c>
      <c r="V223" s="93">
        <v>156704922</v>
      </c>
      <c r="W223" s="93">
        <v>7414224</v>
      </c>
    </row>
    <row r="224" spans="1:23">
      <c r="A224" s="19">
        <v>36900</v>
      </c>
      <c r="B224" s="92" t="s">
        <v>223</v>
      </c>
      <c r="C224" s="106">
        <v>6.334E-4</v>
      </c>
      <c r="D224" s="106">
        <v>6.4530000000000002E-4</v>
      </c>
      <c r="E224" s="107">
        <v>7447907</v>
      </c>
      <c r="F224" s="93"/>
      <c r="G224" s="107">
        <v>882856</v>
      </c>
      <c r="H224" s="107">
        <v>0</v>
      </c>
      <c r="I224" s="107">
        <v>0</v>
      </c>
      <c r="J224" s="107">
        <v>99104.146467913932</v>
      </c>
      <c r="K224" s="93">
        <v>981960.14646791387</v>
      </c>
      <c r="L224" s="93"/>
      <c r="M224" s="107">
        <v>0</v>
      </c>
      <c r="N224" s="107">
        <v>0</v>
      </c>
      <c r="O224" s="93">
        <v>239553</v>
      </c>
      <c r="P224" s="107">
        <v>447863.53378358408</v>
      </c>
      <c r="Q224" s="93">
        <f t="shared" si="3"/>
        <v>687416.53378358413</v>
      </c>
      <c r="R224" s="93"/>
      <c r="S224" s="107">
        <v>1787215</v>
      </c>
      <c r="T224" s="107">
        <v>-80126.87255181995</v>
      </c>
      <c r="U224" s="107">
        <v>1707088.12744818</v>
      </c>
      <c r="V224" s="93">
        <v>15586824</v>
      </c>
      <c r="W224" s="93">
        <v>737464</v>
      </c>
    </row>
    <row r="225" spans="1:23">
      <c r="A225" s="19">
        <v>36901</v>
      </c>
      <c r="B225" s="92" t="s">
        <v>224</v>
      </c>
      <c r="C225" s="106">
        <v>2.1359999999999999E-4</v>
      </c>
      <c r="D225" s="106">
        <v>2.2169999999999999E-4</v>
      </c>
      <c r="E225" s="107">
        <v>2511640</v>
      </c>
      <c r="F225" s="93"/>
      <c r="G225" s="107">
        <v>297724</v>
      </c>
      <c r="H225" s="107">
        <v>0</v>
      </c>
      <c r="I225" s="107">
        <v>0</v>
      </c>
      <c r="J225" s="107">
        <v>52491.669720550432</v>
      </c>
      <c r="K225" s="93">
        <v>350215.66972055042</v>
      </c>
      <c r="L225" s="93"/>
      <c r="M225" s="107">
        <v>0</v>
      </c>
      <c r="N225" s="107">
        <v>0</v>
      </c>
      <c r="O225" s="93">
        <v>80784</v>
      </c>
      <c r="P225" s="107">
        <v>25609.716356732133</v>
      </c>
      <c r="Q225" s="93">
        <f t="shared" si="3"/>
        <v>106393.71635673213</v>
      </c>
      <c r="R225" s="93"/>
      <c r="S225" s="107">
        <v>602698</v>
      </c>
      <c r="T225" s="107">
        <v>65998.211192974763</v>
      </c>
      <c r="U225" s="107">
        <v>668696.21119297482</v>
      </c>
      <c r="V225" s="93">
        <v>5256308</v>
      </c>
      <c r="W225" s="93">
        <v>248693</v>
      </c>
    </row>
    <row r="226" spans="1:23">
      <c r="A226" s="19">
        <v>36905</v>
      </c>
      <c r="B226" s="92" t="s">
        <v>225</v>
      </c>
      <c r="C226" s="106">
        <v>1.7440000000000001E-4</v>
      </c>
      <c r="D226" s="106">
        <v>1.7990000000000001E-4</v>
      </c>
      <c r="E226" s="107">
        <v>2050703</v>
      </c>
      <c r="F226" s="93"/>
      <c r="G226" s="107">
        <v>243085</v>
      </c>
      <c r="H226" s="107">
        <v>0</v>
      </c>
      <c r="I226" s="107">
        <v>0</v>
      </c>
      <c r="J226" s="107">
        <v>3020.7109224029409</v>
      </c>
      <c r="K226" s="93">
        <v>246105.71092240294</v>
      </c>
      <c r="L226" s="93"/>
      <c r="M226" s="107">
        <v>0</v>
      </c>
      <c r="N226" s="107">
        <v>0</v>
      </c>
      <c r="O226" s="93">
        <v>65958</v>
      </c>
      <c r="P226" s="107">
        <v>43946.690021387614</v>
      </c>
      <c r="Q226" s="93">
        <f t="shared" si="3"/>
        <v>109904.69002138762</v>
      </c>
      <c r="R226" s="93"/>
      <c r="S226" s="107">
        <v>492091</v>
      </c>
      <c r="T226" s="107">
        <v>-74200.946839425116</v>
      </c>
      <c r="U226" s="107">
        <v>417890.05316057487</v>
      </c>
      <c r="V226" s="93">
        <v>4291667</v>
      </c>
      <c r="W226" s="93">
        <v>203053</v>
      </c>
    </row>
    <row r="227" spans="1:23">
      <c r="A227" s="19">
        <v>37000</v>
      </c>
      <c r="B227" s="92" t="s">
        <v>226</v>
      </c>
      <c r="C227" s="106">
        <v>1.7932E-3</v>
      </c>
      <c r="D227" s="106">
        <v>1.8862E-3</v>
      </c>
      <c r="E227" s="107">
        <v>21085550</v>
      </c>
      <c r="F227" s="93"/>
      <c r="G227" s="107">
        <v>2499429</v>
      </c>
      <c r="H227" s="107">
        <v>0</v>
      </c>
      <c r="I227" s="107">
        <v>0</v>
      </c>
      <c r="J227" s="107">
        <v>0</v>
      </c>
      <c r="K227" s="93">
        <v>2499429</v>
      </c>
      <c r="L227" s="93"/>
      <c r="M227" s="107">
        <v>0</v>
      </c>
      <c r="N227" s="107">
        <v>0</v>
      </c>
      <c r="O227" s="93">
        <v>678192</v>
      </c>
      <c r="P227" s="107">
        <v>974054.59602952679</v>
      </c>
      <c r="Q227" s="93">
        <f t="shared" si="3"/>
        <v>1652246.5960295268</v>
      </c>
      <c r="R227" s="93"/>
      <c r="S227" s="107">
        <v>5059733</v>
      </c>
      <c r="T227" s="107">
        <v>-577838.97832182492</v>
      </c>
      <c r="U227" s="107">
        <v>4481894.0216781748</v>
      </c>
      <c r="V227" s="93">
        <v>44127397</v>
      </c>
      <c r="W227" s="93">
        <v>2087812</v>
      </c>
    </row>
    <row r="228" spans="1:23">
      <c r="A228" s="19">
        <v>37001</v>
      </c>
      <c r="B228" s="92" t="s">
        <v>227</v>
      </c>
      <c r="C228" s="106">
        <v>2.3120000000000001E-4</v>
      </c>
      <c r="D228" s="106">
        <v>2.2440000000000001E-4</v>
      </c>
      <c r="E228" s="107">
        <v>2718592</v>
      </c>
      <c r="F228" s="93"/>
      <c r="G228" s="107">
        <v>322255</v>
      </c>
      <c r="H228" s="107">
        <v>0</v>
      </c>
      <c r="I228" s="107">
        <v>0</v>
      </c>
      <c r="J228" s="107">
        <v>30086.081288871093</v>
      </c>
      <c r="K228" s="93">
        <v>352341.08128887112</v>
      </c>
      <c r="L228" s="93"/>
      <c r="M228" s="107">
        <v>0</v>
      </c>
      <c r="N228" s="107">
        <v>0</v>
      </c>
      <c r="O228" s="93">
        <v>87440</v>
      </c>
      <c r="P228" s="107">
        <v>27930.855668256096</v>
      </c>
      <c r="Q228" s="93">
        <f t="shared" si="3"/>
        <v>115370.85566825609</v>
      </c>
      <c r="R228" s="93"/>
      <c r="S228" s="107">
        <v>652359</v>
      </c>
      <c r="T228" s="107">
        <v>33102.574761202159</v>
      </c>
      <c r="U228" s="107">
        <v>685461.57476120221</v>
      </c>
      <c r="V228" s="93">
        <v>5689412</v>
      </c>
      <c r="W228" s="93">
        <v>269185</v>
      </c>
    </row>
    <row r="229" spans="1:23">
      <c r="A229" s="19">
        <v>37005</v>
      </c>
      <c r="B229" s="92" t="s">
        <v>228</v>
      </c>
      <c r="C229" s="106">
        <v>5.9440000000000003E-4</v>
      </c>
      <c r="D229" s="106">
        <v>6.1109999999999995E-4</v>
      </c>
      <c r="E229" s="107">
        <v>6989321</v>
      </c>
      <c r="F229" s="93"/>
      <c r="G229" s="107">
        <v>828497</v>
      </c>
      <c r="H229" s="107">
        <v>0</v>
      </c>
      <c r="I229" s="107">
        <v>0</v>
      </c>
      <c r="J229" s="107">
        <v>106850.93309552186</v>
      </c>
      <c r="K229" s="93">
        <v>935347.93309552188</v>
      </c>
      <c r="L229" s="93"/>
      <c r="M229" s="107">
        <v>0</v>
      </c>
      <c r="N229" s="107">
        <v>0</v>
      </c>
      <c r="O229" s="93">
        <v>224803</v>
      </c>
      <c r="P229" s="107">
        <v>73773.546509995911</v>
      </c>
      <c r="Q229" s="93">
        <f t="shared" si="3"/>
        <v>298576.54650999594</v>
      </c>
      <c r="R229" s="93"/>
      <c r="S229" s="107">
        <v>1677172</v>
      </c>
      <c r="T229" s="107">
        <v>133479.57867796789</v>
      </c>
      <c r="U229" s="107">
        <v>1810651.5786779679</v>
      </c>
      <c r="V229" s="93">
        <v>14627105</v>
      </c>
      <c r="W229" s="93">
        <v>692056</v>
      </c>
    </row>
    <row r="230" spans="1:23">
      <c r="A230" s="19">
        <v>37100</v>
      </c>
      <c r="B230" s="92" t="s">
        <v>229</v>
      </c>
      <c r="C230" s="106">
        <v>4.0581999999999997E-3</v>
      </c>
      <c r="D230" s="106">
        <v>4.0761E-3</v>
      </c>
      <c r="E230" s="107">
        <v>47718815</v>
      </c>
      <c r="F230" s="93"/>
      <c r="G230" s="107">
        <v>5656469</v>
      </c>
      <c r="H230" s="107">
        <v>0</v>
      </c>
      <c r="I230" s="107">
        <v>0</v>
      </c>
      <c r="J230" s="107">
        <v>990764.85273955576</v>
      </c>
      <c r="K230" s="93">
        <v>6647233.8527395558</v>
      </c>
      <c r="L230" s="93"/>
      <c r="M230" s="107">
        <v>0</v>
      </c>
      <c r="N230" s="107">
        <v>0</v>
      </c>
      <c r="O230" s="93">
        <v>1534819</v>
      </c>
      <c r="P230" s="107">
        <v>682336.28633161867</v>
      </c>
      <c r="Q230" s="93">
        <f t="shared" si="3"/>
        <v>2217155.2863316187</v>
      </c>
      <c r="R230" s="93"/>
      <c r="S230" s="107">
        <v>11450706</v>
      </c>
      <c r="T230" s="107">
        <v>956888.32230158686</v>
      </c>
      <c r="U230" s="107">
        <v>12407594.322301587</v>
      </c>
      <c r="V230" s="93">
        <v>99864936</v>
      </c>
      <c r="W230" s="93">
        <v>4724938</v>
      </c>
    </row>
    <row r="231" spans="1:23">
      <c r="A231" s="19">
        <v>37200</v>
      </c>
      <c r="B231" s="92" t="s">
        <v>230</v>
      </c>
      <c r="C231" s="106">
        <v>7.494E-4</v>
      </c>
      <c r="D231" s="106">
        <v>7.1779999999999999E-4</v>
      </c>
      <c r="E231" s="107">
        <v>8811907</v>
      </c>
      <c r="F231" s="93"/>
      <c r="G231" s="107">
        <v>1044541</v>
      </c>
      <c r="H231" s="107">
        <v>0</v>
      </c>
      <c r="I231" s="107">
        <v>0</v>
      </c>
      <c r="J231" s="107">
        <v>234889.20373779227</v>
      </c>
      <c r="K231" s="93">
        <v>1279430.2037377923</v>
      </c>
      <c r="L231" s="93"/>
      <c r="M231" s="107">
        <v>0</v>
      </c>
      <c r="N231" s="107">
        <v>0</v>
      </c>
      <c r="O231" s="93">
        <v>283425</v>
      </c>
      <c r="P231" s="107">
        <v>0</v>
      </c>
      <c r="Q231" s="93">
        <f t="shared" si="3"/>
        <v>283425</v>
      </c>
      <c r="R231" s="93"/>
      <c r="S231" s="107">
        <v>2114524</v>
      </c>
      <c r="T231" s="107">
        <v>339827.37819457951</v>
      </c>
      <c r="U231" s="107">
        <v>2454351.3781945794</v>
      </c>
      <c r="V231" s="93">
        <v>18441374</v>
      </c>
      <c r="W231" s="93">
        <v>872522</v>
      </c>
    </row>
    <row r="232" spans="1:23">
      <c r="A232" s="19">
        <v>37300</v>
      </c>
      <c r="B232" s="92" t="s">
        <v>231</v>
      </c>
      <c r="C232" s="106">
        <v>1.6448999999999999E-3</v>
      </c>
      <c r="D232" s="106">
        <v>1.8181E-3</v>
      </c>
      <c r="E232" s="107">
        <v>19341747</v>
      </c>
      <c r="F232" s="93"/>
      <c r="G232" s="107">
        <v>2292722</v>
      </c>
      <c r="H232" s="107">
        <v>0</v>
      </c>
      <c r="I232" s="107">
        <v>0</v>
      </c>
      <c r="J232" s="107">
        <v>0</v>
      </c>
      <c r="K232" s="93">
        <v>2292722</v>
      </c>
      <c r="L232" s="93"/>
      <c r="M232" s="107">
        <v>0</v>
      </c>
      <c r="N232" s="107">
        <v>0</v>
      </c>
      <c r="O232" s="93">
        <v>622104</v>
      </c>
      <c r="P232" s="107">
        <v>1628943.846162373</v>
      </c>
      <c r="Q232" s="93">
        <f t="shared" si="3"/>
        <v>2251047.8461623732</v>
      </c>
      <c r="R232" s="93"/>
      <c r="S232" s="107">
        <v>4641286</v>
      </c>
      <c r="T232" s="107">
        <v>-650352.43442080356</v>
      </c>
      <c r="U232" s="107">
        <v>3990933.5655791964</v>
      </c>
      <c r="V232" s="93">
        <v>40478004</v>
      </c>
      <c r="W232" s="93">
        <v>1915147</v>
      </c>
    </row>
    <row r="233" spans="1:23">
      <c r="A233" s="19">
        <v>37301</v>
      </c>
      <c r="B233" s="92" t="s">
        <v>232</v>
      </c>
      <c r="C233" s="106">
        <v>2.039E-4</v>
      </c>
      <c r="D233" s="106">
        <v>1.9589999999999999E-4</v>
      </c>
      <c r="E233" s="107">
        <v>2397582</v>
      </c>
      <c r="F233" s="93"/>
      <c r="G233" s="107">
        <v>284203</v>
      </c>
      <c r="H233" s="107">
        <v>0</v>
      </c>
      <c r="I233" s="107">
        <v>0</v>
      </c>
      <c r="J233" s="107">
        <v>72622.908851591987</v>
      </c>
      <c r="K233" s="93">
        <v>356825.90885159199</v>
      </c>
      <c r="L233" s="93"/>
      <c r="M233" s="107">
        <v>0</v>
      </c>
      <c r="N233" s="107">
        <v>0</v>
      </c>
      <c r="O233" s="93">
        <v>77115</v>
      </c>
      <c r="P233" s="107">
        <v>40073.547688634237</v>
      </c>
      <c r="Q233" s="93">
        <f t="shared" si="3"/>
        <v>117188.54768863424</v>
      </c>
      <c r="R233" s="93"/>
      <c r="S233" s="107">
        <v>575329</v>
      </c>
      <c r="T233" s="107">
        <v>-1480.1519530521473</v>
      </c>
      <c r="U233" s="107">
        <v>573848.84804694785</v>
      </c>
      <c r="V233" s="93">
        <v>5017609</v>
      </c>
      <c r="W233" s="93">
        <v>237400</v>
      </c>
    </row>
    <row r="234" spans="1:23">
      <c r="A234" s="19">
        <v>37305</v>
      </c>
      <c r="B234" s="92" t="s">
        <v>233</v>
      </c>
      <c r="C234" s="106">
        <v>4.349E-4</v>
      </c>
      <c r="D234" s="106">
        <v>4.2349999999999999E-4</v>
      </c>
      <c r="E234" s="107">
        <v>5113822</v>
      </c>
      <c r="F234" s="93"/>
      <c r="G234" s="107">
        <v>606180</v>
      </c>
      <c r="H234" s="107">
        <v>0</v>
      </c>
      <c r="I234" s="107">
        <v>0</v>
      </c>
      <c r="J234" s="107">
        <v>212305.42417779122</v>
      </c>
      <c r="K234" s="93">
        <v>818485.42417779122</v>
      </c>
      <c r="L234" s="93"/>
      <c r="M234" s="107">
        <v>0</v>
      </c>
      <c r="N234" s="107">
        <v>0</v>
      </c>
      <c r="O234" s="93">
        <v>164480</v>
      </c>
      <c r="P234" s="107">
        <v>35419.284325765286</v>
      </c>
      <c r="Q234" s="93">
        <f t="shared" si="3"/>
        <v>199899.28432576527</v>
      </c>
      <c r="R234" s="93"/>
      <c r="S234" s="107">
        <v>1227123</v>
      </c>
      <c r="T234" s="107">
        <v>152352.93550234294</v>
      </c>
      <c r="U234" s="107">
        <v>1379475.9355023429</v>
      </c>
      <c r="V234" s="93">
        <v>10702100</v>
      </c>
      <c r="W234" s="93">
        <v>506351</v>
      </c>
    </row>
    <row r="235" spans="1:23">
      <c r="A235" s="19">
        <v>37400</v>
      </c>
      <c r="B235" s="92" t="s">
        <v>234</v>
      </c>
      <c r="C235" s="106">
        <v>8.9695999999999994E-3</v>
      </c>
      <c r="D235" s="106">
        <v>9.1290999999999994E-3</v>
      </c>
      <c r="E235" s="107">
        <v>105470082</v>
      </c>
      <c r="F235" s="93"/>
      <c r="G235" s="107">
        <v>12502160</v>
      </c>
      <c r="H235" s="107">
        <v>0</v>
      </c>
      <c r="I235" s="107">
        <v>0</v>
      </c>
      <c r="J235" s="107">
        <v>0</v>
      </c>
      <c r="K235" s="93">
        <v>12502160</v>
      </c>
      <c r="L235" s="93"/>
      <c r="M235" s="107">
        <v>0</v>
      </c>
      <c r="N235" s="107">
        <v>0</v>
      </c>
      <c r="O235" s="93">
        <v>3392321</v>
      </c>
      <c r="P235" s="107">
        <v>5219800.9527143287</v>
      </c>
      <c r="Q235" s="93">
        <f t="shared" si="3"/>
        <v>8612121.9527143277</v>
      </c>
      <c r="R235" s="93"/>
      <c r="S235" s="107">
        <v>25308821</v>
      </c>
      <c r="T235" s="107">
        <v>-3014289.0277500306</v>
      </c>
      <c r="U235" s="107">
        <v>22294531.97224997</v>
      </c>
      <c r="V235" s="93">
        <v>220725576</v>
      </c>
      <c r="W235" s="93">
        <v>10443251</v>
      </c>
    </row>
    <row r="236" spans="1:23">
      <c r="A236" s="19">
        <v>37405</v>
      </c>
      <c r="B236" s="92" t="s">
        <v>235</v>
      </c>
      <c r="C236" s="106">
        <v>1.6017E-3</v>
      </c>
      <c r="D236" s="106">
        <v>1.6341000000000001E-3</v>
      </c>
      <c r="E236" s="107">
        <v>18833775</v>
      </c>
      <c r="F236" s="93"/>
      <c r="G236" s="107">
        <v>2232509</v>
      </c>
      <c r="H236" s="107">
        <v>0</v>
      </c>
      <c r="I236" s="107">
        <v>0</v>
      </c>
      <c r="J236" s="107">
        <v>43187.085057599383</v>
      </c>
      <c r="K236" s="93">
        <v>2275696.0850575995</v>
      </c>
      <c r="L236" s="93"/>
      <c r="M236" s="107">
        <v>0</v>
      </c>
      <c r="N236" s="107">
        <v>0</v>
      </c>
      <c r="O236" s="93">
        <v>605766</v>
      </c>
      <c r="P236" s="107">
        <v>240013.58062189497</v>
      </c>
      <c r="Q236" s="93">
        <f t="shared" si="3"/>
        <v>845779.58062189491</v>
      </c>
      <c r="R236" s="93"/>
      <c r="S236" s="107">
        <v>4519392</v>
      </c>
      <c r="T236" s="107">
        <v>-335099.66842896701</v>
      </c>
      <c r="U236" s="107">
        <v>4184292.3315710332</v>
      </c>
      <c r="V236" s="93">
        <v>39414930</v>
      </c>
      <c r="W236" s="93">
        <v>1864850</v>
      </c>
    </row>
    <row r="237" spans="1:23">
      <c r="A237" s="19">
        <v>37500</v>
      </c>
      <c r="B237" s="92" t="s">
        <v>236</v>
      </c>
      <c r="C237" s="106">
        <v>9.9219999999999994E-4</v>
      </c>
      <c r="D237" s="106">
        <v>1.0070999999999999E-3</v>
      </c>
      <c r="E237" s="107">
        <v>11666899</v>
      </c>
      <c r="F237" s="93"/>
      <c r="G237" s="107">
        <v>1382965</v>
      </c>
      <c r="H237" s="107">
        <v>0</v>
      </c>
      <c r="I237" s="107">
        <v>0</v>
      </c>
      <c r="J237" s="107">
        <v>100768.46012315237</v>
      </c>
      <c r="K237" s="93">
        <v>1483733.4601231525</v>
      </c>
      <c r="L237" s="93"/>
      <c r="M237" s="107">
        <v>0</v>
      </c>
      <c r="N237" s="107">
        <v>0</v>
      </c>
      <c r="O237" s="93">
        <v>375252</v>
      </c>
      <c r="P237" s="107">
        <v>48859.174800998146</v>
      </c>
      <c r="Q237" s="93">
        <f t="shared" si="3"/>
        <v>424111.17480099812</v>
      </c>
      <c r="R237" s="93"/>
      <c r="S237" s="107">
        <v>2799613</v>
      </c>
      <c r="T237" s="107">
        <v>202942.64791130586</v>
      </c>
      <c r="U237" s="107">
        <v>3002555.647911306</v>
      </c>
      <c r="V237" s="93">
        <v>24416241</v>
      </c>
      <c r="W237" s="93">
        <v>1155213</v>
      </c>
    </row>
    <row r="238" spans="1:23">
      <c r="A238" s="19">
        <v>37600</v>
      </c>
      <c r="B238" s="92" t="s">
        <v>237</v>
      </c>
      <c r="C238" s="106">
        <v>5.3889000000000003E-3</v>
      </c>
      <c r="D238" s="106">
        <v>5.5808000000000003E-3</v>
      </c>
      <c r="E238" s="107">
        <v>63366006</v>
      </c>
      <c r="F238" s="93"/>
      <c r="G238" s="107">
        <v>7511248</v>
      </c>
      <c r="H238" s="107">
        <v>0</v>
      </c>
      <c r="I238" s="107">
        <v>0</v>
      </c>
      <c r="J238" s="107">
        <v>0</v>
      </c>
      <c r="K238" s="93">
        <v>7511248</v>
      </c>
      <c r="L238" s="93"/>
      <c r="M238" s="107">
        <v>0</v>
      </c>
      <c r="N238" s="107">
        <v>0</v>
      </c>
      <c r="O238" s="93">
        <v>2038093</v>
      </c>
      <c r="P238" s="107">
        <v>2686680.4576866925</v>
      </c>
      <c r="Q238" s="93">
        <f t="shared" si="3"/>
        <v>4724773.4576866925</v>
      </c>
      <c r="R238" s="93"/>
      <c r="S238" s="107">
        <v>15205439</v>
      </c>
      <c r="T238" s="107">
        <v>-1600385.6301810597</v>
      </c>
      <c r="U238" s="107">
        <v>13605053.369818941</v>
      </c>
      <c r="V238" s="93">
        <v>132611048</v>
      </c>
      <c r="W238" s="93">
        <v>6274264</v>
      </c>
    </row>
    <row r="239" spans="1:23">
      <c r="A239" s="19">
        <v>37601</v>
      </c>
      <c r="B239" s="92" t="s">
        <v>238</v>
      </c>
      <c r="C239" s="106">
        <v>5.8850000000000005E-4</v>
      </c>
      <c r="D239" s="106">
        <v>5.9610000000000002E-4</v>
      </c>
      <c r="E239" s="107">
        <v>6919946</v>
      </c>
      <c r="F239" s="93"/>
      <c r="G239" s="107">
        <v>820273</v>
      </c>
      <c r="H239" s="107">
        <v>0</v>
      </c>
      <c r="I239" s="107">
        <v>0</v>
      </c>
      <c r="J239" s="107">
        <v>0</v>
      </c>
      <c r="K239" s="93">
        <v>820273</v>
      </c>
      <c r="L239" s="93"/>
      <c r="M239" s="107">
        <v>0</v>
      </c>
      <c r="N239" s="107">
        <v>0</v>
      </c>
      <c r="O239" s="93">
        <v>222572</v>
      </c>
      <c r="P239" s="107">
        <v>336128.44152107532</v>
      </c>
      <c r="Q239" s="93">
        <f t="shared" si="3"/>
        <v>558700.44152107532</v>
      </c>
      <c r="R239" s="93"/>
      <c r="S239" s="107">
        <v>1660525</v>
      </c>
      <c r="T239" s="107">
        <v>-219938.42555901885</v>
      </c>
      <c r="U239" s="107">
        <v>1440586.5744409813</v>
      </c>
      <c r="V239" s="93">
        <v>14481917</v>
      </c>
      <c r="W239" s="93">
        <v>685187</v>
      </c>
    </row>
    <row r="240" spans="1:23">
      <c r="A240" s="19">
        <v>37605</v>
      </c>
      <c r="B240" s="92" t="s">
        <v>239</v>
      </c>
      <c r="C240" s="106">
        <v>7.0560000000000002E-4</v>
      </c>
      <c r="D240" s="106">
        <v>6.7469999999999997E-4</v>
      </c>
      <c r="E240" s="107">
        <v>8296879</v>
      </c>
      <c r="F240" s="93"/>
      <c r="G240" s="107">
        <v>983491</v>
      </c>
      <c r="H240" s="107">
        <v>0</v>
      </c>
      <c r="I240" s="107">
        <v>0</v>
      </c>
      <c r="J240" s="107">
        <v>329534.7700641118</v>
      </c>
      <c r="K240" s="93">
        <v>1313025.7700641118</v>
      </c>
      <c r="L240" s="93"/>
      <c r="M240" s="107">
        <v>0</v>
      </c>
      <c r="N240" s="107">
        <v>0</v>
      </c>
      <c r="O240" s="93">
        <v>266859</v>
      </c>
      <c r="P240" s="107">
        <v>20983.816982807635</v>
      </c>
      <c r="Q240" s="93">
        <f t="shared" si="3"/>
        <v>287842.81698280765</v>
      </c>
      <c r="R240" s="93"/>
      <c r="S240" s="107">
        <v>1990936</v>
      </c>
      <c r="T240" s="107">
        <v>110112.2059572327</v>
      </c>
      <c r="U240" s="107">
        <v>2101048.2059572325</v>
      </c>
      <c r="V240" s="93">
        <v>17363535</v>
      </c>
      <c r="W240" s="93">
        <v>821526</v>
      </c>
    </row>
    <row r="241" spans="1:23">
      <c r="A241" s="19">
        <v>37610</v>
      </c>
      <c r="B241" s="92" t="s">
        <v>240</v>
      </c>
      <c r="C241" s="106">
        <v>1.6498000000000001E-3</v>
      </c>
      <c r="D241" s="106">
        <v>1.6818E-3</v>
      </c>
      <c r="E241" s="107">
        <v>19399365</v>
      </c>
      <c r="F241" s="93"/>
      <c r="G241" s="107">
        <v>2299552</v>
      </c>
      <c r="H241" s="107">
        <v>0</v>
      </c>
      <c r="I241" s="107">
        <v>0</v>
      </c>
      <c r="J241" s="107">
        <v>0</v>
      </c>
      <c r="K241" s="93">
        <v>2299552</v>
      </c>
      <c r="L241" s="93"/>
      <c r="M241" s="107">
        <v>0</v>
      </c>
      <c r="N241" s="107">
        <v>0</v>
      </c>
      <c r="O241" s="93">
        <v>623958</v>
      </c>
      <c r="P241" s="107">
        <v>834371.27459252696</v>
      </c>
      <c r="Q241" s="93">
        <f t="shared" si="3"/>
        <v>1458329.274592527</v>
      </c>
      <c r="R241" s="93"/>
      <c r="S241" s="107">
        <v>4655112</v>
      </c>
      <c r="T241" s="107">
        <v>-727660.85596661607</v>
      </c>
      <c r="U241" s="107">
        <v>3927451.144033384</v>
      </c>
      <c r="V241" s="93">
        <v>40598584</v>
      </c>
      <c r="W241" s="93">
        <v>1920852</v>
      </c>
    </row>
    <row r="242" spans="1:23">
      <c r="A242" s="19">
        <v>37700</v>
      </c>
      <c r="B242" s="92" t="s">
        <v>241</v>
      </c>
      <c r="C242" s="106">
        <v>2.4805999999999999E-3</v>
      </c>
      <c r="D242" s="106">
        <v>2.5550999999999998E-3</v>
      </c>
      <c r="E242" s="107">
        <v>29168423</v>
      </c>
      <c r="F242" s="93"/>
      <c r="G242" s="107">
        <v>3457552</v>
      </c>
      <c r="H242" s="107">
        <v>0</v>
      </c>
      <c r="I242" s="107">
        <v>0</v>
      </c>
      <c r="J242" s="107">
        <v>243829.03560367634</v>
      </c>
      <c r="K242" s="93">
        <v>3701381.0356036765</v>
      </c>
      <c r="L242" s="93"/>
      <c r="M242" s="107">
        <v>0</v>
      </c>
      <c r="N242" s="107">
        <v>0</v>
      </c>
      <c r="O242" s="93">
        <v>938168</v>
      </c>
      <c r="P242" s="107">
        <v>914199.6559156531</v>
      </c>
      <c r="Q242" s="93">
        <f t="shared" si="3"/>
        <v>1852367.6559156531</v>
      </c>
      <c r="R242" s="93"/>
      <c r="S242" s="107">
        <v>6999316</v>
      </c>
      <c r="T242" s="107">
        <v>-67916.152650265605</v>
      </c>
      <c r="U242" s="107">
        <v>6931399.847349734</v>
      </c>
      <c r="V242" s="93">
        <v>61043064</v>
      </c>
      <c r="W242" s="93">
        <v>2888148</v>
      </c>
    </row>
    <row r="243" spans="1:23">
      <c r="A243" s="19">
        <v>37705</v>
      </c>
      <c r="B243" s="92" t="s">
        <v>242</v>
      </c>
      <c r="C243" s="106">
        <v>7.1960000000000004E-4</v>
      </c>
      <c r="D243" s="106">
        <v>7.2090000000000001E-4</v>
      </c>
      <c r="E243" s="107">
        <v>8461500</v>
      </c>
      <c r="F243" s="93"/>
      <c r="G243" s="107">
        <v>1003005</v>
      </c>
      <c r="H243" s="107">
        <v>0</v>
      </c>
      <c r="I243" s="107">
        <v>0</v>
      </c>
      <c r="J243" s="107">
        <v>166637.06606331142</v>
      </c>
      <c r="K243" s="93">
        <v>1169642.0660633114</v>
      </c>
      <c r="L243" s="93"/>
      <c r="M243" s="107">
        <v>0</v>
      </c>
      <c r="N243" s="107">
        <v>0</v>
      </c>
      <c r="O243" s="93">
        <v>272154</v>
      </c>
      <c r="P243" s="107">
        <v>23932.428674957875</v>
      </c>
      <c r="Q243" s="93">
        <f t="shared" si="3"/>
        <v>296086.42867495789</v>
      </c>
      <c r="R243" s="93"/>
      <c r="S243" s="107">
        <v>2030439</v>
      </c>
      <c r="T243" s="107">
        <v>62856.40934155682</v>
      </c>
      <c r="U243" s="107">
        <v>2093295.4093415567</v>
      </c>
      <c r="V243" s="93">
        <v>17708050</v>
      </c>
      <c r="W243" s="93">
        <v>837826</v>
      </c>
    </row>
    <row r="244" spans="1:23">
      <c r="A244" s="19">
        <v>37800</v>
      </c>
      <c r="B244" s="92" t="s">
        <v>243</v>
      </c>
      <c r="C244" s="106">
        <v>7.2918999999999996E-3</v>
      </c>
      <c r="D244" s="106">
        <v>7.7898000000000004E-3</v>
      </c>
      <c r="E244" s="107">
        <v>85742652</v>
      </c>
      <c r="F244" s="93"/>
      <c r="G244" s="107">
        <v>10163720</v>
      </c>
      <c r="H244" s="107">
        <v>0</v>
      </c>
      <c r="I244" s="107">
        <v>0</v>
      </c>
      <c r="J244" s="107">
        <v>373142.61952072661</v>
      </c>
      <c r="K244" s="93">
        <v>10536862.619520728</v>
      </c>
      <c r="L244" s="93"/>
      <c r="M244" s="107">
        <v>0</v>
      </c>
      <c r="N244" s="107">
        <v>0</v>
      </c>
      <c r="O244" s="93">
        <v>2757811</v>
      </c>
      <c r="P244" s="107">
        <v>6130834.0844871476</v>
      </c>
      <c r="Q244" s="93">
        <f t="shared" si="3"/>
        <v>8888645.0844871476</v>
      </c>
      <c r="R244" s="93"/>
      <c r="S244" s="107">
        <v>20574985</v>
      </c>
      <c r="T244" s="107">
        <v>-1876468.1072342247</v>
      </c>
      <c r="U244" s="107">
        <v>18698516.892765775</v>
      </c>
      <c r="V244" s="93">
        <v>179440424</v>
      </c>
      <c r="W244" s="93">
        <v>8489915</v>
      </c>
    </row>
    <row r="245" spans="1:23">
      <c r="A245" s="19">
        <v>37801</v>
      </c>
      <c r="B245" s="92" t="s">
        <v>244</v>
      </c>
      <c r="C245" s="106">
        <v>5.7500000000000002E-5</v>
      </c>
      <c r="D245" s="106">
        <v>6.6600000000000006E-5</v>
      </c>
      <c r="E245" s="107">
        <v>676120</v>
      </c>
      <c r="F245" s="93"/>
      <c r="G245" s="107">
        <v>80146</v>
      </c>
      <c r="H245" s="107">
        <v>0</v>
      </c>
      <c r="I245" s="107">
        <v>0</v>
      </c>
      <c r="J245" s="107">
        <v>0</v>
      </c>
      <c r="K245" s="93">
        <v>80146</v>
      </c>
      <c r="L245" s="93"/>
      <c r="M245" s="107">
        <v>0</v>
      </c>
      <c r="N245" s="107">
        <v>0</v>
      </c>
      <c r="O245" s="93">
        <v>21747</v>
      </c>
      <c r="P245" s="107">
        <v>112743.62630559961</v>
      </c>
      <c r="Q245" s="93">
        <f t="shared" si="3"/>
        <v>134490.62630559961</v>
      </c>
      <c r="R245" s="93"/>
      <c r="S245" s="107">
        <v>162243</v>
      </c>
      <c r="T245" s="107">
        <v>-80900.747403482586</v>
      </c>
      <c r="U245" s="107">
        <v>81342.252596517414</v>
      </c>
      <c r="V245" s="93">
        <v>1414971</v>
      </c>
      <c r="W245" s="93">
        <v>66947</v>
      </c>
    </row>
    <row r="246" spans="1:23">
      <c r="A246" s="19">
        <v>37805</v>
      </c>
      <c r="B246" s="92" t="s">
        <v>245</v>
      </c>
      <c r="C246" s="106">
        <v>6.5979999999999999E-4</v>
      </c>
      <c r="D246" s="106">
        <v>6.2679999999999995E-4</v>
      </c>
      <c r="E246" s="107">
        <v>7758335</v>
      </c>
      <c r="F246" s="93"/>
      <c r="G246" s="107">
        <v>919654</v>
      </c>
      <c r="H246" s="107">
        <v>0</v>
      </c>
      <c r="I246" s="107">
        <v>0</v>
      </c>
      <c r="J246" s="107">
        <v>404762.65918328217</v>
      </c>
      <c r="K246" s="93">
        <v>1324416.6591832822</v>
      </c>
      <c r="L246" s="93"/>
      <c r="M246" s="107">
        <v>0</v>
      </c>
      <c r="N246" s="107">
        <v>0</v>
      </c>
      <c r="O246" s="93">
        <v>249538</v>
      </c>
      <c r="P246" s="107">
        <v>0</v>
      </c>
      <c r="Q246" s="93">
        <f t="shared" si="3"/>
        <v>249538</v>
      </c>
      <c r="R246" s="93"/>
      <c r="S246" s="107">
        <v>1861706</v>
      </c>
      <c r="T246" s="107">
        <v>300180.86049873952</v>
      </c>
      <c r="U246" s="107">
        <v>2161886.8604987394</v>
      </c>
      <c r="V246" s="93">
        <v>16236480</v>
      </c>
      <c r="W246" s="93">
        <v>768201</v>
      </c>
    </row>
    <row r="247" spans="1:23">
      <c r="A247" s="19">
        <v>37900</v>
      </c>
      <c r="B247" s="92" t="s">
        <v>246</v>
      </c>
      <c r="C247" s="106">
        <v>3.9503999999999997E-3</v>
      </c>
      <c r="D247" s="106">
        <v>4.1113E-3</v>
      </c>
      <c r="E247" s="107">
        <v>46451237</v>
      </c>
      <c r="F247" s="93"/>
      <c r="G247" s="107">
        <v>5506214</v>
      </c>
      <c r="H247" s="107">
        <v>0</v>
      </c>
      <c r="I247" s="107">
        <v>0</v>
      </c>
      <c r="J247" s="107">
        <v>262954.18436427775</v>
      </c>
      <c r="K247" s="93">
        <v>5769168.1843642779</v>
      </c>
      <c r="L247" s="93"/>
      <c r="M247" s="107">
        <v>0</v>
      </c>
      <c r="N247" s="107">
        <v>0</v>
      </c>
      <c r="O247" s="93">
        <v>1494049</v>
      </c>
      <c r="P247" s="107">
        <v>1201085.7718576901</v>
      </c>
      <c r="Q247" s="93">
        <f t="shared" si="3"/>
        <v>2695134.7718576901</v>
      </c>
      <c r="R247" s="93"/>
      <c r="S247" s="107">
        <v>11146536</v>
      </c>
      <c r="T247" s="107">
        <v>-277156.58197567437</v>
      </c>
      <c r="U247" s="107">
        <v>10869379.418024326</v>
      </c>
      <c r="V247" s="93">
        <v>97212174</v>
      </c>
      <c r="W247" s="93">
        <v>4599427</v>
      </c>
    </row>
    <row r="248" spans="1:23">
      <c r="A248" s="19">
        <v>37901</v>
      </c>
      <c r="B248" s="92" t="s">
        <v>247</v>
      </c>
      <c r="C248" s="106">
        <v>1.784E-4</v>
      </c>
      <c r="D248" s="106">
        <v>1.7200000000000001E-4</v>
      </c>
      <c r="E248" s="107">
        <v>2097737</v>
      </c>
      <c r="F248" s="93"/>
      <c r="G248" s="107">
        <v>248661</v>
      </c>
      <c r="H248" s="107">
        <v>0</v>
      </c>
      <c r="I248" s="107">
        <v>0</v>
      </c>
      <c r="J248" s="107">
        <v>76411.487147651496</v>
      </c>
      <c r="K248" s="93">
        <v>325072.4871476515</v>
      </c>
      <c r="L248" s="93"/>
      <c r="M248" s="107">
        <v>0</v>
      </c>
      <c r="N248" s="107">
        <v>0</v>
      </c>
      <c r="O248" s="93">
        <v>67471</v>
      </c>
      <c r="P248" s="107">
        <v>0</v>
      </c>
      <c r="Q248" s="93">
        <f t="shared" si="3"/>
        <v>67471</v>
      </c>
      <c r="R248" s="93"/>
      <c r="S248" s="107">
        <v>503377</v>
      </c>
      <c r="T248" s="107">
        <v>98134.012098294479</v>
      </c>
      <c r="U248" s="107">
        <v>601511.01209829445</v>
      </c>
      <c r="V248" s="93">
        <v>4390100</v>
      </c>
      <c r="W248" s="93">
        <v>207710</v>
      </c>
    </row>
    <row r="249" spans="1:23">
      <c r="A249" s="19">
        <v>37905</v>
      </c>
      <c r="B249" s="92" t="s">
        <v>248</v>
      </c>
      <c r="C249" s="106">
        <v>4.4769999999999999E-4</v>
      </c>
      <c r="D249" s="106">
        <v>4.3889999999999999E-4</v>
      </c>
      <c r="E249" s="107">
        <v>5264332</v>
      </c>
      <c r="F249" s="93"/>
      <c r="G249" s="107">
        <v>624021</v>
      </c>
      <c r="H249" s="107">
        <v>0</v>
      </c>
      <c r="I249" s="107">
        <v>0</v>
      </c>
      <c r="J249" s="107">
        <v>200736.76498178183</v>
      </c>
      <c r="K249" s="93">
        <v>824757.76498178183</v>
      </c>
      <c r="L249" s="93"/>
      <c r="M249" s="107">
        <v>0</v>
      </c>
      <c r="N249" s="107">
        <v>0</v>
      </c>
      <c r="O249" s="93">
        <v>169321</v>
      </c>
      <c r="P249" s="107">
        <v>0</v>
      </c>
      <c r="Q249" s="93">
        <f t="shared" si="3"/>
        <v>169321</v>
      </c>
      <c r="R249" s="93"/>
      <c r="S249" s="107">
        <v>1263240</v>
      </c>
      <c r="T249" s="107">
        <v>118162.03513332782</v>
      </c>
      <c r="U249" s="107">
        <v>1381402.0351333278</v>
      </c>
      <c r="V249" s="93">
        <v>11017084</v>
      </c>
      <c r="W249" s="93">
        <v>521254</v>
      </c>
    </row>
    <row r="250" spans="1:23">
      <c r="A250" s="19">
        <v>38000</v>
      </c>
      <c r="B250" s="92" t="s">
        <v>249</v>
      </c>
      <c r="C250" s="106">
        <v>6.2975000000000001E-3</v>
      </c>
      <c r="D250" s="106">
        <v>6.5025999999999999E-3</v>
      </c>
      <c r="E250" s="107">
        <v>74049884</v>
      </c>
      <c r="F250" s="93"/>
      <c r="G250" s="107">
        <v>8777689</v>
      </c>
      <c r="H250" s="107">
        <v>0</v>
      </c>
      <c r="I250" s="107">
        <v>0</v>
      </c>
      <c r="J250" s="107">
        <v>53639.3097146902</v>
      </c>
      <c r="K250" s="93">
        <v>8831328.3097146899</v>
      </c>
      <c r="L250" s="93"/>
      <c r="M250" s="107">
        <v>0</v>
      </c>
      <c r="N250" s="107">
        <v>0</v>
      </c>
      <c r="O250" s="93">
        <v>2381727</v>
      </c>
      <c r="P250" s="107">
        <v>2656422.7955811797</v>
      </c>
      <c r="Q250" s="93">
        <f t="shared" si="3"/>
        <v>5038149.7955811797</v>
      </c>
      <c r="R250" s="93"/>
      <c r="S250" s="107">
        <v>17769165</v>
      </c>
      <c r="T250" s="107">
        <v>-2116364.5790738696</v>
      </c>
      <c r="U250" s="107">
        <v>15652800.420926131</v>
      </c>
      <c r="V250" s="93">
        <v>154970045</v>
      </c>
      <c r="W250" s="93">
        <v>7332141</v>
      </c>
    </row>
    <row r="251" spans="1:23">
      <c r="A251" s="19">
        <v>38005</v>
      </c>
      <c r="B251" s="92" t="s">
        <v>250</v>
      </c>
      <c r="C251" s="106">
        <v>1.488E-3</v>
      </c>
      <c r="D251" s="106">
        <v>1.477E-3</v>
      </c>
      <c r="E251" s="107">
        <v>17496821</v>
      </c>
      <c r="F251" s="93"/>
      <c r="G251" s="107">
        <v>2074029</v>
      </c>
      <c r="H251" s="107">
        <v>0</v>
      </c>
      <c r="I251" s="107">
        <v>0</v>
      </c>
      <c r="J251" s="107">
        <v>250427.49704450043</v>
      </c>
      <c r="K251" s="93">
        <v>2324456.4970445004</v>
      </c>
      <c r="L251" s="93"/>
      <c r="M251" s="107">
        <v>0</v>
      </c>
      <c r="N251" s="107">
        <v>0</v>
      </c>
      <c r="O251" s="93">
        <v>562765</v>
      </c>
      <c r="P251" s="107">
        <v>0</v>
      </c>
      <c r="Q251" s="93">
        <f t="shared" si="3"/>
        <v>562765</v>
      </c>
      <c r="R251" s="93"/>
      <c r="S251" s="107">
        <v>4198574</v>
      </c>
      <c r="T251" s="107">
        <v>258473.50420364467</v>
      </c>
      <c r="U251" s="107">
        <v>4457047.5042036446</v>
      </c>
      <c r="V251" s="93">
        <v>36616979</v>
      </c>
      <c r="W251" s="93">
        <v>1732469</v>
      </c>
    </row>
    <row r="252" spans="1:23">
      <c r="A252" s="19">
        <v>38100</v>
      </c>
      <c r="B252" s="92" t="s">
        <v>251</v>
      </c>
      <c r="C252" s="106">
        <v>2.7821E-3</v>
      </c>
      <c r="D252" s="106">
        <v>2.9851999999999999E-3</v>
      </c>
      <c r="E252" s="107">
        <v>32713646</v>
      </c>
      <c r="F252" s="93"/>
      <c r="G252" s="107">
        <v>3877794</v>
      </c>
      <c r="H252" s="107">
        <v>0</v>
      </c>
      <c r="I252" s="107">
        <v>0</v>
      </c>
      <c r="J252" s="107">
        <v>403168.52593386057</v>
      </c>
      <c r="K252" s="93">
        <v>4280962.5259338608</v>
      </c>
      <c r="L252" s="93"/>
      <c r="M252" s="107">
        <v>0</v>
      </c>
      <c r="N252" s="107">
        <v>0</v>
      </c>
      <c r="O252" s="93">
        <v>1052196</v>
      </c>
      <c r="P252" s="107">
        <v>2729809.0737168705</v>
      </c>
      <c r="Q252" s="93">
        <f t="shared" si="3"/>
        <v>3782005.0737168705</v>
      </c>
      <c r="R252" s="93"/>
      <c r="S252" s="107">
        <v>7850035</v>
      </c>
      <c r="T252" s="107">
        <v>-1135829.8197506012</v>
      </c>
      <c r="U252" s="107">
        <v>6714205.1802493986</v>
      </c>
      <c r="V252" s="93">
        <v>68462431</v>
      </c>
      <c r="W252" s="93">
        <v>3239182</v>
      </c>
    </row>
    <row r="253" spans="1:23">
      <c r="A253" s="19">
        <v>38105</v>
      </c>
      <c r="B253" s="92" t="s">
        <v>252</v>
      </c>
      <c r="C253" s="106">
        <v>5.5060000000000005E-4</v>
      </c>
      <c r="D253" s="106">
        <v>5.5619999999999997E-4</v>
      </c>
      <c r="E253" s="107">
        <v>6474294</v>
      </c>
      <c r="F253" s="93"/>
      <c r="G253" s="107">
        <v>767447</v>
      </c>
      <c r="H253" s="107">
        <v>0</v>
      </c>
      <c r="I253" s="107">
        <v>0</v>
      </c>
      <c r="J253" s="107">
        <v>87490.149668000813</v>
      </c>
      <c r="K253" s="93">
        <v>854937.14966800087</v>
      </c>
      <c r="L253" s="93"/>
      <c r="M253" s="107">
        <v>0</v>
      </c>
      <c r="N253" s="107">
        <v>0</v>
      </c>
      <c r="O253" s="93">
        <v>208238</v>
      </c>
      <c r="P253" s="107">
        <v>100496.23663260567</v>
      </c>
      <c r="Q253" s="93">
        <f t="shared" si="3"/>
        <v>308734.23663260567</v>
      </c>
      <c r="R253" s="93"/>
      <c r="S253" s="107">
        <v>1553585</v>
      </c>
      <c r="T253" s="107">
        <v>-35524.163786093908</v>
      </c>
      <c r="U253" s="107">
        <v>1518060.8362139061</v>
      </c>
      <c r="V253" s="93">
        <v>13549267</v>
      </c>
      <c r="W253" s="93">
        <v>641060</v>
      </c>
    </row>
    <row r="254" spans="1:23">
      <c r="A254" s="19">
        <v>38200</v>
      </c>
      <c r="B254" s="92" t="s">
        <v>253</v>
      </c>
      <c r="C254" s="106">
        <v>2.8224000000000001E-3</v>
      </c>
      <c r="D254" s="106">
        <v>2.8457000000000001E-3</v>
      </c>
      <c r="E254" s="107">
        <v>33187518</v>
      </c>
      <c r="F254" s="93"/>
      <c r="G254" s="107">
        <v>3933966</v>
      </c>
      <c r="H254" s="107">
        <v>0</v>
      </c>
      <c r="I254" s="107">
        <v>0</v>
      </c>
      <c r="J254" s="107">
        <v>0</v>
      </c>
      <c r="K254" s="93">
        <v>3933966</v>
      </c>
      <c r="L254" s="93"/>
      <c r="M254" s="107">
        <v>0</v>
      </c>
      <c r="N254" s="107">
        <v>0</v>
      </c>
      <c r="O254" s="93">
        <v>1067437</v>
      </c>
      <c r="P254" s="107">
        <v>318138.32094388193</v>
      </c>
      <c r="Q254" s="93">
        <f t="shared" si="3"/>
        <v>1385575.320943882</v>
      </c>
      <c r="R254" s="93"/>
      <c r="S254" s="107">
        <v>7963746</v>
      </c>
      <c r="T254" s="107">
        <v>270333.5277233526</v>
      </c>
      <c r="U254" s="107">
        <v>8234079.5277233524</v>
      </c>
      <c r="V254" s="93">
        <v>69454141</v>
      </c>
      <c r="W254" s="93">
        <v>3286103</v>
      </c>
    </row>
    <row r="255" spans="1:23">
      <c r="A255" s="19">
        <v>38205</v>
      </c>
      <c r="B255" s="92" t="s">
        <v>254</v>
      </c>
      <c r="C255" s="106">
        <v>4.6860000000000001E-4</v>
      </c>
      <c r="D255" s="106">
        <v>4.3659999999999999E-4</v>
      </c>
      <c r="E255" s="107">
        <v>5510087</v>
      </c>
      <c r="F255" s="93"/>
      <c r="G255" s="107">
        <v>653152</v>
      </c>
      <c r="H255" s="107">
        <v>0</v>
      </c>
      <c r="I255" s="107">
        <v>0</v>
      </c>
      <c r="J255" s="107">
        <v>310767.39880447957</v>
      </c>
      <c r="K255" s="93">
        <v>963919.39880447951</v>
      </c>
      <c r="L255" s="93"/>
      <c r="M255" s="107">
        <v>0</v>
      </c>
      <c r="N255" s="107">
        <v>0</v>
      </c>
      <c r="O255" s="93">
        <v>177225</v>
      </c>
      <c r="P255" s="107">
        <v>37403.781922634247</v>
      </c>
      <c r="Q255" s="93">
        <f t="shared" si="3"/>
        <v>214628.78192263425</v>
      </c>
      <c r="R255" s="93"/>
      <c r="S255" s="107">
        <v>1322212</v>
      </c>
      <c r="T255" s="107">
        <v>137330.81845128274</v>
      </c>
      <c r="U255" s="107">
        <v>1459542.8184512828</v>
      </c>
      <c r="V255" s="93">
        <v>11531395</v>
      </c>
      <c r="W255" s="93">
        <v>545588</v>
      </c>
    </row>
    <row r="256" spans="1:23">
      <c r="A256" s="19">
        <v>38210</v>
      </c>
      <c r="B256" s="92" t="s">
        <v>255</v>
      </c>
      <c r="C256" s="106">
        <v>1.0751000000000001E-3</v>
      </c>
      <c r="D256" s="106">
        <v>1.1068E-3</v>
      </c>
      <c r="E256" s="107">
        <v>12641688</v>
      </c>
      <c r="F256" s="93"/>
      <c r="G256" s="107">
        <v>1498514</v>
      </c>
      <c r="H256" s="107">
        <v>0</v>
      </c>
      <c r="I256" s="107">
        <v>0</v>
      </c>
      <c r="J256" s="107">
        <v>0</v>
      </c>
      <c r="K256" s="93">
        <v>1498514</v>
      </c>
      <c r="L256" s="93"/>
      <c r="M256" s="107">
        <v>0</v>
      </c>
      <c r="N256" s="107">
        <v>0</v>
      </c>
      <c r="O256" s="93">
        <v>406605</v>
      </c>
      <c r="P256" s="107">
        <v>444320.90835292946</v>
      </c>
      <c r="Q256" s="93">
        <f t="shared" si="3"/>
        <v>850925.9083529294</v>
      </c>
      <c r="R256" s="93"/>
      <c r="S256" s="107">
        <v>3033526</v>
      </c>
      <c r="T256" s="107">
        <v>-79191.909649056965</v>
      </c>
      <c r="U256" s="107">
        <v>2954334.0903509432</v>
      </c>
      <c r="V256" s="93">
        <v>26456260</v>
      </c>
      <c r="W256" s="93">
        <v>1251732</v>
      </c>
    </row>
    <row r="257" spans="1:23">
      <c r="A257" s="19">
        <v>38300</v>
      </c>
      <c r="B257" s="92" t="s">
        <v>256</v>
      </c>
      <c r="C257" s="106">
        <v>2.3391000000000002E-3</v>
      </c>
      <c r="D257" s="106">
        <v>2.2333000000000001E-3</v>
      </c>
      <c r="E257" s="107">
        <v>27504579</v>
      </c>
      <c r="F257" s="93"/>
      <c r="G257" s="107">
        <v>3260324</v>
      </c>
      <c r="H257" s="107">
        <v>0</v>
      </c>
      <c r="I257" s="107">
        <v>0</v>
      </c>
      <c r="J257" s="107">
        <v>543192.13700075576</v>
      </c>
      <c r="K257" s="93">
        <v>3803516.1370007559</v>
      </c>
      <c r="L257" s="93"/>
      <c r="M257" s="107">
        <v>0</v>
      </c>
      <c r="N257" s="107">
        <v>0</v>
      </c>
      <c r="O257" s="93">
        <v>884652</v>
      </c>
      <c r="P257" s="107">
        <v>480740.83759208646</v>
      </c>
      <c r="Q257" s="93">
        <f t="shared" si="3"/>
        <v>1365392.8375920865</v>
      </c>
      <c r="R257" s="93"/>
      <c r="S257" s="107">
        <v>6600056</v>
      </c>
      <c r="T257" s="107">
        <v>214065.08384801849</v>
      </c>
      <c r="U257" s="107">
        <v>6814121.0838480182</v>
      </c>
      <c r="V257" s="93">
        <v>57561006</v>
      </c>
      <c r="W257" s="93">
        <v>2723400</v>
      </c>
    </row>
    <row r="258" spans="1:23">
      <c r="A258" s="19">
        <v>38400</v>
      </c>
      <c r="B258" s="92" t="s">
        <v>257</v>
      </c>
      <c r="C258" s="106">
        <v>3.0327000000000002E-3</v>
      </c>
      <c r="D258" s="106">
        <v>2.898E-3</v>
      </c>
      <c r="E258" s="107">
        <v>35660355</v>
      </c>
      <c r="F258" s="93"/>
      <c r="G258" s="107">
        <v>4227089</v>
      </c>
      <c r="H258" s="107">
        <v>0</v>
      </c>
      <c r="I258" s="107">
        <v>0</v>
      </c>
      <c r="J258" s="107">
        <v>988086.0398657117</v>
      </c>
      <c r="K258" s="93">
        <v>5215175.0398657117</v>
      </c>
      <c r="L258" s="93"/>
      <c r="M258" s="107">
        <v>0</v>
      </c>
      <c r="N258" s="107">
        <v>0</v>
      </c>
      <c r="O258" s="93">
        <v>1146973</v>
      </c>
      <c r="P258" s="107">
        <v>140204.36247435413</v>
      </c>
      <c r="Q258" s="93">
        <f t="shared" si="3"/>
        <v>1287177.3624743542</v>
      </c>
      <c r="R258" s="93"/>
      <c r="S258" s="107">
        <v>8557133</v>
      </c>
      <c r="T258" s="107">
        <v>567200.75360316155</v>
      </c>
      <c r="U258" s="107">
        <v>9124333.7536031622</v>
      </c>
      <c r="V258" s="93">
        <v>74629243</v>
      </c>
      <c r="W258" s="93">
        <v>3530954</v>
      </c>
    </row>
    <row r="259" spans="1:23">
      <c r="A259" s="19">
        <v>38402</v>
      </c>
      <c r="B259" s="92" t="s">
        <v>258</v>
      </c>
      <c r="C259" s="106">
        <v>1.884E-4</v>
      </c>
      <c r="D259" s="106">
        <v>2.076E-4</v>
      </c>
      <c r="E259" s="107">
        <v>2215323</v>
      </c>
      <c r="F259" s="93"/>
      <c r="G259" s="107">
        <v>262599</v>
      </c>
      <c r="H259" s="107">
        <v>0</v>
      </c>
      <c r="I259" s="107">
        <v>0</v>
      </c>
      <c r="J259" s="107">
        <v>0</v>
      </c>
      <c r="K259" s="93">
        <v>262599</v>
      </c>
      <c r="L259" s="93"/>
      <c r="M259" s="107">
        <v>0</v>
      </c>
      <c r="N259" s="107">
        <v>0</v>
      </c>
      <c r="O259" s="93">
        <v>71253</v>
      </c>
      <c r="P259" s="107">
        <v>156824.1848940402</v>
      </c>
      <c r="Q259" s="93">
        <f t="shared" si="3"/>
        <v>228077.1848940402</v>
      </c>
      <c r="R259" s="93"/>
      <c r="S259" s="107">
        <v>531594</v>
      </c>
      <c r="T259" s="107">
        <v>-114726.33826564797</v>
      </c>
      <c r="U259" s="107">
        <v>416867.661734352</v>
      </c>
      <c r="V259" s="93">
        <v>4636182</v>
      </c>
      <c r="W259" s="93">
        <v>219353</v>
      </c>
    </row>
    <row r="260" spans="1:23">
      <c r="A260" s="19">
        <v>38405</v>
      </c>
      <c r="B260" s="92" t="s">
        <v>259</v>
      </c>
      <c r="C260" s="106">
        <v>6.8990000000000002E-4</v>
      </c>
      <c r="D260" s="106">
        <v>6.7949999999999998E-4</v>
      </c>
      <c r="E260" s="107">
        <v>8112269</v>
      </c>
      <c r="F260" s="93"/>
      <c r="G260" s="107">
        <v>961608</v>
      </c>
      <c r="H260" s="107">
        <v>0</v>
      </c>
      <c r="I260" s="107">
        <v>0</v>
      </c>
      <c r="J260" s="107">
        <v>114117.63300151116</v>
      </c>
      <c r="K260" s="93">
        <v>1075725.6330015112</v>
      </c>
      <c r="L260" s="93"/>
      <c r="M260" s="107">
        <v>0</v>
      </c>
      <c r="N260" s="107">
        <v>0</v>
      </c>
      <c r="O260" s="93">
        <v>260922</v>
      </c>
      <c r="P260" s="107">
        <v>119820.18047903912</v>
      </c>
      <c r="Q260" s="93">
        <f t="shared" si="3"/>
        <v>380742.18047903909</v>
      </c>
      <c r="R260" s="93"/>
      <c r="S260" s="107">
        <v>1946637</v>
      </c>
      <c r="T260" s="107">
        <v>-71002.204423087882</v>
      </c>
      <c r="U260" s="107">
        <v>1875634.7955769121</v>
      </c>
      <c r="V260" s="93">
        <v>16977187</v>
      </c>
      <c r="W260" s="93">
        <v>803246</v>
      </c>
    </row>
    <row r="261" spans="1:23">
      <c r="A261" s="19">
        <v>38500</v>
      </c>
      <c r="B261" s="92" t="s">
        <v>260</v>
      </c>
      <c r="C261" s="106">
        <v>2.2334999999999998E-3</v>
      </c>
      <c r="D261" s="106">
        <v>2.1469000000000002E-3</v>
      </c>
      <c r="E261" s="107">
        <v>26262869</v>
      </c>
      <c r="F261" s="93"/>
      <c r="G261" s="107">
        <v>3113135</v>
      </c>
      <c r="H261" s="107">
        <v>0</v>
      </c>
      <c r="I261" s="107">
        <v>0</v>
      </c>
      <c r="J261" s="107">
        <v>425561.59875109047</v>
      </c>
      <c r="K261" s="93">
        <v>3538696.5987510905</v>
      </c>
      <c r="L261" s="93"/>
      <c r="M261" s="107">
        <v>0</v>
      </c>
      <c r="N261" s="107">
        <v>0</v>
      </c>
      <c r="O261" s="93">
        <v>844714</v>
      </c>
      <c r="P261" s="107">
        <v>206749.37411500717</v>
      </c>
      <c r="Q261" s="93">
        <f t="shared" si="3"/>
        <v>1051463.3741150072</v>
      </c>
      <c r="R261" s="93"/>
      <c r="S261" s="107">
        <v>6302093</v>
      </c>
      <c r="T261" s="107">
        <v>342768.33346141229</v>
      </c>
      <c r="U261" s="107">
        <v>6644861.3334614122</v>
      </c>
      <c r="V261" s="93">
        <v>54962381</v>
      </c>
      <c r="W261" s="93">
        <v>2600451</v>
      </c>
    </row>
    <row r="262" spans="1:23">
      <c r="A262" s="19">
        <v>38600</v>
      </c>
      <c r="B262" s="92" t="s">
        <v>261</v>
      </c>
      <c r="C262" s="106">
        <v>2.5113000000000002E-3</v>
      </c>
      <c r="D262" s="106">
        <v>2.6754000000000001E-3</v>
      </c>
      <c r="E262" s="107">
        <v>29529412</v>
      </c>
      <c r="F262" s="93"/>
      <c r="G262" s="107">
        <v>3500343</v>
      </c>
      <c r="H262" s="107">
        <v>0</v>
      </c>
      <c r="I262" s="107">
        <v>0</v>
      </c>
      <c r="J262" s="107">
        <v>0</v>
      </c>
      <c r="K262" s="93">
        <v>3500343</v>
      </c>
      <c r="L262" s="93"/>
      <c r="M262" s="107">
        <v>0</v>
      </c>
      <c r="N262" s="107">
        <v>0</v>
      </c>
      <c r="O262" s="93">
        <v>949779</v>
      </c>
      <c r="P262" s="107">
        <v>1554103.5094963233</v>
      </c>
      <c r="Q262" s="93">
        <f t="shared" si="3"/>
        <v>2503882.5094963233</v>
      </c>
      <c r="R262" s="93"/>
      <c r="S262" s="107">
        <v>7085939</v>
      </c>
      <c r="T262" s="107">
        <v>-526047.5689834673</v>
      </c>
      <c r="U262" s="107">
        <v>6559891.4310165327</v>
      </c>
      <c r="V262" s="93">
        <v>61798535</v>
      </c>
      <c r="W262" s="93">
        <v>2923892</v>
      </c>
    </row>
    <row r="263" spans="1:23">
      <c r="A263" s="19">
        <v>38601</v>
      </c>
      <c r="B263" s="92" t="s">
        <v>262</v>
      </c>
      <c r="C263" s="106">
        <v>0</v>
      </c>
      <c r="D263" s="106">
        <v>0</v>
      </c>
      <c r="E263" s="107">
        <v>0</v>
      </c>
      <c r="F263" s="93"/>
      <c r="G263" s="107">
        <v>0</v>
      </c>
      <c r="H263" s="107">
        <v>0</v>
      </c>
      <c r="I263" s="107">
        <v>0</v>
      </c>
      <c r="J263" s="107">
        <v>140935.66</v>
      </c>
      <c r="K263" s="93">
        <v>140935.66</v>
      </c>
      <c r="L263" s="93"/>
      <c r="M263" s="107">
        <v>0</v>
      </c>
      <c r="N263" s="107">
        <v>0</v>
      </c>
      <c r="O263" s="93">
        <v>0</v>
      </c>
      <c r="P263" s="107">
        <v>0</v>
      </c>
      <c r="Q263" s="93">
        <f t="shared" ref="Q263:Q300" si="4">SUM(M263:P263)</f>
        <v>0</v>
      </c>
      <c r="R263" s="93"/>
      <c r="S263" s="107">
        <v>0</v>
      </c>
      <c r="T263" s="107">
        <v>56510.916837249999</v>
      </c>
      <c r="U263" s="107">
        <v>56510.916837249999</v>
      </c>
      <c r="V263" s="93">
        <v>0</v>
      </c>
      <c r="W263" s="93">
        <v>0</v>
      </c>
    </row>
    <row r="264" spans="1:23">
      <c r="A264" s="19">
        <v>38602</v>
      </c>
      <c r="B264" s="92" t="s">
        <v>263</v>
      </c>
      <c r="C264" s="106">
        <v>1.9019999999999999E-4</v>
      </c>
      <c r="D264" s="106">
        <v>1.9660000000000001E-4</v>
      </c>
      <c r="E264" s="107">
        <v>2236489</v>
      </c>
      <c r="F264" s="93"/>
      <c r="G264" s="107">
        <v>265108</v>
      </c>
      <c r="H264" s="107">
        <v>0</v>
      </c>
      <c r="I264" s="107">
        <v>0</v>
      </c>
      <c r="J264" s="107">
        <v>0</v>
      </c>
      <c r="K264" s="93">
        <v>265108</v>
      </c>
      <c r="L264" s="93"/>
      <c r="M264" s="107">
        <v>0</v>
      </c>
      <c r="N264" s="107">
        <v>0</v>
      </c>
      <c r="O264" s="93">
        <v>71934</v>
      </c>
      <c r="P264" s="107">
        <v>244394.11446054437</v>
      </c>
      <c r="Q264" s="93">
        <f t="shared" si="4"/>
        <v>316328.11446054437</v>
      </c>
      <c r="R264" s="93"/>
      <c r="S264" s="107">
        <v>536673</v>
      </c>
      <c r="T264" s="107">
        <v>-222030.98505154674</v>
      </c>
      <c r="U264" s="107">
        <v>314642.01494845329</v>
      </c>
      <c r="V264" s="93">
        <v>4680477</v>
      </c>
      <c r="W264" s="93">
        <v>221449</v>
      </c>
    </row>
    <row r="265" spans="1:23">
      <c r="A265" s="19">
        <v>38605</v>
      </c>
      <c r="B265" s="92" t="s">
        <v>264</v>
      </c>
      <c r="C265" s="106">
        <v>7.5969999999999998E-4</v>
      </c>
      <c r="D265" s="106">
        <v>7.4030000000000005E-4</v>
      </c>
      <c r="E265" s="107">
        <v>8933021</v>
      </c>
      <c r="F265" s="93"/>
      <c r="G265" s="107">
        <v>1058898</v>
      </c>
      <c r="H265" s="107">
        <v>0</v>
      </c>
      <c r="I265" s="107">
        <v>0</v>
      </c>
      <c r="J265" s="107">
        <v>189281.85836682058</v>
      </c>
      <c r="K265" s="93">
        <v>1248179.8583668205</v>
      </c>
      <c r="L265" s="93"/>
      <c r="M265" s="107">
        <v>0</v>
      </c>
      <c r="N265" s="107">
        <v>0</v>
      </c>
      <c r="O265" s="93">
        <v>287320</v>
      </c>
      <c r="P265" s="107">
        <v>95005.377759474039</v>
      </c>
      <c r="Q265" s="93">
        <f t="shared" si="4"/>
        <v>382325.37775947404</v>
      </c>
      <c r="R265" s="93"/>
      <c r="S265" s="107">
        <v>2143586</v>
      </c>
      <c r="T265" s="107">
        <v>57883.39745182253</v>
      </c>
      <c r="U265" s="107">
        <v>2201469.3974518226</v>
      </c>
      <c r="V265" s="93">
        <v>18694838</v>
      </c>
      <c r="W265" s="93">
        <v>884514</v>
      </c>
    </row>
    <row r="266" spans="1:23">
      <c r="A266" s="19">
        <v>38610</v>
      </c>
      <c r="B266" s="92" t="s">
        <v>265</v>
      </c>
      <c r="C266" s="106">
        <v>7.6040000000000005E-4</v>
      </c>
      <c r="D266" s="106">
        <v>7.0350000000000002E-4</v>
      </c>
      <c r="E266" s="107">
        <v>8941252</v>
      </c>
      <c r="F266" s="93"/>
      <c r="G266" s="107">
        <v>1059874</v>
      </c>
      <c r="H266" s="107">
        <v>0</v>
      </c>
      <c r="I266" s="107">
        <v>0</v>
      </c>
      <c r="J266" s="107">
        <v>400936.16504409804</v>
      </c>
      <c r="K266" s="93">
        <v>1460810.1650440982</v>
      </c>
      <c r="L266" s="93"/>
      <c r="M266" s="107">
        <v>0</v>
      </c>
      <c r="N266" s="107">
        <v>0</v>
      </c>
      <c r="O266" s="93">
        <v>287585</v>
      </c>
      <c r="P266" s="107">
        <v>104001.35065879882</v>
      </c>
      <c r="Q266" s="93">
        <f t="shared" si="4"/>
        <v>391586.35065879882</v>
      </c>
      <c r="R266" s="93"/>
      <c r="S266" s="107">
        <v>2145561</v>
      </c>
      <c r="T266" s="107">
        <v>208542.58448850014</v>
      </c>
      <c r="U266" s="107">
        <v>2354103.5844884999</v>
      </c>
      <c r="V266" s="93">
        <v>18712064</v>
      </c>
      <c r="W266" s="93">
        <v>885329</v>
      </c>
    </row>
    <row r="267" spans="1:23">
      <c r="A267" s="19">
        <v>38620</v>
      </c>
      <c r="B267" s="92" t="s">
        <v>266</v>
      </c>
      <c r="C267" s="106">
        <v>4.415E-4</v>
      </c>
      <c r="D267" s="106">
        <v>4.773E-4</v>
      </c>
      <c r="E267" s="107">
        <v>5191429</v>
      </c>
      <c r="F267" s="93"/>
      <c r="G267" s="107">
        <v>615379</v>
      </c>
      <c r="H267" s="107">
        <v>0</v>
      </c>
      <c r="I267" s="107">
        <v>0</v>
      </c>
      <c r="J267" s="107">
        <v>29811.790260101647</v>
      </c>
      <c r="K267" s="93">
        <v>645190.79026010167</v>
      </c>
      <c r="L267" s="93"/>
      <c r="M267" s="107">
        <v>0</v>
      </c>
      <c r="N267" s="107">
        <v>0</v>
      </c>
      <c r="O267" s="93">
        <v>166976</v>
      </c>
      <c r="P267" s="107">
        <v>383499.78800885018</v>
      </c>
      <c r="Q267" s="93">
        <f t="shared" si="4"/>
        <v>550475.78800885018</v>
      </c>
      <c r="R267" s="93"/>
      <c r="S267" s="107">
        <v>1245746</v>
      </c>
      <c r="T267" s="107">
        <v>-32550.451853696752</v>
      </c>
      <c r="U267" s="107">
        <v>1213195.5481463033</v>
      </c>
      <c r="V267" s="93">
        <v>10864514</v>
      </c>
      <c r="W267" s="93">
        <v>514036</v>
      </c>
    </row>
    <row r="268" spans="1:23">
      <c r="A268" s="19">
        <v>38700</v>
      </c>
      <c r="B268" s="92" t="s">
        <v>267</v>
      </c>
      <c r="C268" s="106">
        <v>8.1240000000000001E-4</v>
      </c>
      <c r="D268" s="106">
        <v>8.6050000000000005E-4</v>
      </c>
      <c r="E268" s="107">
        <v>9552700</v>
      </c>
      <c r="F268" s="93"/>
      <c r="G268" s="107">
        <v>1132353</v>
      </c>
      <c r="H268" s="107">
        <v>0</v>
      </c>
      <c r="I268" s="107">
        <v>0</v>
      </c>
      <c r="J268" s="107">
        <v>63862.650815497851</v>
      </c>
      <c r="K268" s="93">
        <v>1196215.6508154979</v>
      </c>
      <c r="L268" s="93"/>
      <c r="M268" s="107">
        <v>0</v>
      </c>
      <c r="N268" s="107">
        <v>0</v>
      </c>
      <c r="O268" s="93">
        <v>307251</v>
      </c>
      <c r="P268" s="107">
        <v>648273.04713053897</v>
      </c>
      <c r="Q268" s="93">
        <f t="shared" si="4"/>
        <v>955524.04713053897</v>
      </c>
      <c r="R268" s="93"/>
      <c r="S268" s="107">
        <v>2292286</v>
      </c>
      <c r="T268" s="107">
        <v>-315730.58530767111</v>
      </c>
      <c r="U268" s="107">
        <v>1976555.4146923288</v>
      </c>
      <c r="V268" s="93">
        <v>19991689</v>
      </c>
      <c r="W268" s="93">
        <v>945872</v>
      </c>
    </row>
    <row r="269" spans="1:23">
      <c r="A269" s="19">
        <v>38701</v>
      </c>
      <c r="B269" s="92" t="s">
        <v>268</v>
      </c>
      <c r="C269" s="106">
        <v>8.4900000000000004E-5</v>
      </c>
      <c r="D269" s="106">
        <v>7.9499999999999994E-5</v>
      </c>
      <c r="E269" s="107">
        <v>998306</v>
      </c>
      <c r="F269" s="93"/>
      <c r="G269" s="107">
        <v>118337</v>
      </c>
      <c r="H269" s="107">
        <v>0</v>
      </c>
      <c r="I269" s="107">
        <v>0</v>
      </c>
      <c r="J269" s="107">
        <v>40126.33169586752</v>
      </c>
      <c r="K269" s="93">
        <v>158463.33169586753</v>
      </c>
      <c r="L269" s="93"/>
      <c r="M269" s="107">
        <v>0</v>
      </c>
      <c r="N269" s="107">
        <v>0</v>
      </c>
      <c r="O269" s="93">
        <v>32109</v>
      </c>
      <c r="P269" s="107">
        <v>0</v>
      </c>
      <c r="Q269" s="93">
        <f t="shared" si="4"/>
        <v>32109</v>
      </c>
      <c r="R269" s="93"/>
      <c r="S269" s="107">
        <v>239556</v>
      </c>
      <c r="T269" s="107">
        <v>22106.072374214458</v>
      </c>
      <c r="U269" s="107">
        <v>261662.07237421445</v>
      </c>
      <c r="V269" s="93">
        <v>2089235</v>
      </c>
      <c r="W269" s="93">
        <v>98849</v>
      </c>
    </row>
    <row r="270" spans="1:23">
      <c r="A270" s="19">
        <v>38800</v>
      </c>
      <c r="B270" s="92" t="s">
        <v>269</v>
      </c>
      <c r="C270" s="106">
        <v>1.4589E-3</v>
      </c>
      <c r="D270" s="106">
        <v>1.5106E-3</v>
      </c>
      <c r="E270" s="107">
        <v>17154645</v>
      </c>
      <c r="F270" s="93"/>
      <c r="G270" s="107">
        <v>2033469</v>
      </c>
      <c r="H270" s="107">
        <v>0</v>
      </c>
      <c r="I270" s="107">
        <v>0</v>
      </c>
      <c r="J270" s="107">
        <v>0</v>
      </c>
      <c r="K270" s="93">
        <v>2033469</v>
      </c>
      <c r="L270" s="93"/>
      <c r="M270" s="107">
        <v>0</v>
      </c>
      <c r="N270" s="107">
        <v>0</v>
      </c>
      <c r="O270" s="93">
        <v>551759</v>
      </c>
      <c r="P270" s="107">
        <v>933674.52012995351</v>
      </c>
      <c r="Q270" s="93">
        <f t="shared" si="4"/>
        <v>1485433.5201299535</v>
      </c>
      <c r="R270" s="93"/>
      <c r="S270" s="107">
        <v>4116464</v>
      </c>
      <c r="T270" s="107">
        <v>-404720.68606933183</v>
      </c>
      <c r="U270" s="107">
        <v>3711743.3139306679</v>
      </c>
      <c r="V270" s="93">
        <v>35900881</v>
      </c>
      <c r="W270" s="93">
        <v>1698589</v>
      </c>
    </row>
    <row r="271" spans="1:23">
      <c r="A271" s="19">
        <v>38801</v>
      </c>
      <c r="B271" s="92" t="s">
        <v>270</v>
      </c>
      <c r="C271" s="106">
        <v>1.6249999999999999E-4</v>
      </c>
      <c r="D271" s="106">
        <v>1.5689999999999999E-4</v>
      </c>
      <c r="E271" s="107">
        <v>1910775</v>
      </c>
      <c r="F271" s="93"/>
      <c r="G271" s="107">
        <v>226499</v>
      </c>
      <c r="H271" s="107">
        <v>0</v>
      </c>
      <c r="I271" s="107">
        <v>0</v>
      </c>
      <c r="J271" s="107">
        <v>3897.7282177355773</v>
      </c>
      <c r="K271" s="93">
        <v>230396.72821773557</v>
      </c>
      <c r="L271" s="93"/>
      <c r="M271" s="107">
        <v>0</v>
      </c>
      <c r="N271" s="107">
        <v>0</v>
      </c>
      <c r="O271" s="93">
        <v>61458</v>
      </c>
      <c r="P271" s="107">
        <v>112755.66118689238</v>
      </c>
      <c r="Q271" s="93">
        <f t="shared" si="4"/>
        <v>174213.66118689236</v>
      </c>
      <c r="R271" s="93"/>
      <c r="S271" s="107">
        <v>458514</v>
      </c>
      <c r="T271" s="107">
        <v>-33383.264886820049</v>
      </c>
      <c r="U271" s="107">
        <v>425130.73511317995</v>
      </c>
      <c r="V271" s="93">
        <v>3998830</v>
      </c>
      <c r="W271" s="93">
        <v>189198</v>
      </c>
    </row>
    <row r="272" spans="1:23">
      <c r="A272" s="19">
        <v>38900</v>
      </c>
      <c r="B272" s="92" t="s">
        <v>271</v>
      </c>
      <c r="C272" s="106">
        <v>2.8860000000000002E-4</v>
      </c>
      <c r="D272" s="106">
        <v>2.9730000000000002E-4</v>
      </c>
      <c r="E272" s="107">
        <v>3393537</v>
      </c>
      <c r="F272" s="93"/>
      <c r="G272" s="107">
        <v>402261</v>
      </c>
      <c r="H272" s="107">
        <v>0</v>
      </c>
      <c r="I272" s="107">
        <v>0</v>
      </c>
      <c r="J272" s="107">
        <v>0</v>
      </c>
      <c r="K272" s="93">
        <v>402261</v>
      </c>
      <c r="L272" s="93"/>
      <c r="M272" s="107">
        <v>0</v>
      </c>
      <c r="N272" s="107">
        <v>0</v>
      </c>
      <c r="O272" s="93">
        <v>109149</v>
      </c>
      <c r="P272" s="107">
        <v>203570.39993032717</v>
      </c>
      <c r="Q272" s="93">
        <f t="shared" si="4"/>
        <v>312719.3999303272</v>
      </c>
      <c r="R272" s="93"/>
      <c r="S272" s="107">
        <v>814320</v>
      </c>
      <c r="T272" s="107">
        <v>-153962.33799425492</v>
      </c>
      <c r="U272" s="107">
        <v>660357.66200574511</v>
      </c>
      <c r="V272" s="93">
        <v>7101922</v>
      </c>
      <c r="W272" s="93">
        <v>336015</v>
      </c>
    </row>
    <row r="273" spans="1:23">
      <c r="A273" s="19">
        <v>39000</v>
      </c>
      <c r="B273" s="92" t="s">
        <v>272</v>
      </c>
      <c r="C273" s="106">
        <v>1.4360700000000001E-2</v>
      </c>
      <c r="D273" s="106">
        <v>1.46754E-2</v>
      </c>
      <c r="E273" s="107">
        <v>168861957</v>
      </c>
      <c r="F273" s="93"/>
      <c r="G273" s="107">
        <v>20016475</v>
      </c>
      <c r="H273" s="107">
        <v>0</v>
      </c>
      <c r="I273" s="107">
        <v>0</v>
      </c>
      <c r="J273" s="107">
        <v>0</v>
      </c>
      <c r="K273" s="93">
        <v>20016475</v>
      </c>
      <c r="L273" s="93"/>
      <c r="M273" s="107">
        <v>0</v>
      </c>
      <c r="N273" s="107">
        <v>0</v>
      </c>
      <c r="O273" s="93">
        <v>5431245</v>
      </c>
      <c r="P273" s="107">
        <v>6442672.4661582438</v>
      </c>
      <c r="Q273" s="93">
        <f t="shared" si="4"/>
        <v>11873917.466158245</v>
      </c>
      <c r="R273" s="93"/>
      <c r="S273" s="107">
        <v>40520467</v>
      </c>
      <c r="T273" s="107">
        <v>-3754556.2859623749</v>
      </c>
      <c r="U273" s="107">
        <v>36765910.714037627</v>
      </c>
      <c r="V273" s="93">
        <v>353390762</v>
      </c>
      <c r="W273" s="93">
        <v>16720077</v>
      </c>
    </row>
    <row r="274" spans="1:23">
      <c r="A274" s="19">
        <v>39100</v>
      </c>
      <c r="B274" s="92" t="s">
        <v>273</v>
      </c>
      <c r="C274" s="106">
        <v>1.8016E-3</v>
      </c>
      <c r="D274" s="106">
        <v>1.8527000000000001E-3</v>
      </c>
      <c r="E274" s="107">
        <v>21184323</v>
      </c>
      <c r="F274" s="93"/>
      <c r="G274" s="107">
        <v>2511137</v>
      </c>
      <c r="H274" s="107">
        <v>0</v>
      </c>
      <c r="I274" s="107">
        <v>0</v>
      </c>
      <c r="J274" s="107">
        <v>480145.90755400312</v>
      </c>
      <c r="K274" s="93">
        <v>2991282.9075540029</v>
      </c>
      <c r="L274" s="93"/>
      <c r="M274" s="107">
        <v>0</v>
      </c>
      <c r="N274" s="107">
        <v>0</v>
      </c>
      <c r="O274" s="93">
        <v>681369</v>
      </c>
      <c r="P274" s="107">
        <v>255087.37827922654</v>
      </c>
      <c r="Q274" s="93">
        <f t="shared" si="4"/>
        <v>936456.3782792266</v>
      </c>
      <c r="R274" s="93"/>
      <c r="S274" s="107">
        <v>5083434</v>
      </c>
      <c r="T274" s="107">
        <v>429942.85439951683</v>
      </c>
      <c r="U274" s="107">
        <v>5513376.8543995172</v>
      </c>
      <c r="V274" s="93">
        <v>44334106</v>
      </c>
      <c r="W274" s="93">
        <v>2097592</v>
      </c>
    </row>
    <row r="275" spans="1:23">
      <c r="A275" s="19">
        <v>39101</v>
      </c>
      <c r="B275" s="92" t="s">
        <v>274</v>
      </c>
      <c r="C275" s="106">
        <v>2.945E-4</v>
      </c>
      <c r="D275" s="106">
        <v>2.765E-4</v>
      </c>
      <c r="E275" s="107">
        <v>3462912</v>
      </c>
      <c r="F275" s="93"/>
      <c r="G275" s="107">
        <v>410485</v>
      </c>
      <c r="H275" s="107">
        <v>0</v>
      </c>
      <c r="I275" s="107">
        <v>0</v>
      </c>
      <c r="J275" s="107">
        <v>145541.06587163461</v>
      </c>
      <c r="K275" s="93">
        <v>556026.06587163464</v>
      </c>
      <c r="L275" s="93"/>
      <c r="M275" s="107">
        <v>0</v>
      </c>
      <c r="N275" s="107">
        <v>0</v>
      </c>
      <c r="O275" s="93">
        <v>111380</v>
      </c>
      <c r="P275" s="107">
        <v>12533.29738806836</v>
      </c>
      <c r="Q275" s="93">
        <f t="shared" si="4"/>
        <v>123913.29738806836</v>
      </c>
      <c r="R275" s="93"/>
      <c r="S275" s="107">
        <v>830968</v>
      </c>
      <c r="T275" s="107">
        <v>46112.717890885397</v>
      </c>
      <c r="U275" s="107">
        <v>877080.71789088543</v>
      </c>
      <c r="V275" s="93">
        <v>7247110</v>
      </c>
      <c r="W275" s="93">
        <v>342885</v>
      </c>
    </row>
    <row r="276" spans="1:23">
      <c r="A276" s="19">
        <v>39105</v>
      </c>
      <c r="B276" s="92" t="s">
        <v>275</v>
      </c>
      <c r="C276" s="106">
        <v>7.2119999999999997E-4</v>
      </c>
      <c r="D276" s="106">
        <v>7.3550000000000004E-4</v>
      </c>
      <c r="E276" s="107">
        <v>8480314</v>
      </c>
      <c r="F276" s="93"/>
      <c r="G276" s="107">
        <v>1005235</v>
      </c>
      <c r="H276" s="107">
        <v>0</v>
      </c>
      <c r="I276" s="107">
        <v>0</v>
      </c>
      <c r="J276" s="107">
        <v>320494.31941471132</v>
      </c>
      <c r="K276" s="93">
        <v>1325729.3194147113</v>
      </c>
      <c r="L276" s="93"/>
      <c r="M276" s="107">
        <v>0</v>
      </c>
      <c r="N276" s="107">
        <v>0</v>
      </c>
      <c r="O276" s="93">
        <v>272759</v>
      </c>
      <c r="P276" s="107">
        <v>10815.221150804849</v>
      </c>
      <c r="Q276" s="93">
        <f t="shared" si="4"/>
        <v>283574.22115080483</v>
      </c>
      <c r="R276" s="93"/>
      <c r="S276" s="107">
        <v>2034954</v>
      </c>
      <c r="T276" s="107">
        <v>163837.92628855768</v>
      </c>
      <c r="U276" s="107">
        <v>2198791.9262885577</v>
      </c>
      <c r="V276" s="93">
        <v>17747423</v>
      </c>
      <c r="W276" s="93">
        <v>839689</v>
      </c>
    </row>
    <row r="277" spans="1:23">
      <c r="A277" s="19">
        <v>39200</v>
      </c>
      <c r="B277" s="92" t="s">
        <v>365</v>
      </c>
      <c r="C277" s="106">
        <v>6.7106499999999999E-2</v>
      </c>
      <c r="D277" s="106">
        <v>6.7241599999999999E-2</v>
      </c>
      <c r="E277" s="107">
        <v>789079565</v>
      </c>
      <c r="F277" s="93"/>
      <c r="G277" s="107">
        <v>93535523</v>
      </c>
      <c r="H277" s="107">
        <v>0</v>
      </c>
      <c r="I277" s="107">
        <v>0</v>
      </c>
      <c r="J277" s="107">
        <v>0</v>
      </c>
      <c r="K277" s="93">
        <v>93535523</v>
      </c>
      <c r="L277" s="93"/>
      <c r="M277" s="107">
        <v>0</v>
      </c>
      <c r="N277" s="107">
        <v>0</v>
      </c>
      <c r="O277" s="93">
        <v>25379813</v>
      </c>
      <c r="P277" s="107">
        <v>8604728.4793192968</v>
      </c>
      <c r="Q277" s="93">
        <f t="shared" si="4"/>
        <v>33984541.479319297</v>
      </c>
      <c r="R277" s="93"/>
      <c r="S277" s="107">
        <v>189349176</v>
      </c>
      <c r="T277" s="107">
        <v>-9281896.4160809144</v>
      </c>
      <c r="U277" s="107">
        <v>180067279.58391908</v>
      </c>
      <c r="V277" s="93">
        <v>1651369167</v>
      </c>
      <c r="W277" s="93">
        <v>78131695</v>
      </c>
    </row>
    <row r="278" spans="1:23">
      <c r="A278" s="19">
        <v>39201</v>
      </c>
      <c r="B278" s="92" t="s">
        <v>276</v>
      </c>
      <c r="C278" s="106">
        <v>2.7320000000000003E-4</v>
      </c>
      <c r="D278" s="106">
        <v>2.8420000000000002E-4</v>
      </c>
      <c r="E278" s="107">
        <v>3212454</v>
      </c>
      <c r="F278" s="93"/>
      <c r="G278" s="107">
        <v>380796</v>
      </c>
      <c r="H278" s="107">
        <v>0</v>
      </c>
      <c r="I278" s="107">
        <v>0</v>
      </c>
      <c r="J278" s="107">
        <v>29977.634053244896</v>
      </c>
      <c r="K278" s="93">
        <v>410773.6340532449</v>
      </c>
      <c r="L278" s="93"/>
      <c r="M278" s="107">
        <v>0</v>
      </c>
      <c r="N278" s="107">
        <v>0</v>
      </c>
      <c r="O278" s="93">
        <v>103325</v>
      </c>
      <c r="P278" s="107">
        <v>255923.78125678268</v>
      </c>
      <c r="Q278" s="93">
        <f t="shared" si="4"/>
        <v>359248.78125678271</v>
      </c>
      <c r="R278" s="93"/>
      <c r="S278" s="107">
        <v>770867</v>
      </c>
      <c r="T278" s="107">
        <v>-16449.116582289396</v>
      </c>
      <c r="U278" s="107">
        <v>754417.88341771066</v>
      </c>
      <c r="V278" s="93">
        <v>6722956</v>
      </c>
      <c r="W278" s="93">
        <v>318085</v>
      </c>
    </row>
    <row r="279" spans="1:23">
      <c r="A279" s="19">
        <v>39204</v>
      </c>
      <c r="B279" s="92" t="s">
        <v>277</v>
      </c>
      <c r="C279" s="106">
        <v>1.7229999999999999E-4</v>
      </c>
      <c r="D279" s="106">
        <v>2.1880000000000001E-4</v>
      </c>
      <c r="E279" s="107">
        <v>2026010</v>
      </c>
      <c r="F279" s="93"/>
      <c r="G279" s="107">
        <v>240158</v>
      </c>
      <c r="H279" s="107">
        <v>0</v>
      </c>
      <c r="I279" s="107">
        <v>0</v>
      </c>
      <c r="J279" s="107">
        <v>0</v>
      </c>
      <c r="K279" s="93">
        <v>240158</v>
      </c>
      <c r="L279" s="93"/>
      <c r="M279" s="107">
        <v>0</v>
      </c>
      <c r="N279" s="107">
        <v>0</v>
      </c>
      <c r="O279" s="93">
        <v>65164</v>
      </c>
      <c r="P279" s="107">
        <v>762227.96998195071</v>
      </c>
      <c r="Q279" s="93">
        <f t="shared" si="4"/>
        <v>827391.96998195071</v>
      </c>
      <c r="R279" s="93"/>
      <c r="S279" s="107">
        <v>486165</v>
      </c>
      <c r="T279" s="107">
        <v>-483117.87981197052</v>
      </c>
      <c r="U279" s="107">
        <v>3047.120188029483</v>
      </c>
      <c r="V279" s="93">
        <v>4239990</v>
      </c>
      <c r="W279" s="93">
        <v>200608</v>
      </c>
    </row>
    <row r="280" spans="1:23">
      <c r="A280" s="19">
        <v>39205</v>
      </c>
      <c r="B280" s="92" t="s">
        <v>278</v>
      </c>
      <c r="C280" s="106">
        <v>6.1460999999999998E-3</v>
      </c>
      <c r="D280" s="106">
        <v>5.9125000000000002E-3</v>
      </c>
      <c r="E280" s="107">
        <v>72269630</v>
      </c>
      <c r="F280" s="93"/>
      <c r="G280" s="107">
        <v>8566662</v>
      </c>
      <c r="H280" s="107">
        <v>0</v>
      </c>
      <c r="I280" s="107">
        <v>0</v>
      </c>
      <c r="J280" s="107">
        <v>2266641.4798232345</v>
      </c>
      <c r="K280" s="93">
        <v>10833303.479823235</v>
      </c>
      <c r="L280" s="93"/>
      <c r="M280" s="107">
        <v>0</v>
      </c>
      <c r="N280" s="107">
        <v>0</v>
      </c>
      <c r="O280" s="93">
        <v>2324467</v>
      </c>
      <c r="P280" s="107">
        <v>0</v>
      </c>
      <c r="Q280" s="93">
        <f t="shared" si="4"/>
        <v>2324467</v>
      </c>
      <c r="R280" s="93"/>
      <c r="S280" s="107">
        <v>17341971</v>
      </c>
      <c r="T280" s="107">
        <v>1219225.7361600189</v>
      </c>
      <c r="U280" s="107">
        <v>18561196.736160018</v>
      </c>
      <c r="V280" s="93">
        <v>151244366</v>
      </c>
      <c r="W280" s="93">
        <v>7155867</v>
      </c>
    </row>
    <row r="281" spans="1:23">
      <c r="A281" s="19">
        <v>39208</v>
      </c>
      <c r="B281" s="92" t="s">
        <v>366</v>
      </c>
      <c r="C281" s="106">
        <v>4.2989999999999999E-4</v>
      </c>
      <c r="D281" s="106">
        <v>4.1980000000000001E-4</v>
      </c>
      <c r="E281" s="107">
        <v>5055029</v>
      </c>
      <c r="F281" s="93"/>
      <c r="G281" s="107">
        <v>599211</v>
      </c>
      <c r="H281" s="107">
        <v>0</v>
      </c>
      <c r="I281" s="107">
        <v>0</v>
      </c>
      <c r="J281" s="107">
        <v>0</v>
      </c>
      <c r="K281" s="93">
        <v>599211</v>
      </c>
      <c r="L281" s="93"/>
      <c r="M281" s="107">
        <v>0</v>
      </c>
      <c r="N281" s="107">
        <v>0</v>
      </c>
      <c r="O281" s="93">
        <v>162589</v>
      </c>
      <c r="P281" s="107">
        <v>146491.68812199452</v>
      </c>
      <c r="Q281" s="93">
        <f t="shared" si="4"/>
        <v>309080.68812199449</v>
      </c>
      <c r="R281" s="93"/>
      <c r="S281" s="107">
        <v>1213015</v>
      </c>
      <c r="T281" s="107">
        <v>-123925.38276464865</v>
      </c>
      <c r="U281" s="107">
        <v>1089089.6172353514</v>
      </c>
      <c r="V281" s="93">
        <v>10579059</v>
      </c>
      <c r="W281" s="93">
        <v>500530</v>
      </c>
    </row>
    <row r="282" spans="1:23">
      <c r="A282" s="19">
        <v>39209</v>
      </c>
      <c r="B282" s="92" t="s">
        <v>279</v>
      </c>
      <c r="C282" s="106">
        <v>0</v>
      </c>
      <c r="D282" s="106">
        <v>0</v>
      </c>
      <c r="E282" s="107">
        <v>0</v>
      </c>
      <c r="F282" s="93"/>
      <c r="G282" s="107">
        <v>0</v>
      </c>
      <c r="H282" s="107">
        <v>0</v>
      </c>
      <c r="I282" s="107">
        <v>0</v>
      </c>
      <c r="J282" s="107">
        <v>0</v>
      </c>
      <c r="K282" s="93">
        <v>0</v>
      </c>
      <c r="L282" s="93"/>
      <c r="M282" s="107">
        <v>0</v>
      </c>
      <c r="N282" s="107">
        <v>0</v>
      </c>
      <c r="O282" s="93">
        <v>0</v>
      </c>
      <c r="P282" s="107">
        <v>0</v>
      </c>
      <c r="Q282" s="93">
        <f t="shared" si="4"/>
        <v>0</v>
      </c>
      <c r="R282" s="93"/>
      <c r="S282" s="107">
        <v>0</v>
      </c>
      <c r="T282" s="107">
        <v>312569.25212674995</v>
      </c>
      <c r="U282" s="107">
        <v>312569.25212674995</v>
      </c>
      <c r="V282" s="93">
        <v>0</v>
      </c>
      <c r="W282" s="93">
        <v>0</v>
      </c>
    </row>
    <row r="283" spans="1:23">
      <c r="A283" s="19">
        <v>39220</v>
      </c>
      <c r="B283" s="92" t="s">
        <v>342</v>
      </c>
      <c r="C283" s="106">
        <v>0</v>
      </c>
      <c r="D283" s="106">
        <v>0</v>
      </c>
      <c r="E283" s="107">
        <v>0</v>
      </c>
      <c r="F283" s="93"/>
      <c r="G283" s="107">
        <v>0</v>
      </c>
      <c r="H283" s="107">
        <v>0</v>
      </c>
      <c r="I283" s="107">
        <v>0</v>
      </c>
      <c r="J283" s="107">
        <v>0</v>
      </c>
      <c r="K283" s="93">
        <v>0</v>
      </c>
      <c r="L283" s="93"/>
      <c r="M283" s="107">
        <v>0</v>
      </c>
      <c r="N283" s="107">
        <v>0</v>
      </c>
      <c r="O283" s="93">
        <v>0</v>
      </c>
      <c r="P283" s="107">
        <v>179022.79344399995</v>
      </c>
      <c r="Q283" s="93">
        <f t="shared" si="4"/>
        <v>179022.79344399995</v>
      </c>
      <c r="R283" s="93"/>
      <c r="S283" s="107">
        <v>0</v>
      </c>
      <c r="T283" s="107">
        <v>-154830.88527141447</v>
      </c>
      <c r="U283" s="107">
        <v>-154830.88527141447</v>
      </c>
      <c r="V283" s="93">
        <v>0</v>
      </c>
      <c r="W283" s="93">
        <v>0</v>
      </c>
    </row>
    <row r="284" spans="1:23">
      <c r="A284" s="19">
        <v>39300</v>
      </c>
      <c r="B284" s="92" t="s">
        <v>280</v>
      </c>
      <c r="C284" s="106">
        <v>7.4629999999999998E-4</v>
      </c>
      <c r="D284" s="106">
        <v>7.8390000000000003E-4</v>
      </c>
      <c r="E284" s="107">
        <v>8775455</v>
      </c>
      <c r="F284" s="93"/>
      <c r="G284" s="107">
        <v>1040221</v>
      </c>
      <c r="H284" s="107">
        <v>0</v>
      </c>
      <c r="I284" s="107">
        <v>0</v>
      </c>
      <c r="J284" s="107">
        <v>346180.47536450147</v>
      </c>
      <c r="K284" s="93">
        <v>1386401.4753645016</v>
      </c>
      <c r="L284" s="93"/>
      <c r="M284" s="107">
        <v>0</v>
      </c>
      <c r="N284" s="107">
        <v>0</v>
      </c>
      <c r="O284" s="93">
        <v>282252</v>
      </c>
      <c r="P284" s="107">
        <v>185892.81698781101</v>
      </c>
      <c r="Q284" s="93">
        <f t="shared" si="4"/>
        <v>468144.81698781101</v>
      </c>
      <c r="R284" s="93"/>
      <c r="S284" s="107">
        <v>2105776</v>
      </c>
      <c r="T284" s="107">
        <v>335294.6226695333</v>
      </c>
      <c r="U284" s="107">
        <v>2441070.6226695334</v>
      </c>
      <c r="V284" s="93">
        <v>18365088</v>
      </c>
      <c r="W284" s="93">
        <v>868913</v>
      </c>
    </row>
    <row r="285" spans="1:23">
      <c r="A285" s="19">
        <v>39301</v>
      </c>
      <c r="B285" s="92" t="s">
        <v>281</v>
      </c>
      <c r="C285" s="106">
        <v>5.0099999999999998E-5</v>
      </c>
      <c r="D285" s="106">
        <v>5.7800000000000002E-5</v>
      </c>
      <c r="E285" s="107">
        <v>589107</v>
      </c>
      <c r="F285" s="93"/>
      <c r="G285" s="107">
        <v>69831</v>
      </c>
      <c r="H285" s="107">
        <v>0</v>
      </c>
      <c r="I285" s="107">
        <v>0</v>
      </c>
      <c r="J285" s="107">
        <v>33798.443829547505</v>
      </c>
      <c r="K285" s="93">
        <v>103629.4438295475</v>
      </c>
      <c r="L285" s="93"/>
      <c r="M285" s="107">
        <v>0</v>
      </c>
      <c r="N285" s="107">
        <v>0</v>
      </c>
      <c r="O285" s="93">
        <v>18948</v>
      </c>
      <c r="P285" s="107">
        <v>89811.199223661359</v>
      </c>
      <c r="Q285" s="93">
        <f t="shared" si="4"/>
        <v>108759.19922366136</v>
      </c>
      <c r="R285" s="93"/>
      <c r="S285" s="107">
        <v>141363</v>
      </c>
      <c r="T285" s="107">
        <v>-8012.8780990673622</v>
      </c>
      <c r="U285" s="107">
        <v>133350.12190093263</v>
      </c>
      <c r="V285" s="93">
        <v>1232870</v>
      </c>
      <c r="W285" s="93">
        <v>58331</v>
      </c>
    </row>
    <row r="286" spans="1:23">
      <c r="A286" s="19">
        <v>39400</v>
      </c>
      <c r="B286" s="92" t="s">
        <v>282</v>
      </c>
      <c r="C286" s="106">
        <v>4.0880000000000002E-4</v>
      </c>
      <c r="D286" s="106">
        <v>4.5019999999999999E-4</v>
      </c>
      <c r="E286" s="107">
        <v>4806922</v>
      </c>
      <c r="F286" s="93"/>
      <c r="G286" s="107">
        <v>569801</v>
      </c>
      <c r="H286" s="107">
        <v>0</v>
      </c>
      <c r="I286" s="107">
        <v>0</v>
      </c>
      <c r="J286" s="107">
        <v>138823.66960708617</v>
      </c>
      <c r="K286" s="93">
        <v>708624.66960708611</v>
      </c>
      <c r="L286" s="93"/>
      <c r="M286" s="107">
        <v>0</v>
      </c>
      <c r="N286" s="107">
        <v>0</v>
      </c>
      <c r="O286" s="93">
        <v>154609</v>
      </c>
      <c r="P286" s="107">
        <v>227262.62756119366</v>
      </c>
      <c r="Q286" s="93">
        <f t="shared" si="4"/>
        <v>381871.62756119366</v>
      </c>
      <c r="R286" s="93"/>
      <c r="S286" s="107">
        <v>1153479</v>
      </c>
      <c r="T286" s="107">
        <v>6540.7006803982949</v>
      </c>
      <c r="U286" s="107">
        <v>1160019.7006803984</v>
      </c>
      <c r="V286" s="93">
        <v>10059826</v>
      </c>
      <c r="W286" s="93">
        <v>475963</v>
      </c>
    </row>
    <row r="287" spans="1:23">
      <c r="A287" s="19">
        <v>39401</v>
      </c>
      <c r="B287" s="92" t="s">
        <v>283</v>
      </c>
      <c r="C287" s="106">
        <v>5.8460000000000001E-4</v>
      </c>
      <c r="D287" s="106">
        <v>5.6780000000000003E-4</v>
      </c>
      <c r="E287" s="107">
        <v>6874087</v>
      </c>
      <c r="F287" s="93"/>
      <c r="G287" s="107">
        <v>814837</v>
      </c>
      <c r="H287" s="107">
        <v>0</v>
      </c>
      <c r="I287" s="107">
        <v>0</v>
      </c>
      <c r="J287" s="107">
        <v>73039.765949677414</v>
      </c>
      <c r="K287" s="93">
        <v>887876.76594967744</v>
      </c>
      <c r="L287" s="93"/>
      <c r="M287" s="107">
        <v>0</v>
      </c>
      <c r="N287" s="107">
        <v>0</v>
      </c>
      <c r="O287" s="93">
        <v>221097</v>
      </c>
      <c r="P287" s="107">
        <v>164225.15792914046</v>
      </c>
      <c r="Q287" s="93">
        <f t="shared" si="4"/>
        <v>385322.15792914049</v>
      </c>
      <c r="R287" s="93"/>
      <c r="S287" s="107">
        <v>1649520</v>
      </c>
      <c r="T287" s="107">
        <v>-129888.5141174373</v>
      </c>
      <c r="U287" s="107">
        <v>1519631.4858825626</v>
      </c>
      <c r="V287" s="93">
        <v>14385945</v>
      </c>
      <c r="W287" s="93">
        <v>680646</v>
      </c>
    </row>
    <row r="288" spans="1:23">
      <c r="A288" s="19">
        <v>39500</v>
      </c>
      <c r="B288" s="92" t="s">
        <v>284</v>
      </c>
      <c r="C288" s="106">
        <v>2.0525000000000001E-3</v>
      </c>
      <c r="D288" s="106">
        <v>2.1860999999999998E-3</v>
      </c>
      <c r="E288" s="107">
        <v>24134559</v>
      </c>
      <c r="F288" s="93"/>
      <c r="G288" s="107">
        <v>2860850</v>
      </c>
      <c r="H288" s="107">
        <v>0</v>
      </c>
      <c r="I288" s="107">
        <v>0</v>
      </c>
      <c r="J288" s="107">
        <v>0</v>
      </c>
      <c r="K288" s="93">
        <v>2860850</v>
      </c>
      <c r="L288" s="93"/>
      <c r="M288" s="107">
        <v>0</v>
      </c>
      <c r="N288" s="107">
        <v>0</v>
      </c>
      <c r="O288" s="93">
        <v>776260</v>
      </c>
      <c r="P288" s="107">
        <v>1977028.2881392422</v>
      </c>
      <c r="Q288" s="93">
        <f t="shared" si="4"/>
        <v>2753288.2881392422</v>
      </c>
      <c r="R288" s="93"/>
      <c r="S288" s="107">
        <v>5791379</v>
      </c>
      <c r="T288" s="107">
        <v>-800454.4678780972</v>
      </c>
      <c r="U288" s="107">
        <v>4990924.5321219023</v>
      </c>
      <c r="V288" s="93">
        <v>50508300</v>
      </c>
      <c r="W288" s="93">
        <v>2389713</v>
      </c>
    </row>
    <row r="289" spans="1:23">
      <c r="A289" s="19">
        <v>39501</v>
      </c>
      <c r="B289" s="92" t="s">
        <v>285</v>
      </c>
      <c r="C289" s="106">
        <v>6.2799999999999995E-5</v>
      </c>
      <c r="D289" s="106">
        <v>5.0500000000000001E-5</v>
      </c>
      <c r="E289" s="107">
        <v>738441</v>
      </c>
      <c r="F289" s="93"/>
      <c r="G289" s="107">
        <v>87533</v>
      </c>
      <c r="H289" s="107">
        <v>0</v>
      </c>
      <c r="I289" s="107">
        <v>0</v>
      </c>
      <c r="J289" s="107">
        <v>57782.725470432</v>
      </c>
      <c r="K289" s="93">
        <v>145315.72547043199</v>
      </c>
      <c r="L289" s="93"/>
      <c r="M289" s="107">
        <v>0</v>
      </c>
      <c r="N289" s="107">
        <v>0</v>
      </c>
      <c r="O289" s="93">
        <v>23751</v>
      </c>
      <c r="P289" s="107">
        <v>36019.037876068091</v>
      </c>
      <c r="Q289" s="93">
        <f t="shared" si="4"/>
        <v>59770.037876068091</v>
      </c>
      <c r="R289" s="93"/>
      <c r="S289" s="107">
        <v>177198</v>
      </c>
      <c r="T289" s="107">
        <v>2380.8378778378756</v>
      </c>
      <c r="U289" s="107">
        <v>179578.83787783788</v>
      </c>
      <c r="V289" s="93">
        <v>1545394</v>
      </c>
      <c r="W289" s="93">
        <v>73118</v>
      </c>
    </row>
    <row r="290" spans="1:23">
      <c r="A290" s="19">
        <v>39600</v>
      </c>
      <c r="B290" s="92" t="s">
        <v>286</v>
      </c>
      <c r="C290" s="106">
        <v>5.5100000000000001E-3</v>
      </c>
      <c r="D290" s="106">
        <v>5.6487000000000004E-3</v>
      </c>
      <c r="E290" s="107">
        <v>64789974</v>
      </c>
      <c r="F290" s="93"/>
      <c r="G290" s="107">
        <v>7680042</v>
      </c>
      <c r="H290" s="107">
        <v>0</v>
      </c>
      <c r="I290" s="107">
        <v>0</v>
      </c>
      <c r="J290" s="107">
        <v>96307.196700477391</v>
      </c>
      <c r="K290" s="93">
        <v>7776349.196700477</v>
      </c>
      <c r="L290" s="93"/>
      <c r="M290" s="107">
        <v>0</v>
      </c>
      <c r="N290" s="107">
        <v>0</v>
      </c>
      <c r="O290" s="93">
        <v>2083893</v>
      </c>
      <c r="P290" s="107">
        <v>1383910.2364594722</v>
      </c>
      <c r="Q290" s="93">
        <f t="shared" si="4"/>
        <v>3467803.2364594722</v>
      </c>
      <c r="R290" s="93"/>
      <c r="S290" s="107">
        <v>15547137</v>
      </c>
      <c r="T290" s="107">
        <v>-592824.25420979352</v>
      </c>
      <c r="U290" s="107">
        <v>14954312.745790206</v>
      </c>
      <c r="V290" s="93">
        <v>135591099</v>
      </c>
      <c r="W290" s="93">
        <v>6415260</v>
      </c>
    </row>
    <row r="291" spans="1:23">
      <c r="A291" s="19">
        <v>39605</v>
      </c>
      <c r="B291" s="92" t="s">
        <v>287</v>
      </c>
      <c r="C291" s="106">
        <v>8.1680000000000001E-4</v>
      </c>
      <c r="D291" s="106">
        <v>8.072E-4</v>
      </c>
      <c r="E291" s="107">
        <v>9604438</v>
      </c>
      <c r="F291" s="93"/>
      <c r="G291" s="107">
        <v>1138486</v>
      </c>
      <c r="H291" s="107">
        <v>0</v>
      </c>
      <c r="I291" s="107">
        <v>0</v>
      </c>
      <c r="J291" s="107">
        <v>89138.508264327422</v>
      </c>
      <c r="K291" s="93">
        <v>1227624.5082643274</v>
      </c>
      <c r="L291" s="93"/>
      <c r="M291" s="107">
        <v>0</v>
      </c>
      <c r="N291" s="107">
        <v>0</v>
      </c>
      <c r="O291" s="93">
        <v>308915</v>
      </c>
      <c r="P291" s="107">
        <v>309627.86183454958</v>
      </c>
      <c r="Q291" s="93">
        <f t="shared" si="4"/>
        <v>618542.86183454958</v>
      </c>
      <c r="R291" s="93"/>
      <c r="S291" s="107">
        <v>2304701</v>
      </c>
      <c r="T291" s="107">
        <v>-352797.48077019106</v>
      </c>
      <c r="U291" s="107">
        <v>1951903.5192298088</v>
      </c>
      <c r="V291" s="93">
        <v>20099966</v>
      </c>
      <c r="W291" s="93">
        <v>950995</v>
      </c>
    </row>
    <row r="292" spans="1:23">
      <c r="A292" s="19">
        <v>39700</v>
      </c>
      <c r="B292" s="92" t="s">
        <v>288</v>
      </c>
      <c r="C292" s="106">
        <v>3.2805999999999998E-3</v>
      </c>
      <c r="D292" s="106">
        <v>3.2981999999999998E-3</v>
      </c>
      <c r="E292" s="107">
        <v>38575316</v>
      </c>
      <c r="F292" s="93"/>
      <c r="G292" s="107">
        <v>4572622</v>
      </c>
      <c r="H292" s="107">
        <v>0</v>
      </c>
      <c r="I292" s="107">
        <v>0</v>
      </c>
      <c r="J292" s="107">
        <v>0</v>
      </c>
      <c r="K292" s="93">
        <v>4572622</v>
      </c>
      <c r="L292" s="93"/>
      <c r="M292" s="107">
        <v>0</v>
      </c>
      <c r="N292" s="107">
        <v>0</v>
      </c>
      <c r="O292" s="93">
        <v>1240729</v>
      </c>
      <c r="P292" s="107">
        <v>608795.76114836906</v>
      </c>
      <c r="Q292" s="93">
        <f t="shared" si="4"/>
        <v>1849524.7611483689</v>
      </c>
      <c r="R292" s="93"/>
      <c r="S292" s="107">
        <v>9256613</v>
      </c>
      <c r="T292" s="107">
        <v>-455844.72473291156</v>
      </c>
      <c r="U292" s="107">
        <v>8800768.2752670888</v>
      </c>
      <c r="V292" s="93">
        <v>80729612</v>
      </c>
      <c r="W292" s="93">
        <v>3819583</v>
      </c>
    </row>
    <row r="293" spans="1:23">
      <c r="A293" s="19">
        <v>39703</v>
      </c>
      <c r="B293" s="92" t="s">
        <v>289</v>
      </c>
      <c r="C293" s="106">
        <v>2.652E-4</v>
      </c>
      <c r="D293" s="106">
        <v>2.6469999999999998E-4</v>
      </c>
      <c r="E293" s="107">
        <v>3118385</v>
      </c>
      <c r="F293" s="93"/>
      <c r="G293" s="107">
        <v>369646</v>
      </c>
      <c r="H293" s="107">
        <v>0</v>
      </c>
      <c r="I293" s="107">
        <v>0</v>
      </c>
      <c r="J293" s="107">
        <v>16934.831774479979</v>
      </c>
      <c r="K293" s="93">
        <v>386580.83177448</v>
      </c>
      <c r="L293" s="93"/>
      <c r="M293" s="107">
        <v>0</v>
      </c>
      <c r="N293" s="107">
        <v>0</v>
      </c>
      <c r="O293" s="93">
        <v>100299</v>
      </c>
      <c r="P293" s="107">
        <v>61777.494207865835</v>
      </c>
      <c r="Q293" s="93">
        <f t="shared" si="4"/>
        <v>162076.49420786585</v>
      </c>
      <c r="R293" s="93"/>
      <c r="S293" s="107">
        <v>748294</v>
      </c>
      <c r="T293" s="107">
        <v>-54112.502926128051</v>
      </c>
      <c r="U293" s="107">
        <v>694181.4970738719</v>
      </c>
      <c r="V293" s="93">
        <v>6526091</v>
      </c>
      <c r="W293" s="93">
        <v>308771</v>
      </c>
    </row>
    <row r="294" spans="1:23">
      <c r="A294" s="19">
        <v>39705</v>
      </c>
      <c r="B294" s="92" t="s">
        <v>290</v>
      </c>
      <c r="C294" s="106">
        <v>8.7870000000000005E-4</v>
      </c>
      <c r="D294" s="106">
        <v>8.7390000000000005E-4</v>
      </c>
      <c r="E294" s="107">
        <v>10332296</v>
      </c>
      <c r="F294" s="93"/>
      <c r="G294" s="107">
        <v>1224765</v>
      </c>
      <c r="H294" s="107">
        <v>0</v>
      </c>
      <c r="I294" s="107">
        <v>0</v>
      </c>
      <c r="J294" s="107">
        <v>0</v>
      </c>
      <c r="K294" s="93">
        <v>1224765</v>
      </c>
      <c r="L294" s="93"/>
      <c r="M294" s="107">
        <v>0</v>
      </c>
      <c r="N294" s="107">
        <v>0</v>
      </c>
      <c r="O294" s="93">
        <v>332326</v>
      </c>
      <c r="P294" s="107">
        <v>152687.51834151644</v>
      </c>
      <c r="Q294" s="93">
        <f t="shared" si="4"/>
        <v>485013.51834151644</v>
      </c>
      <c r="R294" s="93"/>
      <c r="S294" s="107">
        <v>2479359</v>
      </c>
      <c r="T294" s="107">
        <v>-51149.409624062639</v>
      </c>
      <c r="U294" s="107">
        <v>2428209.5903759375</v>
      </c>
      <c r="V294" s="93">
        <v>21623212</v>
      </c>
      <c r="W294" s="93">
        <v>1023065</v>
      </c>
    </row>
    <row r="295" spans="1:23">
      <c r="A295" s="19">
        <v>39800</v>
      </c>
      <c r="B295" s="92" t="s">
        <v>291</v>
      </c>
      <c r="C295" s="106">
        <v>3.6775000000000002E-3</v>
      </c>
      <c r="D295" s="106">
        <v>3.6036000000000002E-3</v>
      </c>
      <c r="E295" s="107">
        <v>43242310</v>
      </c>
      <c r="F295" s="93"/>
      <c r="G295" s="107">
        <v>5125836</v>
      </c>
      <c r="H295" s="107">
        <v>0</v>
      </c>
      <c r="I295" s="107">
        <v>0</v>
      </c>
      <c r="J295" s="107">
        <v>634709.10861358978</v>
      </c>
      <c r="K295" s="93">
        <v>5760545.1086135898</v>
      </c>
      <c r="L295" s="93"/>
      <c r="M295" s="107">
        <v>0</v>
      </c>
      <c r="N295" s="107">
        <v>0</v>
      </c>
      <c r="O295" s="93">
        <v>1390838</v>
      </c>
      <c r="P295" s="107">
        <v>371863.55586988776</v>
      </c>
      <c r="Q295" s="93">
        <f t="shared" si="4"/>
        <v>1762701.5558698878</v>
      </c>
      <c r="R295" s="93"/>
      <c r="S295" s="107">
        <v>10376515</v>
      </c>
      <c r="T295" s="107">
        <v>51220.17046870786</v>
      </c>
      <c r="U295" s="107">
        <v>10427735.170468709</v>
      </c>
      <c r="V295" s="93">
        <v>90496600</v>
      </c>
      <c r="W295" s="93">
        <v>4281691</v>
      </c>
    </row>
    <row r="296" spans="1:23">
      <c r="A296" s="19">
        <v>39805</v>
      </c>
      <c r="B296" s="92" t="s">
        <v>292</v>
      </c>
      <c r="C296" s="106">
        <v>4.3449999999999999E-4</v>
      </c>
      <c r="D296" s="106">
        <v>4.5459999999999999E-4</v>
      </c>
      <c r="E296" s="107">
        <v>5109119</v>
      </c>
      <c r="F296" s="93"/>
      <c r="G296" s="107">
        <v>605622</v>
      </c>
      <c r="H296" s="107">
        <v>0</v>
      </c>
      <c r="I296" s="107">
        <v>0</v>
      </c>
      <c r="J296" s="107">
        <v>101617.73056254542</v>
      </c>
      <c r="K296" s="93">
        <v>707239.73056254536</v>
      </c>
      <c r="L296" s="93"/>
      <c r="M296" s="107">
        <v>0</v>
      </c>
      <c r="N296" s="107">
        <v>0</v>
      </c>
      <c r="O296" s="93">
        <v>164329</v>
      </c>
      <c r="P296" s="107">
        <v>123519.17386500534</v>
      </c>
      <c r="Q296" s="93">
        <f t="shared" si="4"/>
        <v>287848.17386500537</v>
      </c>
      <c r="R296" s="93"/>
      <c r="S296" s="107">
        <v>1225995</v>
      </c>
      <c r="T296" s="107">
        <v>35932.397873651789</v>
      </c>
      <c r="U296" s="107">
        <v>1261927.3978736517</v>
      </c>
      <c r="V296" s="93">
        <v>10692256</v>
      </c>
      <c r="W296" s="93">
        <v>505886</v>
      </c>
    </row>
    <row r="297" spans="1:23">
      <c r="A297" s="19">
        <v>39900</v>
      </c>
      <c r="B297" s="92" t="s">
        <v>293</v>
      </c>
      <c r="C297" s="106">
        <v>1.9384000000000001E-3</v>
      </c>
      <c r="D297" s="106">
        <v>2.0119999999999999E-3</v>
      </c>
      <c r="E297" s="107">
        <v>22792901</v>
      </c>
      <c r="F297" s="93"/>
      <c r="G297" s="107">
        <v>2701814</v>
      </c>
      <c r="H297" s="107">
        <v>0</v>
      </c>
      <c r="I297" s="107">
        <v>0</v>
      </c>
      <c r="J297" s="107">
        <v>60571.743210951485</v>
      </c>
      <c r="K297" s="93">
        <v>2762385.7432109513</v>
      </c>
      <c r="L297" s="93"/>
      <c r="M297" s="107">
        <v>0</v>
      </c>
      <c r="N297" s="107">
        <v>0</v>
      </c>
      <c r="O297" s="93">
        <v>733107</v>
      </c>
      <c r="P297" s="107">
        <v>479719.65659440891</v>
      </c>
      <c r="Q297" s="93">
        <f t="shared" si="4"/>
        <v>1212826.6565944089</v>
      </c>
      <c r="R297" s="93"/>
      <c r="S297" s="107">
        <v>5469432</v>
      </c>
      <c r="T297" s="107">
        <v>268048.98806105601</v>
      </c>
      <c r="U297" s="107">
        <v>5737480.9880610555</v>
      </c>
      <c r="V297" s="93">
        <v>47700506</v>
      </c>
      <c r="W297" s="93">
        <v>2256867</v>
      </c>
    </row>
    <row r="298" spans="1:23">
      <c r="A298" s="19">
        <v>51000</v>
      </c>
      <c r="B298" s="92" t="s">
        <v>294</v>
      </c>
      <c r="C298" s="106">
        <v>3.1460700000000001E-2</v>
      </c>
      <c r="D298" s="106">
        <v>2.89349E-2</v>
      </c>
      <c r="E298" s="107">
        <v>369934290</v>
      </c>
      <c r="F298" s="93"/>
      <c r="G298" s="107">
        <v>43851088</v>
      </c>
      <c r="H298" s="107">
        <v>0</v>
      </c>
      <c r="I298" s="107">
        <v>0</v>
      </c>
      <c r="J298" s="107">
        <v>43429684.80051776</v>
      </c>
      <c r="K298" s="93">
        <v>87280772.800517768</v>
      </c>
      <c r="L298" s="93"/>
      <c r="M298" s="107">
        <v>0</v>
      </c>
      <c r="N298" s="107">
        <v>0</v>
      </c>
      <c r="O298" s="93">
        <v>11898500</v>
      </c>
      <c r="P298" s="107">
        <v>0</v>
      </c>
      <c r="Q298" s="93">
        <f t="shared" si="4"/>
        <v>11898500</v>
      </c>
      <c r="R298" s="93"/>
      <c r="S298" s="107">
        <v>88770203</v>
      </c>
      <c r="T298" s="107">
        <v>30233734.1054927</v>
      </c>
      <c r="U298" s="107">
        <v>119003937.1054927</v>
      </c>
      <c r="V298" s="93">
        <v>774190726</v>
      </c>
      <c r="W298" s="93">
        <v>36629504</v>
      </c>
    </row>
    <row r="299" spans="1:23">
      <c r="A299" s="19">
        <v>51000.2</v>
      </c>
      <c r="B299" s="92" t="s">
        <v>295</v>
      </c>
      <c r="C299" s="106">
        <v>5.1799999999999999E-5</v>
      </c>
      <c r="D299" s="106">
        <v>5.0399999999999999E-5</v>
      </c>
      <c r="E299" s="107">
        <v>609096</v>
      </c>
      <c r="F299" s="93"/>
      <c r="G299" s="107">
        <v>72201</v>
      </c>
      <c r="H299" s="107">
        <v>0</v>
      </c>
      <c r="I299" s="107">
        <v>0</v>
      </c>
      <c r="J299" s="107">
        <v>162590.11967777374</v>
      </c>
      <c r="K299" s="93">
        <v>234791.11967777374</v>
      </c>
      <c r="L299" s="93"/>
      <c r="M299" s="107">
        <v>0</v>
      </c>
      <c r="N299" s="107">
        <v>0</v>
      </c>
      <c r="O299" s="93">
        <v>19591</v>
      </c>
      <c r="P299" s="107">
        <v>0</v>
      </c>
      <c r="Q299" s="93">
        <f t="shared" si="4"/>
        <v>19591</v>
      </c>
      <c r="R299" s="93"/>
      <c r="S299" s="107">
        <v>146160</v>
      </c>
      <c r="T299" s="107">
        <v>146516.52265105772</v>
      </c>
      <c r="U299" s="107">
        <v>292676.52265105769</v>
      </c>
      <c r="V299" s="93">
        <v>1274704</v>
      </c>
      <c r="W299" s="93">
        <v>60310</v>
      </c>
    </row>
    <row r="300" spans="1:23">
      <c r="A300" s="19">
        <v>51000.3</v>
      </c>
      <c r="B300" s="92" t="s">
        <v>296</v>
      </c>
      <c r="C300" s="106">
        <v>1.0487000000000001E-3</v>
      </c>
      <c r="D300" s="106">
        <v>1.0651E-3</v>
      </c>
      <c r="E300" s="107">
        <v>12331261</v>
      </c>
      <c r="F300" s="93"/>
      <c r="G300" s="107">
        <v>1461717</v>
      </c>
      <c r="H300" s="107">
        <v>0</v>
      </c>
      <c r="I300" s="107">
        <v>0</v>
      </c>
      <c r="J300" s="107">
        <v>419863.33266717813</v>
      </c>
      <c r="K300" s="93">
        <v>1881580.332667178</v>
      </c>
      <c r="L300" s="93"/>
      <c r="M300" s="107">
        <v>0</v>
      </c>
      <c r="N300" s="107">
        <v>0</v>
      </c>
      <c r="O300" s="93">
        <v>396620</v>
      </c>
      <c r="P300" s="107">
        <v>155765.52800888722</v>
      </c>
      <c r="Q300" s="93">
        <f t="shared" si="4"/>
        <v>552385.5280088872</v>
      </c>
      <c r="R300" s="93"/>
      <c r="S300" s="107">
        <v>2959035</v>
      </c>
      <c r="T300" s="107">
        <v>548976.58995315316</v>
      </c>
      <c r="U300" s="107">
        <v>3508011.5899531534</v>
      </c>
      <c r="V300" s="93">
        <v>25806604</v>
      </c>
      <c r="W300" s="93">
        <v>1220995</v>
      </c>
    </row>
    <row r="301" spans="1:23">
      <c r="G301" s="24"/>
      <c r="H301" s="24"/>
      <c r="I301" s="24"/>
      <c r="J301" s="24"/>
    </row>
    <row r="302" spans="1:23">
      <c r="C302" s="106">
        <v>1.0000000000000002</v>
      </c>
      <c r="D302" s="106">
        <v>1.0000000000000004</v>
      </c>
      <c r="E302" s="108">
        <v>11758616002</v>
      </c>
      <c r="F302" s="93"/>
      <c r="G302" s="108">
        <v>1393837003</v>
      </c>
      <c r="H302" s="108">
        <v>0</v>
      </c>
      <c r="I302" s="108">
        <v>0</v>
      </c>
      <c r="J302" s="109">
        <v>368905030.68425393</v>
      </c>
      <c r="K302" s="109">
        <v>1762742033.6842544</v>
      </c>
      <c r="L302" s="93"/>
      <c r="M302" s="108">
        <v>0</v>
      </c>
      <c r="N302" s="108">
        <v>0</v>
      </c>
      <c r="O302" s="109">
        <v>378201991</v>
      </c>
      <c r="P302" s="108">
        <v>368905030.68425328</v>
      </c>
      <c r="Q302" s="109">
        <f>SUM(M302:P302)</f>
        <v>747107021.68425322</v>
      </c>
      <c r="R302" s="93"/>
      <c r="S302" s="108">
        <v>2821622000</v>
      </c>
      <c r="T302" s="108">
        <v>0</v>
      </c>
      <c r="U302" s="108">
        <v>2821622000.0000029</v>
      </c>
      <c r="V302" s="109">
        <v>24608184996</v>
      </c>
      <c r="W302" s="109">
        <v>1164293999</v>
      </c>
    </row>
    <row r="305" spans="1:2">
      <c r="A305" s="19">
        <f>COUNT(A6:A304)</f>
        <v>295</v>
      </c>
      <c r="B305" s="92" t="s">
        <v>391</v>
      </c>
    </row>
    <row r="306" spans="1:2">
      <c r="A306" s="19">
        <v>3</v>
      </c>
      <c r="B306" s="92" t="s">
        <v>390</v>
      </c>
    </row>
    <row r="307" spans="1:2">
      <c r="A307" s="19">
        <f>A305-A306</f>
        <v>292</v>
      </c>
      <c r="B307" s="92" t="s">
        <v>2</v>
      </c>
    </row>
  </sheetData>
  <mergeCells count="4">
    <mergeCell ref="M3:Q3"/>
    <mergeCell ref="G3:K3"/>
    <mergeCell ref="B1:D1"/>
    <mergeCell ref="S3:U3"/>
  </mergeCells>
  <pageMargins left="0.7" right="0.7" top="0.75" bottom="0.75" header="0.3" footer="0.3"/>
  <pageSetup scale="32" fitToHeight="0" orientation="landscape" r:id="rId1"/>
  <rowBreaks count="3" manualBreakCount="3">
    <brk id="93" max="16383" man="1"/>
    <brk id="181" max="16383" man="1"/>
    <brk id="269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I301"/>
  <sheetViews>
    <sheetView view="pageBreakPreview" topLeftCell="A250" zoomScale="60" zoomScaleNormal="100" zoomScalePageLayoutView="70" workbookViewId="0">
      <selection activeCell="M69" sqref="M69"/>
    </sheetView>
  </sheetViews>
  <sheetFormatPr defaultRowHeight="14.25"/>
  <cols>
    <col min="1" max="1" width="10.625" style="3" customWidth="1"/>
    <col min="2" max="2" width="65.25" customWidth="1"/>
    <col min="3" max="3" width="14.625" customWidth="1"/>
    <col min="4" max="4" width="1.625" customWidth="1"/>
    <col min="5" max="9" width="20.625" customWidth="1"/>
    <col min="10" max="10" width="17.75" customWidth="1"/>
    <col min="11" max="11" width="14" customWidth="1"/>
    <col min="12" max="12" width="8"/>
    <col min="13" max="13" width="14.625" customWidth="1"/>
    <col min="14" max="14" width="8"/>
    <col min="15" max="15" width="17" customWidth="1"/>
    <col min="16" max="16" width="14.375" customWidth="1"/>
    <col min="17" max="17" width="8"/>
    <col min="18" max="18" width="11.625" customWidth="1"/>
    <col min="19" max="19" width="8"/>
    <col min="20" max="20" width="11" customWidth="1"/>
  </cols>
  <sheetData>
    <row r="1" spans="1:9">
      <c r="B1" s="116"/>
      <c r="C1" s="116"/>
      <c r="D1" s="116"/>
    </row>
    <row r="3" spans="1:9" s="20" customFormat="1" ht="15">
      <c r="A3" s="101"/>
      <c r="B3" s="102"/>
      <c r="C3" s="102"/>
      <c r="D3" s="102"/>
      <c r="E3" s="101">
        <v>2026</v>
      </c>
      <c r="F3" s="101">
        <v>2027</v>
      </c>
      <c r="G3" s="101">
        <v>2028</v>
      </c>
      <c r="H3" s="101">
        <v>2029</v>
      </c>
      <c r="I3" s="101">
        <v>2030</v>
      </c>
    </row>
    <row r="4" spans="1:9" s="20" customFormat="1" ht="45">
      <c r="A4" s="89" t="s">
        <v>12</v>
      </c>
      <c r="B4" s="89" t="s">
        <v>15</v>
      </c>
      <c r="C4" s="89" t="s">
        <v>16</v>
      </c>
      <c r="D4" s="89"/>
      <c r="E4" s="89" t="s">
        <v>18</v>
      </c>
      <c r="F4" s="89" t="s">
        <v>18</v>
      </c>
      <c r="G4" s="89" t="s">
        <v>18</v>
      </c>
      <c r="H4" s="89" t="s">
        <v>18</v>
      </c>
      <c r="I4" s="89" t="s">
        <v>18</v>
      </c>
    </row>
    <row r="5" spans="1:9">
      <c r="A5" s="19">
        <v>10200</v>
      </c>
      <c r="B5" s="92" t="s">
        <v>27</v>
      </c>
      <c r="C5" s="99">
        <v>1.421E-3</v>
      </c>
      <c r="D5" s="99"/>
      <c r="E5" s="24">
        <v>1464665.909</v>
      </c>
      <c r="F5" s="24">
        <v>515976.46799999999</v>
      </c>
      <c r="G5" s="24">
        <v>0</v>
      </c>
      <c r="H5" s="24">
        <v>0</v>
      </c>
      <c r="I5" s="24">
        <v>0</v>
      </c>
    </row>
    <row r="6" spans="1:9">
      <c r="A6" s="19">
        <v>10400</v>
      </c>
      <c r="B6" s="92" t="s">
        <v>28</v>
      </c>
      <c r="C6" s="99">
        <v>3.5360000000000001E-3</v>
      </c>
      <c r="D6" s="99"/>
      <c r="E6" s="100">
        <v>3644657.7439999999</v>
      </c>
      <c r="F6" s="100">
        <v>1283949.888</v>
      </c>
      <c r="G6" s="100">
        <v>0</v>
      </c>
      <c r="H6" s="100">
        <v>0</v>
      </c>
      <c r="I6" s="100">
        <v>0</v>
      </c>
    </row>
    <row r="7" spans="1:9">
      <c r="A7" s="19">
        <v>10500</v>
      </c>
      <c r="B7" s="92" t="s">
        <v>29</v>
      </c>
      <c r="C7" s="99">
        <v>7.6349999999999996E-4</v>
      </c>
      <c r="D7" s="99"/>
      <c r="E7" s="100">
        <v>786961.59149999998</v>
      </c>
      <c r="F7" s="100">
        <v>277232.95799999998</v>
      </c>
      <c r="G7" s="100">
        <v>0</v>
      </c>
      <c r="H7" s="100">
        <v>0</v>
      </c>
      <c r="I7" s="100">
        <v>0</v>
      </c>
    </row>
    <row r="8" spans="1:9">
      <c r="A8" s="19">
        <v>10700</v>
      </c>
      <c r="B8" s="92" t="s">
        <v>349</v>
      </c>
      <c r="C8" s="99">
        <v>5.7295000000000002E-3</v>
      </c>
      <c r="D8" s="99"/>
      <c r="E8" s="100">
        <v>5905561.8054999998</v>
      </c>
      <c r="F8" s="100">
        <v>2080427.2860000001</v>
      </c>
      <c r="G8" s="100">
        <v>0</v>
      </c>
      <c r="H8" s="100">
        <v>0</v>
      </c>
      <c r="I8" s="100">
        <v>0</v>
      </c>
    </row>
    <row r="9" spans="1:9">
      <c r="A9" s="19">
        <v>10800</v>
      </c>
      <c r="B9" s="92" t="s">
        <v>30</v>
      </c>
      <c r="C9" s="99">
        <v>2.3956700000000001E-2</v>
      </c>
      <c r="D9" s="99"/>
      <c r="E9" s="100">
        <v>24692865.434300002</v>
      </c>
      <c r="F9" s="100">
        <v>8698869.4236000013</v>
      </c>
      <c r="G9" s="100">
        <v>0</v>
      </c>
      <c r="H9" s="100">
        <v>0</v>
      </c>
      <c r="I9" s="100">
        <v>0</v>
      </c>
    </row>
    <row r="10" spans="1:9">
      <c r="A10" s="19">
        <v>10850</v>
      </c>
      <c r="B10" s="92" t="s">
        <v>31</v>
      </c>
      <c r="C10" s="99">
        <v>2.05E-4</v>
      </c>
      <c r="D10" s="99"/>
      <c r="E10" s="100">
        <v>211299.44500000001</v>
      </c>
      <c r="F10" s="100">
        <v>74437.14</v>
      </c>
      <c r="G10" s="100">
        <v>0</v>
      </c>
      <c r="H10" s="100">
        <v>0</v>
      </c>
      <c r="I10" s="100">
        <v>0</v>
      </c>
    </row>
    <row r="11" spans="1:9">
      <c r="A11" s="19">
        <v>10900</v>
      </c>
      <c r="B11" s="92" t="s">
        <v>32</v>
      </c>
      <c r="C11" s="99">
        <v>1.9235999999999999E-3</v>
      </c>
      <c r="D11" s="99"/>
      <c r="E11" s="100">
        <v>1982710.3044</v>
      </c>
      <c r="F11" s="100">
        <v>698474.54879999999</v>
      </c>
      <c r="G11" s="100">
        <v>0</v>
      </c>
      <c r="H11" s="100">
        <v>0</v>
      </c>
      <c r="I11" s="100">
        <v>0</v>
      </c>
    </row>
    <row r="12" spans="1:9">
      <c r="A12" s="19">
        <v>10910</v>
      </c>
      <c r="B12" s="92" t="s">
        <v>33</v>
      </c>
      <c r="C12" s="99">
        <v>6.514E-4</v>
      </c>
      <c r="D12" s="99"/>
      <c r="E12" s="100">
        <v>671416.87060000002</v>
      </c>
      <c r="F12" s="100">
        <v>236528.55119999999</v>
      </c>
      <c r="G12" s="100">
        <v>0</v>
      </c>
      <c r="H12" s="100">
        <v>0</v>
      </c>
      <c r="I12" s="100">
        <v>0</v>
      </c>
    </row>
    <row r="13" spans="1:9">
      <c r="A13" s="19">
        <v>10930</v>
      </c>
      <c r="B13" s="92" t="s">
        <v>34</v>
      </c>
      <c r="C13" s="99">
        <v>6.0292000000000002E-3</v>
      </c>
      <c r="D13" s="99"/>
      <c r="E13" s="100">
        <v>6214471.2867999999</v>
      </c>
      <c r="F13" s="100">
        <v>2189250.7535999999</v>
      </c>
      <c r="G13" s="100">
        <v>0</v>
      </c>
      <c r="H13" s="100">
        <v>0</v>
      </c>
      <c r="I13" s="100">
        <v>0</v>
      </c>
    </row>
    <row r="14" spans="1:9">
      <c r="A14" s="19">
        <v>10940</v>
      </c>
      <c r="B14" s="92" t="s">
        <v>35</v>
      </c>
      <c r="C14" s="99">
        <v>8.4559999999999995E-4</v>
      </c>
      <c r="D14" s="99"/>
      <c r="E14" s="100">
        <v>871584.44239999994</v>
      </c>
      <c r="F14" s="100">
        <v>307044.12479999999</v>
      </c>
      <c r="G14" s="100">
        <v>0</v>
      </c>
      <c r="H14" s="100">
        <v>0</v>
      </c>
      <c r="I14" s="100">
        <v>0</v>
      </c>
    </row>
    <row r="15" spans="1:9">
      <c r="A15" s="19">
        <v>10950</v>
      </c>
      <c r="B15" s="92" t="s">
        <v>36</v>
      </c>
      <c r="C15" s="99">
        <v>1.0288999999999999E-3</v>
      </c>
      <c r="D15" s="99"/>
      <c r="E15" s="100">
        <v>1060517.0680999998</v>
      </c>
      <c r="F15" s="100">
        <v>373601.82119999995</v>
      </c>
      <c r="G15" s="100">
        <v>0</v>
      </c>
      <c r="H15" s="100">
        <v>0</v>
      </c>
      <c r="I15" s="100">
        <v>0</v>
      </c>
    </row>
    <row r="16" spans="1:9">
      <c r="A16" s="19">
        <v>11000</v>
      </c>
      <c r="B16" s="92" t="s">
        <v>386</v>
      </c>
      <c r="C16" s="99">
        <v>1.9589E-3</v>
      </c>
      <c r="D16" s="99"/>
      <c r="E16" s="100">
        <v>2019095.0381</v>
      </c>
      <c r="F16" s="100">
        <v>711292.26119999995</v>
      </c>
      <c r="G16" s="100">
        <v>0</v>
      </c>
      <c r="H16" s="100">
        <v>0</v>
      </c>
      <c r="I16" s="100">
        <v>0</v>
      </c>
    </row>
    <row r="17" spans="1:9">
      <c r="A17" s="19">
        <v>11050</v>
      </c>
      <c r="B17" s="92" t="s">
        <v>301</v>
      </c>
      <c r="C17" s="99">
        <v>3.101E-4</v>
      </c>
      <c r="D17" s="99"/>
      <c r="E17" s="100">
        <v>319629.06290000002</v>
      </c>
      <c r="F17" s="100">
        <v>112599.7908</v>
      </c>
      <c r="G17" s="100">
        <v>0</v>
      </c>
      <c r="H17" s="100">
        <v>0</v>
      </c>
      <c r="I17" s="100">
        <v>0</v>
      </c>
    </row>
    <row r="18" spans="1:9">
      <c r="A18" s="19">
        <v>11300</v>
      </c>
      <c r="B18" s="92" t="s">
        <v>350</v>
      </c>
      <c r="C18" s="99">
        <v>5.6065999999999998E-3</v>
      </c>
      <c r="D18" s="99"/>
      <c r="E18" s="100">
        <v>5778885.2113999994</v>
      </c>
      <c r="F18" s="100">
        <v>2035801.3128</v>
      </c>
      <c r="G18" s="100">
        <v>0</v>
      </c>
      <c r="H18" s="100">
        <v>0</v>
      </c>
      <c r="I18" s="100">
        <v>0</v>
      </c>
    </row>
    <row r="19" spans="1:9">
      <c r="A19" s="19">
        <v>11310</v>
      </c>
      <c r="B19" s="92" t="s">
        <v>37</v>
      </c>
      <c r="C19" s="99">
        <v>6.0099999999999997E-4</v>
      </c>
      <c r="D19" s="99"/>
      <c r="E19" s="100">
        <v>619468.12899999996</v>
      </c>
      <c r="F19" s="100">
        <v>218227.908</v>
      </c>
      <c r="G19" s="100">
        <v>0</v>
      </c>
      <c r="H19" s="100">
        <v>0</v>
      </c>
      <c r="I19" s="100">
        <v>0</v>
      </c>
    </row>
    <row r="20" spans="1:9">
      <c r="A20" s="19">
        <v>11600</v>
      </c>
      <c r="B20" s="92" t="s">
        <v>38</v>
      </c>
      <c r="C20" s="99">
        <v>2.5211000000000001E-3</v>
      </c>
      <c r="D20" s="99"/>
      <c r="E20" s="100">
        <v>2598570.8818999999</v>
      </c>
      <c r="F20" s="100">
        <v>915431.57880000002</v>
      </c>
      <c r="G20" s="100">
        <v>0</v>
      </c>
      <c r="H20" s="100">
        <v>0</v>
      </c>
      <c r="I20" s="100">
        <v>0</v>
      </c>
    </row>
    <row r="21" spans="1:9">
      <c r="A21" s="19">
        <v>11900</v>
      </c>
      <c r="B21" s="92" t="s">
        <v>39</v>
      </c>
      <c r="C21" s="99">
        <v>3.4709999999999998E-4</v>
      </c>
      <c r="D21" s="99"/>
      <c r="E21" s="100">
        <v>357766.03589999996</v>
      </c>
      <c r="F21" s="100">
        <v>126034.78679999999</v>
      </c>
      <c r="G21" s="100">
        <v>0</v>
      </c>
      <c r="H21" s="100">
        <v>0</v>
      </c>
      <c r="I21" s="100">
        <v>0</v>
      </c>
    </row>
    <row r="22" spans="1:9">
      <c r="A22" s="19">
        <v>12100</v>
      </c>
      <c r="B22" s="92" t="s">
        <v>40</v>
      </c>
      <c r="C22" s="99">
        <v>3.0430000000000002E-4</v>
      </c>
      <c r="D22" s="99"/>
      <c r="E22" s="100">
        <v>313650.83470000001</v>
      </c>
      <c r="F22" s="100">
        <v>110493.76440000001</v>
      </c>
      <c r="G22" s="100">
        <v>0</v>
      </c>
      <c r="H22" s="100">
        <v>0</v>
      </c>
      <c r="I22" s="100">
        <v>0</v>
      </c>
    </row>
    <row r="23" spans="1:9">
      <c r="A23" s="19">
        <v>12150</v>
      </c>
      <c r="B23" s="92" t="s">
        <v>41</v>
      </c>
      <c r="C23" s="99">
        <v>2.7800000000000001E-5</v>
      </c>
      <c r="D23" s="99"/>
      <c r="E23" s="100">
        <v>28654.266200000002</v>
      </c>
      <c r="F23" s="100">
        <v>10094.402400000001</v>
      </c>
      <c r="G23" s="100">
        <v>0</v>
      </c>
      <c r="H23" s="100">
        <v>0</v>
      </c>
      <c r="I23" s="100">
        <v>0</v>
      </c>
    </row>
    <row r="24" spans="1:9">
      <c r="A24" s="19">
        <v>12160</v>
      </c>
      <c r="B24" s="92" t="s">
        <v>42</v>
      </c>
      <c r="C24" s="99">
        <v>2.0482999999999999E-3</v>
      </c>
      <c r="D24" s="99"/>
      <c r="E24" s="100">
        <v>2111242.2106999997</v>
      </c>
      <c r="F24" s="100">
        <v>743754.11639999994</v>
      </c>
      <c r="G24" s="100">
        <v>0</v>
      </c>
      <c r="H24" s="100">
        <v>0</v>
      </c>
      <c r="I24" s="100">
        <v>0</v>
      </c>
    </row>
    <row r="25" spans="1:9">
      <c r="A25" s="19">
        <v>12220</v>
      </c>
      <c r="B25" s="92" t="s">
        <v>351</v>
      </c>
      <c r="C25" s="99">
        <v>4.51755E-2</v>
      </c>
      <c r="D25" s="99"/>
      <c r="E25" s="100">
        <v>46563697.939500004</v>
      </c>
      <c r="F25" s="100">
        <v>16403585.454</v>
      </c>
      <c r="G25" s="100">
        <v>0</v>
      </c>
      <c r="H25" s="100">
        <v>0</v>
      </c>
      <c r="I25" s="100">
        <v>0</v>
      </c>
    </row>
    <row r="26" spans="1:9">
      <c r="A26" s="19">
        <v>12510</v>
      </c>
      <c r="B26" s="92" t="s">
        <v>43</v>
      </c>
      <c r="C26" s="99">
        <v>4.3226000000000002E-3</v>
      </c>
      <c r="D26" s="99"/>
      <c r="E26" s="100">
        <v>4455429.1754000001</v>
      </c>
      <c r="F26" s="100">
        <v>1569570.6408000002</v>
      </c>
      <c r="G26" s="100">
        <v>0</v>
      </c>
      <c r="H26" s="100">
        <v>0</v>
      </c>
      <c r="I26" s="100">
        <v>0</v>
      </c>
    </row>
    <row r="27" spans="1:9">
      <c r="A27" s="19">
        <v>12600</v>
      </c>
      <c r="B27" s="92" t="s">
        <v>44</v>
      </c>
      <c r="C27" s="99">
        <v>2.0720999999999999E-3</v>
      </c>
      <c r="D27" s="99"/>
      <c r="E27" s="100">
        <v>2135773.5608999999</v>
      </c>
      <c r="F27" s="100">
        <v>752396.08679999993</v>
      </c>
      <c r="G27" s="100">
        <v>0</v>
      </c>
      <c r="H27" s="100">
        <v>0</v>
      </c>
      <c r="I27" s="100">
        <v>0</v>
      </c>
    </row>
    <row r="28" spans="1:9">
      <c r="A28" s="19">
        <v>12700</v>
      </c>
      <c r="B28" s="92" t="s">
        <v>45</v>
      </c>
      <c r="C28" s="99">
        <v>1.1031999999999999E-3</v>
      </c>
      <c r="D28" s="99"/>
      <c r="E28" s="100">
        <v>1137100.2327999999</v>
      </c>
      <c r="F28" s="100">
        <v>400580.74559999997</v>
      </c>
      <c r="G28" s="100">
        <v>0</v>
      </c>
      <c r="H28" s="100">
        <v>0</v>
      </c>
      <c r="I28" s="100">
        <v>0</v>
      </c>
    </row>
    <row r="29" spans="1:9">
      <c r="A29" s="19">
        <v>13500</v>
      </c>
      <c r="B29" s="92" t="s">
        <v>46</v>
      </c>
      <c r="C29" s="99">
        <v>4.5100000000000001E-3</v>
      </c>
      <c r="D29" s="99"/>
      <c r="E29" s="100">
        <v>4648587.79</v>
      </c>
      <c r="F29" s="100">
        <v>1637617.08</v>
      </c>
      <c r="G29" s="100">
        <v>0</v>
      </c>
      <c r="H29" s="100">
        <v>0</v>
      </c>
      <c r="I29" s="100">
        <v>0</v>
      </c>
    </row>
    <row r="30" spans="1:9">
      <c r="A30" s="19">
        <v>13700</v>
      </c>
      <c r="B30" s="92" t="s">
        <v>47</v>
      </c>
      <c r="C30" s="99">
        <v>5.2510000000000002E-4</v>
      </c>
      <c r="D30" s="99"/>
      <c r="E30" s="100">
        <v>541235.79790000001</v>
      </c>
      <c r="F30" s="100">
        <v>190668.01080000002</v>
      </c>
      <c r="G30" s="100">
        <v>0</v>
      </c>
      <c r="H30" s="100">
        <v>0</v>
      </c>
      <c r="I30" s="100">
        <v>0</v>
      </c>
    </row>
    <row r="31" spans="1:9">
      <c r="A31" s="19">
        <v>14300</v>
      </c>
      <c r="B31" s="92" t="s">
        <v>48</v>
      </c>
      <c r="C31" s="99">
        <v>1.6161000000000001E-3</v>
      </c>
      <c r="D31" s="99"/>
      <c r="E31" s="100">
        <v>1665761.1369</v>
      </c>
      <c r="F31" s="100">
        <v>586818.83880000003</v>
      </c>
      <c r="G31" s="100">
        <v>0</v>
      </c>
      <c r="H31" s="100">
        <v>0</v>
      </c>
      <c r="I31" s="100">
        <v>0</v>
      </c>
    </row>
    <row r="32" spans="1:9">
      <c r="A32" s="19">
        <v>14300.2</v>
      </c>
      <c r="B32" s="92" t="s">
        <v>49</v>
      </c>
      <c r="C32" s="99">
        <v>1.806E-4</v>
      </c>
      <c r="D32" s="99"/>
      <c r="E32" s="100">
        <v>186149.6574</v>
      </c>
      <c r="F32" s="100">
        <v>65577.304799999998</v>
      </c>
      <c r="G32" s="100">
        <v>0</v>
      </c>
      <c r="H32" s="100">
        <v>0</v>
      </c>
      <c r="I32" s="100">
        <v>0</v>
      </c>
    </row>
    <row r="33" spans="1:9">
      <c r="A33" s="19">
        <v>18400</v>
      </c>
      <c r="B33" s="92" t="s">
        <v>50</v>
      </c>
      <c r="C33" s="99">
        <v>5.2639000000000002E-3</v>
      </c>
      <c r="D33" s="99"/>
      <c r="E33" s="100">
        <v>5425654.3831000002</v>
      </c>
      <c r="F33" s="100">
        <v>1911364.2012</v>
      </c>
      <c r="G33" s="100">
        <v>0</v>
      </c>
      <c r="H33" s="100">
        <v>0</v>
      </c>
      <c r="I33" s="100">
        <v>0</v>
      </c>
    </row>
    <row r="34" spans="1:9">
      <c r="A34" s="19">
        <v>18600</v>
      </c>
      <c r="B34" s="92" t="s">
        <v>51</v>
      </c>
      <c r="C34" s="99">
        <v>1.29E-5</v>
      </c>
      <c r="D34" s="99"/>
      <c r="E34" s="100">
        <v>13296.4041</v>
      </c>
      <c r="F34" s="100">
        <v>4684.0932000000003</v>
      </c>
      <c r="G34" s="100">
        <v>0</v>
      </c>
      <c r="H34" s="100">
        <v>0</v>
      </c>
      <c r="I34" s="100">
        <v>0</v>
      </c>
    </row>
    <row r="35" spans="1:9">
      <c r="A35" s="19">
        <v>18640</v>
      </c>
      <c r="B35" s="92" t="s">
        <v>52</v>
      </c>
      <c r="C35" s="99">
        <v>1.9E-6</v>
      </c>
      <c r="D35" s="99"/>
      <c r="E35" s="100">
        <v>1958.3851</v>
      </c>
      <c r="F35" s="100">
        <v>689.90520000000004</v>
      </c>
      <c r="G35" s="100">
        <v>0</v>
      </c>
      <c r="H35" s="100">
        <v>0</v>
      </c>
      <c r="I35" s="100">
        <v>0</v>
      </c>
    </row>
    <row r="36" spans="1:9">
      <c r="A36" s="19">
        <v>18740</v>
      </c>
      <c r="B36" s="92" t="s">
        <v>53</v>
      </c>
      <c r="C36" s="99">
        <v>4.7999999999999998E-6</v>
      </c>
      <c r="D36" s="99"/>
      <c r="E36" s="100">
        <v>4947.4992000000002</v>
      </c>
      <c r="F36" s="100">
        <v>1742.9184</v>
      </c>
      <c r="G36" s="100">
        <v>0</v>
      </c>
      <c r="H36" s="100">
        <v>0</v>
      </c>
      <c r="I36" s="100">
        <v>0</v>
      </c>
    </row>
    <row r="37" spans="1:9">
      <c r="A37" s="19">
        <v>18780</v>
      </c>
      <c r="B37" s="92" t="s">
        <v>352</v>
      </c>
      <c r="C37" s="99">
        <v>2.69E-5</v>
      </c>
      <c r="D37" s="99"/>
      <c r="E37" s="100">
        <v>27726.610100000002</v>
      </c>
      <c r="F37" s="100">
        <v>9767.6052</v>
      </c>
      <c r="G37" s="100">
        <v>0</v>
      </c>
      <c r="H37" s="100">
        <v>0</v>
      </c>
      <c r="I37" s="100">
        <v>0</v>
      </c>
    </row>
    <row r="38" spans="1:9">
      <c r="A38" s="19">
        <v>19005</v>
      </c>
      <c r="B38" s="92" t="s">
        <v>54</v>
      </c>
      <c r="C38" s="99">
        <v>1.0556999999999999E-3</v>
      </c>
      <c r="D38" s="99"/>
      <c r="E38" s="100">
        <v>1088140.6052999999</v>
      </c>
      <c r="F38" s="100">
        <v>383333.11559999996</v>
      </c>
      <c r="G38" s="100">
        <v>0</v>
      </c>
      <c r="H38" s="100">
        <v>0</v>
      </c>
      <c r="I38" s="100">
        <v>0</v>
      </c>
    </row>
    <row r="39" spans="1:9">
      <c r="A39" s="19">
        <v>19100</v>
      </c>
      <c r="B39" s="92" t="s">
        <v>55</v>
      </c>
      <c r="C39" s="99">
        <v>2.0398699999999999E-2</v>
      </c>
      <c r="D39" s="99"/>
      <c r="E39" s="100">
        <v>21025531.6523</v>
      </c>
      <c r="F39" s="100">
        <v>7406931.1595999999</v>
      </c>
      <c r="G39" s="100">
        <v>0</v>
      </c>
      <c r="H39" s="100">
        <v>0</v>
      </c>
      <c r="I39" s="100">
        <v>0</v>
      </c>
    </row>
    <row r="40" spans="1:9">
      <c r="A40" s="19">
        <v>19120</v>
      </c>
      <c r="B40" s="92" t="s">
        <v>381</v>
      </c>
      <c r="C40" s="99">
        <v>5.36955E-2</v>
      </c>
      <c r="D40" s="99"/>
      <c r="E40" s="100">
        <v>55345509.019500002</v>
      </c>
      <c r="F40" s="100">
        <v>19497265.614</v>
      </c>
      <c r="G40" s="100">
        <v>0</v>
      </c>
      <c r="H40" s="100">
        <v>0</v>
      </c>
      <c r="I40" s="100">
        <v>0</v>
      </c>
    </row>
    <row r="41" spans="1:9">
      <c r="A41" s="19">
        <v>20100</v>
      </c>
      <c r="B41" s="92" t="s">
        <v>56</v>
      </c>
      <c r="C41" s="99">
        <v>8.4156000000000005E-3</v>
      </c>
      <c r="D41" s="99"/>
      <c r="E41" s="100">
        <v>8674202.9724000003</v>
      </c>
      <c r="F41" s="100">
        <v>3055771.6848000004</v>
      </c>
      <c r="G41" s="100">
        <v>0</v>
      </c>
      <c r="H41" s="100">
        <v>0</v>
      </c>
      <c r="I41" s="100">
        <v>0</v>
      </c>
    </row>
    <row r="42" spans="1:9">
      <c r="A42" s="19">
        <v>20200</v>
      </c>
      <c r="B42" s="92" t="s">
        <v>57</v>
      </c>
      <c r="C42" s="99">
        <v>1.1192000000000001E-3</v>
      </c>
      <c r="D42" s="99"/>
      <c r="E42" s="100">
        <v>1153591.8968</v>
      </c>
      <c r="F42" s="100">
        <v>406390.47360000003</v>
      </c>
      <c r="G42" s="100">
        <v>0</v>
      </c>
      <c r="H42" s="100">
        <v>0</v>
      </c>
      <c r="I42" s="100">
        <v>0</v>
      </c>
    </row>
    <row r="43" spans="1:9">
      <c r="A43" s="19">
        <v>20300</v>
      </c>
      <c r="B43" s="92" t="s">
        <v>58</v>
      </c>
      <c r="C43" s="99">
        <v>1.32135E-2</v>
      </c>
      <c r="D43" s="99"/>
      <c r="E43" s="100">
        <v>13619537.6415</v>
      </c>
      <c r="F43" s="100">
        <v>4797927.5580000002</v>
      </c>
      <c r="G43" s="100">
        <v>0</v>
      </c>
      <c r="H43" s="100">
        <v>0</v>
      </c>
      <c r="I43" s="100">
        <v>0</v>
      </c>
    </row>
    <row r="44" spans="1:9">
      <c r="A44" s="19">
        <v>20400</v>
      </c>
      <c r="B44" s="92" t="s">
        <v>59</v>
      </c>
      <c r="C44" s="99">
        <v>1.158E-3</v>
      </c>
      <c r="D44" s="99"/>
      <c r="E44" s="100">
        <v>1193584.182</v>
      </c>
      <c r="F44" s="100">
        <v>420479.06400000001</v>
      </c>
      <c r="G44" s="100">
        <v>0</v>
      </c>
      <c r="H44" s="100">
        <v>0</v>
      </c>
      <c r="I44" s="100">
        <v>0</v>
      </c>
    </row>
    <row r="45" spans="1:9">
      <c r="A45" s="19">
        <v>20600</v>
      </c>
      <c r="B45" s="92" t="s">
        <v>60</v>
      </c>
      <c r="C45" s="99">
        <v>2.5389000000000002E-3</v>
      </c>
      <c r="D45" s="99"/>
      <c r="E45" s="100">
        <v>2616917.8581000003</v>
      </c>
      <c r="F45" s="100">
        <v>921894.90120000008</v>
      </c>
      <c r="G45" s="100">
        <v>0</v>
      </c>
      <c r="H45" s="100">
        <v>0</v>
      </c>
      <c r="I45" s="100">
        <v>0</v>
      </c>
    </row>
    <row r="46" spans="1:9">
      <c r="A46" s="19">
        <v>20700</v>
      </c>
      <c r="B46" s="92" t="s">
        <v>61</v>
      </c>
      <c r="C46" s="99">
        <v>4.8126999999999996E-3</v>
      </c>
      <c r="D46" s="99"/>
      <c r="E46" s="100">
        <v>4960589.4583000001</v>
      </c>
      <c r="F46" s="100">
        <v>1747529.8716</v>
      </c>
      <c r="G46" s="100">
        <v>0</v>
      </c>
      <c r="H46" s="100">
        <v>0</v>
      </c>
      <c r="I46" s="100">
        <v>0</v>
      </c>
    </row>
    <row r="47" spans="1:9">
      <c r="A47" s="19">
        <v>20800</v>
      </c>
      <c r="B47" s="92" t="s">
        <v>62</v>
      </c>
      <c r="C47" s="99">
        <v>3.4358000000000001E-3</v>
      </c>
      <c r="D47" s="99"/>
      <c r="E47" s="100">
        <v>3541378.6982</v>
      </c>
      <c r="F47" s="100">
        <v>1247566.4664</v>
      </c>
      <c r="G47" s="100">
        <v>0</v>
      </c>
      <c r="H47" s="100">
        <v>0</v>
      </c>
      <c r="I47" s="100">
        <v>0</v>
      </c>
    </row>
    <row r="48" spans="1:9">
      <c r="A48" s="19">
        <v>20900</v>
      </c>
      <c r="B48" s="92" t="s">
        <v>63</v>
      </c>
      <c r="C48" s="99">
        <v>4.9378E-3</v>
      </c>
      <c r="D48" s="99"/>
      <c r="E48" s="100">
        <v>5089533.6562000001</v>
      </c>
      <c r="F48" s="100">
        <v>1792954.6824</v>
      </c>
      <c r="G48" s="100">
        <v>0</v>
      </c>
      <c r="H48" s="100">
        <v>0</v>
      </c>
      <c r="I48" s="100">
        <v>0</v>
      </c>
    </row>
    <row r="49" spans="1:9">
      <c r="A49" s="19">
        <v>21200</v>
      </c>
      <c r="B49" s="92" t="s">
        <v>64</v>
      </c>
      <c r="C49" s="99">
        <v>2.0904000000000001E-3</v>
      </c>
      <c r="D49" s="99"/>
      <c r="E49" s="100">
        <v>2154635.9016</v>
      </c>
      <c r="F49" s="100">
        <v>759040.9632</v>
      </c>
      <c r="G49" s="100">
        <v>0</v>
      </c>
      <c r="H49" s="100">
        <v>0</v>
      </c>
      <c r="I49" s="100">
        <v>0</v>
      </c>
    </row>
    <row r="50" spans="1:9">
      <c r="A50" s="19">
        <v>21300</v>
      </c>
      <c r="B50" s="92" t="s">
        <v>65</v>
      </c>
      <c r="C50" s="99">
        <v>2.3134200000000001E-2</v>
      </c>
      <c r="D50" s="99"/>
      <c r="E50" s="100">
        <v>23845090.831799999</v>
      </c>
      <c r="F50" s="100">
        <v>8400213.0935999993</v>
      </c>
      <c r="G50" s="100">
        <v>0</v>
      </c>
      <c r="H50" s="100">
        <v>0</v>
      </c>
      <c r="I50" s="100">
        <v>0</v>
      </c>
    </row>
    <row r="51" spans="1:9">
      <c r="A51" s="19">
        <v>21520</v>
      </c>
      <c r="B51" s="92" t="s">
        <v>353</v>
      </c>
      <c r="C51" s="99">
        <v>3.6095500000000003E-2</v>
      </c>
      <c r="D51" s="99"/>
      <c r="E51" s="100">
        <v>37204678.619500004</v>
      </c>
      <c r="F51" s="100">
        <v>13106564.814000001</v>
      </c>
      <c r="G51" s="100">
        <v>0</v>
      </c>
      <c r="H51" s="100">
        <v>0</v>
      </c>
      <c r="I51" s="100">
        <v>0</v>
      </c>
    </row>
    <row r="52" spans="1:9">
      <c r="A52" s="19">
        <v>21525</v>
      </c>
      <c r="B52" s="92" t="s">
        <v>66</v>
      </c>
      <c r="C52" s="99">
        <v>1.3951E-3</v>
      </c>
      <c r="D52" s="99"/>
      <c r="E52" s="100">
        <v>1437970.0279000001</v>
      </c>
      <c r="F52" s="100">
        <v>506571.97080000001</v>
      </c>
      <c r="G52" s="100">
        <v>0</v>
      </c>
      <c r="H52" s="100">
        <v>0</v>
      </c>
      <c r="I52" s="100">
        <v>0</v>
      </c>
    </row>
    <row r="53" spans="1:9">
      <c r="A53" s="19">
        <v>21525.200000000001</v>
      </c>
      <c r="B53" s="92" t="s">
        <v>67</v>
      </c>
      <c r="C53" s="99">
        <v>2.1130000000000001E-4</v>
      </c>
      <c r="D53" s="99"/>
      <c r="E53" s="100">
        <v>217793.03770000002</v>
      </c>
      <c r="F53" s="100">
        <v>76724.720400000006</v>
      </c>
      <c r="G53" s="100">
        <v>0</v>
      </c>
      <c r="H53" s="100">
        <v>0</v>
      </c>
      <c r="I53" s="100">
        <v>0</v>
      </c>
    </row>
    <row r="54" spans="1:9">
      <c r="A54" s="19">
        <v>21550</v>
      </c>
      <c r="B54" s="92" t="s">
        <v>68</v>
      </c>
      <c r="C54" s="99">
        <v>3.8199400000000001E-2</v>
      </c>
      <c r="D54" s="99"/>
      <c r="E54" s="100">
        <v>39373229.362599999</v>
      </c>
      <c r="F54" s="100">
        <v>13870507.735200001</v>
      </c>
      <c r="G54" s="100">
        <v>0</v>
      </c>
      <c r="H54" s="100">
        <v>0</v>
      </c>
      <c r="I54" s="100">
        <v>0</v>
      </c>
    </row>
    <row r="55" spans="1:9">
      <c r="A55" s="19">
        <v>21570</v>
      </c>
      <c r="B55" s="92" t="s">
        <v>69</v>
      </c>
      <c r="C55" s="99">
        <v>1.8110000000000001E-4</v>
      </c>
      <c r="D55" s="99"/>
      <c r="E55" s="100">
        <v>186665.02190000002</v>
      </c>
      <c r="F55" s="100">
        <v>65758.858800000002</v>
      </c>
      <c r="G55" s="100">
        <v>0</v>
      </c>
      <c r="H55" s="100">
        <v>0</v>
      </c>
      <c r="I55" s="100">
        <v>0</v>
      </c>
    </row>
    <row r="56" spans="1:9">
      <c r="A56" s="19">
        <v>21800</v>
      </c>
      <c r="B56" s="92" t="s">
        <v>70</v>
      </c>
      <c r="C56" s="99">
        <v>3.7231999999999999E-3</v>
      </c>
      <c r="D56" s="99"/>
      <c r="E56" s="100">
        <v>3837610.2127999999</v>
      </c>
      <c r="F56" s="100">
        <v>1351923.7056</v>
      </c>
      <c r="G56" s="100">
        <v>0</v>
      </c>
      <c r="H56" s="100">
        <v>0</v>
      </c>
      <c r="I56" s="100">
        <v>0</v>
      </c>
    </row>
    <row r="57" spans="1:9">
      <c r="A57" s="19">
        <v>21900</v>
      </c>
      <c r="B57" s="92" t="s">
        <v>71</v>
      </c>
      <c r="C57" s="99">
        <v>1.7269E-3</v>
      </c>
      <c r="D57" s="99"/>
      <c r="E57" s="100">
        <v>1779965.9101</v>
      </c>
      <c r="F57" s="100">
        <v>627051.20519999997</v>
      </c>
      <c r="G57" s="100">
        <v>0</v>
      </c>
      <c r="H57" s="100">
        <v>0</v>
      </c>
      <c r="I57" s="100">
        <v>0</v>
      </c>
    </row>
    <row r="58" spans="1:9">
      <c r="A58" s="19">
        <v>22000</v>
      </c>
      <c r="B58" s="92" t="s">
        <v>72</v>
      </c>
      <c r="C58" s="99">
        <v>3.833E-3</v>
      </c>
      <c r="D58" s="99"/>
      <c r="E58" s="100">
        <v>3950784.2570000002</v>
      </c>
      <c r="F58" s="100">
        <v>1391792.9639999999</v>
      </c>
      <c r="G58" s="100">
        <v>0</v>
      </c>
      <c r="H58" s="100">
        <v>0</v>
      </c>
      <c r="I58" s="100">
        <v>0</v>
      </c>
    </row>
    <row r="59" spans="1:9">
      <c r="A59" s="19">
        <v>23000</v>
      </c>
      <c r="B59" s="92" t="s">
        <v>73</v>
      </c>
      <c r="C59" s="99">
        <v>1.2436000000000001E-3</v>
      </c>
      <c r="D59" s="99"/>
      <c r="E59" s="100">
        <v>1281814.5844000001</v>
      </c>
      <c r="F59" s="100">
        <v>451561.10880000005</v>
      </c>
      <c r="G59" s="100">
        <v>0</v>
      </c>
      <c r="H59" s="100">
        <v>0</v>
      </c>
      <c r="I59" s="100">
        <v>0</v>
      </c>
    </row>
    <row r="60" spans="1:9">
      <c r="A60" s="19">
        <v>23100</v>
      </c>
      <c r="B60" s="92" t="s">
        <v>74</v>
      </c>
      <c r="C60" s="99">
        <v>7.8238000000000005E-3</v>
      </c>
      <c r="D60" s="99"/>
      <c r="E60" s="100">
        <v>8064217.5502000004</v>
      </c>
      <c r="F60" s="100">
        <v>2840884.3704000004</v>
      </c>
      <c r="G60" s="100">
        <v>0</v>
      </c>
      <c r="H60" s="100">
        <v>0</v>
      </c>
      <c r="I60" s="100">
        <v>0</v>
      </c>
    </row>
    <row r="61" spans="1:9">
      <c r="A61" s="19">
        <v>23200</v>
      </c>
      <c r="B61" s="92" t="s">
        <v>75</v>
      </c>
      <c r="C61" s="99">
        <v>4.9788999999999996E-3</v>
      </c>
      <c r="D61" s="99"/>
      <c r="E61" s="100">
        <v>5131896.6180999996</v>
      </c>
      <c r="F61" s="100">
        <v>1807878.4212</v>
      </c>
      <c r="G61" s="100">
        <v>0</v>
      </c>
      <c r="H61" s="100">
        <v>0</v>
      </c>
      <c r="I61" s="100">
        <v>0</v>
      </c>
    </row>
    <row r="62" spans="1:9">
      <c r="A62" s="19">
        <v>30000</v>
      </c>
      <c r="B62" s="92" t="s">
        <v>76</v>
      </c>
      <c r="C62" s="99">
        <v>8.0749999999999995E-4</v>
      </c>
      <c r="D62" s="99"/>
      <c r="E62" s="100">
        <v>832313.66749999998</v>
      </c>
      <c r="F62" s="100">
        <v>293209.70999999996</v>
      </c>
      <c r="G62" s="100">
        <v>0</v>
      </c>
      <c r="H62" s="100">
        <v>0</v>
      </c>
      <c r="I62" s="100">
        <v>0</v>
      </c>
    </row>
    <row r="63" spans="1:9">
      <c r="A63" s="19">
        <v>30100</v>
      </c>
      <c r="B63" s="92" t="s">
        <v>77</v>
      </c>
      <c r="C63" s="99">
        <v>7.3711000000000002E-3</v>
      </c>
      <c r="D63" s="99"/>
      <c r="E63" s="100">
        <v>7597606.5318999998</v>
      </c>
      <c r="F63" s="100">
        <v>2676505.3788000001</v>
      </c>
      <c r="G63" s="100">
        <v>0</v>
      </c>
      <c r="H63" s="100">
        <v>0</v>
      </c>
      <c r="I63" s="100">
        <v>0</v>
      </c>
    </row>
    <row r="64" spans="1:9">
      <c r="A64" s="19">
        <v>30102</v>
      </c>
      <c r="B64" s="92" t="s">
        <v>78</v>
      </c>
      <c r="C64" s="99">
        <v>2.5980000000000003E-4</v>
      </c>
      <c r="D64" s="99"/>
      <c r="E64" s="100">
        <v>267783.39420000004</v>
      </c>
      <c r="F64" s="100">
        <v>94335.458400000003</v>
      </c>
      <c r="G64" s="100">
        <v>0</v>
      </c>
      <c r="H64" s="100">
        <v>0</v>
      </c>
      <c r="I64" s="100">
        <v>0</v>
      </c>
    </row>
    <row r="65" spans="1:9">
      <c r="A65" s="19">
        <v>30103</v>
      </c>
      <c r="B65" s="92" t="s">
        <v>79</v>
      </c>
      <c r="C65" s="99">
        <v>2.386E-4</v>
      </c>
      <c r="D65" s="99"/>
      <c r="E65" s="100">
        <v>245931.9394</v>
      </c>
      <c r="F65" s="100">
        <v>86637.568799999994</v>
      </c>
      <c r="G65" s="100">
        <v>0</v>
      </c>
      <c r="H65" s="100">
        <v>0</v>
      </c>
      <c r="I65" s="100">
        <v>0</v>
      </c>
    </row>
    <row r="66" spans="1:9">
      <c r="A66" s="19">
        <v>30104</v>
      </c>
      <c r="B66" s="92" t="s">
        <v>80</v>
      </c>
      <c r="C66" s="99">
        <v>2.0320000000000001E-4</v>
      </c>
      <c r="D66" s="99"/>
      <c r="E66" s="100">
        <v>209444.13279999999</v>
      </c>
      <c r="F66" s="100">
        <v>73783.545599999998</v>
      </c>
      <c r="G66" s="100">
        <v>0</v>
      </c>
      <c r="H66" s="100">
        <v>0</v>
      </c>
      <c r="I66" s="100">
        <v>0</v>
      </c>
    </row>
    <row r="67" spans="1:9">
      <c r="A67" s="19">
        <v>30105</v>
      </c>
      <c r="B67" s="92" t="s">
        <v>81</v>
      </c>
      <c r="C67" s="99">
        <v>8.8789999999999995E-4</v>
      </c>
      <c r="D67" s="99"/>
      <c r="E67" s="100">
        <v>915184.27909999993</v>
      </c>
      <c r="F67" s="100">
        <v>322403.5932</v>
      </c>
      <c r="G67" s="100">
        <v>0</v>
      </c>
      <c r="H67" s="100">
        <v>0</v>
      </c>
      <c r="I67" s="100">
        <v>0</v>
      </c>
    </row>
    <row r="68" spans="1:9">
      <c r="A68" s="19">
        <v>30200</v>
      </c>
      <c r="B68" s="92" t="s">
        <v>82</v>
      </c>
      <c r="C68" s="99">
        <v>1.6172999999999999E-3</v>
      </c>
      <c r="D68" s="99"/>
      <c r="E68" s="100">
        <v>1666998.0116999999</v>
      </c>
      <c r="F68" s="100">
        <v>587254.56839999999</v>
      </c>
      <c r="G68" s="100">
        <v>0</v>
      </c>
      <c r="H68" s="100">
        <v>0</v>
      </c>
      <c r="I68" s="100">
        <v>0</v>
      </c>
    </row>
    <row r="69" spans="1:9">
      <c r="A69" s="19">
        <v>30300</v>
      </c>
      <c r="B69" s="92" t="s">
        <v>83</v>
      </c>
      <c r="C69" s="99">
        <v>6.2270000000000001E-4</v>
      </c>
      <c r="D69" s="99"/>
      <c r="E69" s="100">
        <v>641834.94830000005</v>
      </c>
      <c r="F69" s="100">
        <v>226107.35159999999</v>
      </c>
      <c r="G69" s="100">
        <v>0</v>
      </c>
      <c r="H69" s="100">
        <v>0</v>
      </c>
      <c r="I69" s="100">
        <v>0</v>
      </c>
    </row>
    <row r="70" spans="1:9">
      <c r="A70" s="19">
        <v>30400</v>
      </c>
      <c r="B70" s="92" t="s">
        <v>84</v>
      </c>
      <c r="C70" s="99">
        <v>1.2118000000000001E-3</v>
      </c>
      <c r="D70" s="99"/>
      <c r="E70" s="100">
        <v>1249037.4022000001</v>
      </c>
      <c r="F70" s="100">
        <v>440014.27440000005</v>
      </c>
      <c r="G70" s="100">
        <v>0</v>
      </c>
      <c r="H70" s="100">
        <v>0</v>
      </c>
      <c r="I70" s="100">
        <v>0</v>
      </c>
    </row>
    <row r="71" spans="1:9">
      <c r="A71" s="19">
        <v>30405</v>
      </c>
      <c r="B71" s="92" t="s">
        <v>85</v>
      </c>
      <c r="C71" s="99">
        <v>7.8969999999999995E-4</v>
      </c>
      <c r="D71" s="99"/>
      <c r="E71" s="100">
        <v>813966.69129999995</v>
      </c>
      <c r="F71" s="100">
        <v>286746.38759999996</v>
      </c>
      <c r="G71" s="100">
        <v>0</v>
      </c>
      <c r="H71" s="100">
        <v>0</v>
      </c>
      <c r="I71" s="100">
        <v>0</v>
      </c>
    </row>
    <row r="72" spans="1:9">
      <c r="A72" s="19">
        <v>30500</v>
      </c>
      <c r="B72" s="92" t="s">
        <v>86</v>
      </c>
      <c r="C72" s="99">
        <v>1.1381E-3</v>
      </c>
      <c r="D72" s="99"/>
      <c r="E72" s="100">
        <v>1173072.6749</v>
      </c>
      <c r="F72" s="100">
        <v>413253.21479999996</v>
      </c>
      <c r="G72" s="100">
        <v>0</v>
      </c>
      <c r="H72" s="100">
        <v>0</v>
      </c>
      <c r="I72" s="100">
        <v>0</v>
      </c>
    </row>
    <row r="73" spans="1:9">
      <c r="A73" s="19">
        <v>30600</v>
      </c>
      <c r="B73" s="92" t="s">
        <v>87</v>
      </c>
      <c r="C73" s="99">
        <v>8.8520000000000005E-4</v>
      </c>
      <c r="D73" s="99"/>
      <c r="E73" s="100">
        <v>912401.31080000009</v>
      </c>
      <c r="F73" s="100">
        <v>321423.20160000003</v>
      </c>
      <c r="G73" s="100">
        <v>0</v>
      </c>
      <c r="H73" s="100">
        <v>0</v>
      </c>
      <c r="I73" s="100">
        <v>0</v>
      </c>
    </row>
    <row r="74" spans="1:9">
      <c r="A74" s="19">
        <v>30601</v>
      </c>
      <c r="B74" s="92" t="s">
        <v>88</v>
      </c>
      <c r="C74" s="99">
        <v>0</v>
      </c>
      <c r="D74" s="99"/>
      <c r="E74" s="100">
        <v>0</v>
      </c>
      <c r="F74" s="100">
        <v>0</v>
      </c>
      <c r="G74" s="100">
        <v>0</v>
      </c>
      <c r="H74" s="100">
        <v>0</v>
      </c>
      <c r="I74" s="100">
        <v>0</v>
      </c>
    </row>
    <row r="75" spans="1:9">
      <c r="A75" s="19">
        <v>30700</v>
      </c>
      <c r="B75" s="92" t="s">
        <v>89</v>
      </c>
      <c r="C75" s="99">
        <v>2.2382999999999999E-3</v>
      </c>
      <c r="D75" s="99"/>
      <c r="E75" s="100">
        <v>2307080.7206999999</v>
      </c>
      <c r="F75" s="100">
        <v>812744.63639999996</v>
      </c>
      <c r="G75" s="100">
        <v>0</v>
      </c>
      <c r="H75" s="100">
        <v>0</v>
      </c>
      <c r="I75" s="100">
        <v>0</v>
      </c>
    </row>
    <row r="76" spans="1:9">
      <c r="A76" s="19">
        <v>30705</v>
      </c>
      <c r="B76" s="92" t="s">
        <v>90</v>
      </c>
      <c r="C76" s="99">
        <v>5.4770000000000003E-4</v>
      </c>
      <c r="D76" s="99"/>
      <c r="E76" s="100">
        <v>564530.2733</v>
      </c>
      <c r="F76" s="100">
        <v>198874.25160000002</v>
      </c>
      <c r="G76" s="100">
        <v>0</v>
      </c>
      <c r="H76" s="100">
        <v>0</v>
      </c>
      <c r="I76" s="100">
        <v>0</v>
      </c>
    </row>
    <row r="77" spans="1:9">
      <c r="A77" s="19">
        <v>30800</v>
      </c>
      <c r="B77" s="92" t="s">
        <v>91</v>
      </c>
      <c r="C77" s="99">
        <v>6.6859999999999999E-4</v>
      </c>
      <c r="D77" s="99"/>
      <c r="E77" s="100">
        <v>689145.4094</v>
      </c>
      <c r="F77" s="100">
        <v>242774.00879999998</v>
      </c>
      <c r="G77" s="100">
        <v>0</v>
      </c>
      <c r="H77" s="100">
        <v>0</v>
      </c>
      <c r="I77" s="100">
        <v>0</v>
      </c>
    </row>
    <row r="78" spans="1:9">
      <c r="A78" s="19">
        <v>30900</v>
      </c>
      <c r="B78" s="92" t="s">
        <v>92</v>
      </c>
      <c r="C78" s="99">
        <v>1.6396E-3</v>
      </c>
      <c r="D78" s="99"/>
      <c r="E78" s="100">
        <v>1689983.2683999999</v>
      </c>
      <c r="F78" s="100">
        <v>595351.87679999997</v>
      </c>
      <c r="G78" s="100">
        <v>0</v>
      </c>
      <c r="H78" s="100">
        <v>0</v>
      </c>
      <c r="I78" s="100">
        <v>0</v>
      </c>
    </row>
    <row r="79" spans="1:9">
      <c r="A79" s="19">
        <v>30905</v>
      </c>
      <c r="B79" s="92" t="s">
        <v>93</v>
      </c>
      <c r="C79" s="99">
        <v>2.9849999999999999E-4</v>
      </c>
      <c r="D79" s="99"/>
      <c r="E79" s="100">
        <v>307672.60649999999</v>
      </c>
      <c r="F79" s="100">
        <v>108387.738</v>
      </c>
      <c r="G79" s="100">
        <v>0</v>
      </c>
      <c r="H79" s="100">
        <v>0</v>
      </c>
      <c r="I79" s="100">
        <v>0</v>
      </c>
    </row>
    <row r="80" spans="1:9">
      <c r="A80" s="19">
        <v>31000</v>
      </c>
      <c r="B80" s="92" t="s">
        <v>94</v>
      </c>
      <c r="C80" s="99">
        <v>5.2817000000000003E-3</v>
      </c>
      <c r="D80" s="99"/>
      <c r="E80" s="100">
        <v>5444001.3593000006</v>
      </c>
      <c r="F80" s="100">
        <v>1917827.5236000002</v>
      </c>
      <c r="G80" s="100">
        <v>0</v>
      </c>
      <c r="H80" s="100">
        <v>0</v>
      </c>
      <c r="I80" s="100">
        <v>0</v>
      </c>
    </row>
    <row r="81" spans="1:9">
      <c r="A81" s="19">
        <v>31005</v>
      </c>
      <c r="B81" s="92" t="s">
        <v>95</v>
      </c>
      <c r="C81" s="99">
        <v>5.3890000000000003E-4</v>
      </c>
      <c r="D81" s="99"/>
      <c r="E81" s="100">
        <v>555459.85810000007</v>
      </c>
      <c r="F81" s="100">
        <v>195678.90120000002</v>
      </c>
      <c r="G81" s="100">
        <v>0</v>
      </c>
      <c r="H81" s="100">
        <v>0</v>
      </c>
      <c r="I81" s="100">
        <v>0</v>
      </c>
    </row>
    <row r="82" spans="1:9">
      <c r="A82" s="19">
        <v>31100</v>
      </c>
      <c r="B82" s="92" t="s">
        <v>96</v>
      </c>
      <c r="C82" s="99">
        <v>9.3694E-3</v>
      </c>
      <c r="D82" s="99"/>
      <c r="E82" s="100">
        <v>9657312.2926000003</v>
      </c>
      <c r="F82" s="100">
        <v>3402104.0951999999</v>
      </c>
      <c r="G82" s="100">
        <v>0</v>
      </c>
      <c r="H82" s="100">
        <v>0</v>
      </c>
      <c r="I82" s="100">
        <v>0</v>
      </c>
    </row>
    <row r="83" spans="1:9">
      <c r="A83" s="19">
        <v>31101</v>
      </c>
      <c r="B83" s="92" t="s">
        <v>97</v>
      </c>
      <c r="C83" s="99">
        <v>6.1600000000000007E-5</v>
      </c>
      <c r="D83" s="99"/>
      <c r="E83" s="100">
        <v>63492.906400000007</v>
      </c>
      <c r="F83" s="100">
        <v>22367.452800000003</v>
      </c>
      <c r="G83" s="100">
        <v>0</v>
      </c>
      <c r="H83" s="100">
        <v>0</v>
      </c>
      <c r="I83" s="100">
        <v>0</v>
      </c>
    </row>
    <row r="84" spans="1:9">
      <c r="A84" s="19">
        <v>31102</v>
      </c>
      <c r="B84" s="92" t="s">
        <v>98</v>
      </c>
      <c r="C84" s="99">
        <v>1.8780000000000001E-4</v>
      </c>
      <c r="D84" s="99"/>
      <c r="E84" s="100">
        <v>193570.9062</v>
      </c>
      <c r="F84" s="100">
        <v>68191.682400000005</v>
      </c>
      <c r="G84" s="100">
        <v>0</v>
      </c>
      <c r="H84" s="100">
        <v>0</v>
      </c>
      <c r="I84" s="100">
        <v>0</v>
      </c>
    </row>
    <row r="85" spans="1:9">
      <c r="A85" s="19">
        <v>31105</v>
      </c>
      <c r="B85" s="92" t="s">
        <v>99</v>
      </c>
      <c r="C85" s="99">
        <v>1.4875000000000001E-3</v>
      </c>
      <c r="D85" s="99"/>
      <c r="E85" s="100">
        <v>1533209.3875000002</v>
      </c>
      <c r="F85" s="100">
        <v>540123.15</v>
      </c>
      <c r="G85" s="100">
        <v>0</v>
      </c>
      <c r="H85" s="100">
        <v>0</v>
      </c>
      <c r="I85" s="100">
        <v>0</v>
      </c>
    </row>
    <row r="86" spans="1:9">
      <c r="A86" s="19">
        <v>31110</v>
      </c>
      <c r="B86" s="92" t="s">
        <v>100</v>
      </c>
      <c r="C86" s="99">
        <v>2.1718000000000002E-3</v>
      </c>
      <c r="D86" s="99"/>
      <c r="E86" s="100">
        <v>2238537.2422000002</v>
      </c>
      <c r="F86" s="100">
        <v>788597.95440000005</v>
      </c>
      <c r="G86" s="100">
        <v>0</v>
      </c>
      <c r="H86" s="100">
        <v>0</v>
      </c>
      <c r="I86" s="100">
        <v>0</v>
      </c>
    </row>
    <row r="87" spans="1:9">
      <c r="A87" s="19">
        <v>31200</v>
      </c>
      <c r="B87" s="92" t="s">
        <v>101</v>
      </c>
      <c r="C87" s="99">
        <v>4.2075000000000003E-3</v>
      </c>
      <c r="D87" s="99"/>
      <c r="E87" s="100">
        <v>4336792.2675000001</v>
      </c>
      <c r="F87" s="100">
        <v>1527776.9100000001</v>
      </c>
      <c r="G87" s="100">
        <v>0</v>
      </c>
      <c r="H87" s="100">
        <v>0</v>
      </c>
      <c r="I87" s="100">
        <v>0</v>
      </c>
    </row>
    <row r="88" spans="1:9">
      <c r="A88" s="19">
        <v>31205</v>
      </c>
      <c r="B88" s="92" t="s">
        <v>102</v>
      </c>
      <c r="C88" s="99">
        <v>4.6749999999999998E-4</v>
      </c>
      <c r="D88" s="99"/>
      <c r="E88" s="100">
        <v>481865.8075</v>
      </c>
      <c r="F88" s="100">
        <v>169752.99</v>
      </c>
      <c r="G88" s="100">
        <v>0</v>
      </c>
      <c r="H88" s="100">
        <v>0</v>
      </c>
      <c r="I88" s="100">
        <v>0</v>
      </c>
    </row>
    <row r="89" spans="1:9">
      <c r="A89" s="19">
        <v>31300</v>
      </c>
      <c r="B89" s="92" t="s">
        <v>103</v>
      </c>
      <c r="C89" s="99">
        <v>1.27388E-2</v>
      </c>
      <c r="D89" s="99"/>
      <c r="E89" s="100">
        <v>13130250.585200001</v>
      </c>
      <c r="F89" s="100">
        <v>4625560.1903999997</v>
      </c>
      <c r="G89" s="100">
        <v>0</v>
      </c>
      <c r="H89" s="100">
        <v>0</v>
      </c>
      <c r="I89" s="100">
        <v>0</v>
      </c>
    </row>
    <row r="90" spans="1:9">
      <c r="A90" s="19">
        <v>31301</v>
      </c>
      <c r="B90" s="92" t="s">
        <v>104</v>
      </c>
      <c r="C90" s="99">
        <v>2.1709999999999999E-4</v>
      </c>
      <c r="D90" s="99"/>
      <c r="E90" s="100">
        <v>223771.2659</v>
      </c>
      <c r="F90" s="100">
        <v>78830.746799999994</v>
      </c>
      <c r="G90" s="100">
        <v>0</v>
      </c>
      <c r="H90" s="100">
        <v>0</v>
      </c>
      <c r="I90" s="100">
        <v>0</v>
      </c>
    </row>
    <row r="91" spans="1:9">
      <c r="A91" s="19">
        <v>31320</v>
      </c>
      <c r="B91" s="92" t="s">
        <v>105</v>
      </c>
      <c r="C91" s="99">
        <v>2.0163999999999998E-3</v>
      </c>
      <c r="D91" s="99"/>
      <c r="E91" s="100">
        <v>2078361.9555999998</v>
      </c>
      <c r="F91" s="100">
        <v>732170.97119999991</v>
      </c>
      <c r="G91" s="100">
        <v>0</v>
      </c>
      <c r="H91" s="100">
        <v>0</v>
      </c>
      <c r="I91" s="100">
        <v>0</v>
      </c>
    </row>
    <row r="92" spans="1:9">
      <c r="A92" s="19">
        <v>31400</v>
      </c>
      <c r="B92" s="92" t="s">
        <v>106</v>
      </c>
      <c r="C92" s="99">
        <v>3.8733999999999999E-3</v>
      </c>
      <c r="D92" s="99"/>
      <c r="E92" s="100">
        <v>3992425.7086</v>
      </c>
      <c r="F92" s="100">
        <v>1406462.5271999999</v>
      </c>
      <c r="G92" s="100">
        <v>0</v>
      </c>
      <c r="H92" s="100">
        <v>0</v>
      </c>
      <c r="I92" s="100">
        <v>0</v>
      </c>
    </row>
    <row r="93" spans="1:9">
      <c r="A93" s="19">
        <v>31405</v>
      </c>
      <c r="B93" s="92" t="s">
        <v>107</v>
      </c>
      <c r="C93" s="99">
        <v>9.9989999999999996E-4</v>
      </c>
      <c r="D93" s="99"/>
      <c r="E93" s="100">
        <v>1030625.9271</v>
      </c>
      <c r="F93" s="100">
        <v>363071.68919999996</v>
      </c>
      <c r="G93" s="100">
        <v>0</v>
      </c>
      <c r="H93" s="100">
        <v>0</v>
      </c>
      <c r="I93" s="100">
        <v>0</v>
      </c>
    </row>
    <row r="94" spans="1:9">
      <c r="A94" s="19">
        <v>31500</v>
      </c>
      <c r="B94" s="92" t="s">
        <v>108</v>
      </c>
      <c r="C94" s="99">
        <v>7.8410000000000003E-4</v>
      </c>
      <c r="D94" s="99"/>
      <c r="E94" s="100">
        <v>808194.60889999999</v>
      </c>
      <c r="F94" s="100">
        <v>284712.9828</v>
      </c>
      <c r="G94" s="100">
        <v>0</v>
      </c>
      <c r="H94" s="100">
        <v>0</v>
      </c>
      <c r="I94" s="100">
        <v>0</v>
      </c>
    </row>
    <row r="95" spans="1:9">
      <c r="A95" s="19">
        <v>31600</v>
      </c>
      <c r="B95" s="92" t="s">
        <v>109</v>
      </c>
      <c r="C95" s="99">
        <v>2.9802000000000001E-3</v>
      </c>
      <c r="D95" s="99"/>
      <c r="E95" s="100">
        <v>3071778.5658</v>
      </c>
      <c r="F95" s="100">
        <v>1082134.4616</v>
      </c>
      <c r="G95" s="100">
        <v>0</v>
      </c>
      <c r="H95" s="100">
        <v>0</v>
      </c>
      <c r="I95" s="100">
        <v>0</v>
      </c>
    </row>
    <row r="96" spans="1:9">
      <c r="A96" s="19">
        <v>31605</v>
      </c>
      <c r="B96" s="92" t="s">
        <v>110</v>
      </c>
      <c r="C96" s="99">
        <v>5.3850000000000002E-4</v>
      </c>
      <c r="D96" s="99"/>
      <c r="E96" s="100">
        <v>555047.56650000007</v>
      </c>
      <c r="F96" s="100">
        <v>195533.658</v>
      </c>
      <c r="G96" s="100">
        <v>0</v>
      </c>
      <c r="H96" s="100">
        <v>0</v>
      </c>
      <c r="I96" s="100">
        <v>0</v>
      </c>
    </row>
    <row r="97" spans="1:9">
      <c r="A97" s="19">
        <v>31700</v>
      </c>
      <c r="B97" s="92" t="s">
        <v>111</v>
      </c>
      <c r="C97" s="99">
        <v>8.1289999999999997E-4</v>
      </c>
      <c r="D97" s="99"/>
      <c r="E97" s="100">
        <v>837879.6041</v>
      </c>
      <c r="F97" s="100">
        <v>295170.49319999997</v>
      </c>
      <c r="G97" s="100">
        <v>0</v>
      </c>
      <c r="H97" s="100">
        <v>0</v>
      </c>
      <c r="I97" s="100">
        <v>0</v>
      </c>
    </row>
    <row r="98" spans="1:9">
      <c r="A98" s="19">
        <v>31800</v>
      </c>
      <c r="B98" s="92" t="s">
        <v>112</v>
      </c>
      <c r="C98" s="99">
        <v>5.4624000000000001E-3</v>
      </c>
      <c r="D98" s="99"/>
      <c r="E98" s="100">
        <v>5630254.0896000005</v>
      </c>
      <c r="F98" s="100">
        <v>1983441.1392000001</v>
      </c>
      <c r="G98" s="100">
        <v>0</v>
      </c>
      <c r="H98" s="100">
        <v>0</v>
      </c>
      <c r="I98" s="100">
        <v>0</v>
      </c>
    </row>
    <row r="99" spans="1:9">
      <c r="A99" s="19">
        <v>31805</v>
      </c>
      <c r="B99" s="92" t="s">
        <v>113</v>
      </c>
      <c r="C99" s="99">
        <v>1.0865E-3</v>
      </c>
      <c r="D99" s="99"/>
      <c r="E99" s="100">
        <v>1119887.0585</v>
      </c>
      <c r="F99" s="100">
        <v>394516.842</v>
      </c>
      <c r="G99" s="100">
        <v>0</v>
      </c>
      <c r="H99" s="100">
        <v>0</v>
      </c>
      <c r="I99" s="100">
        <v>0</v>
      </c>
    </row>
    <row r="100" spans="1:9">
      <c r="A100" s="19">
        <v>31810</v>
      </c>
      <c r="B100" s="92" t="s">
        <v>114</v>
      </c>
      <c r="C100" s="99">
        <v>1.2857000000000001E-3</v>
      </c>
      <c r="D100" s="99"/>
      <c r="E100" s="100">
        <v>1325208.2753000001</v>
      </c>
      <c r="F100" s="100">
        <v>466847.95560000004</v>
      </c>
      <c r="G100" s="100">
        <v>0</v>
      </c>
      <c r="H100" s="100">
        <v>0</v>
      </c>
      <c r="I100" s="100">
        <v>0</v>
      </c>
    </row>
    <row r="101" spans="1:9">
      <c r="A101" s="19">
        <v>31820</v>
      </c>
      <c r="B101" s="92" t="s">
        <v>115</v>
      </c>
      <c r="C101" s="99">
        <v>1.0104000000000001E-3</v>
      </c>
      <c r="D101" s="99"/>
      <c r="E101" s="100">
        <v>1041448.5816</v>
      </c>
      <c r="F101" s="100">
        <v>366884.32320000004</v>
      </c>
      <c r="G101" s="100">
        <v>0</v>
      </c>
      <c r="H101" s="100">
        <v>0</v>
      </c>
      <c r="I101" s="100">
        <v>0</v>
      </c>
    </row>
    <row r="102" spans="1:9">
      <c r="A102" s="19">
        <v>31900</v>
      </c>
      <c r="B102" s="92" t="s">
        <v>116</v>
      </c>
      <c r="C102" s="99">
        <v>3.7921000000000001E-3</v>
      </c>
      <c r="D102" s="99"/>
      <c r="E102" s="100">
        <v>3908627.4409000003</v>
      </c>
      <c r="F102" s="100">
        <v>1376941.8467999999</v>
      </c>
      <c r="G102" s="100">
        <v>0</v>
      </c>
      <c r="H102" s="100">
        <v>0</v>
      </c>
      <c r="I102" s="100">
        <v>0</v>
      </c>
    </row>
    <row r="103" spans="1:9">
      <c r="A103" s="19">
        <v>32000</v>
      </c>
      <c r="B103" s="92" t="s">
        <v>117</v>
      </c>
      <c r="C103" s="99">
        <v>1.2800000000000001E-3</v>
      </c>
      <c r="D103" s="99"/>
      <c r="E103" s="100">
        <v>1319333.1200000001</v>
      </c>
      <c r="F103" s="100">
        <v>464778.24000000005</v>
      </c>
      <c r="G103" s="100">
        <v>0</v>
      </c>
      <c r="H103" s="100">
        <v>0</v>
      </c>
      <c r="I103" s="100">
        <v>0</v>
      </c>
    </row>
    <row r="104" spans="1:9">
      <c r="A104" s="19">
        <v>32005</v>
      </c>
      <c r="B104" s="92" t="s">
        <v>118</v>
      </c>
      <c r="C104" s="99">
        <v>3.3819999999999998E-4</v>
      </c>
      <c r="D104" s="99"/>
      <c r="E104" s="100">
        <v>348592.5478</v>
      </c>
      <c r="F104" s="100">
        <v>122803.1256</v>
      </c>
      <c r="G104" s="100">
        <v>0</v>
      </c>
      <c r="H104" s="100">
        <v>0</v>
      </c>
      <c r="I104" s="100">
        <v>0</v>
      </c>
    </row>
    <row r="105" spans="1:9">
      <c r="A105" s="19">
        <v>32100</v>
      </c>
      <c r="B105" s="92" t="s">
        <v>119</v>
      </c>
      <c r="C105" s="99">
        <v>7.0819999999999998E-4</v>
      </c>
      <c r="D105" s="99"/>
      <c r="E105" s="100">
        <v>729962.27779999992</v>
      </c>
      <c r="F105" s="100">
        <v>257153.08559999999</v>
      </c>
      <c r="G105" s="100">
        <v>0</v>
      </c>
      <c r="H105" s="100">
        <v>0</v>
      </c>
      <c r="I105" s="100">
        <v>0</v>
      </c>
    </row>
    <row r="106" spans="1:9">
      <c r="A106" s="19">
        <v>32200</v>
      </c>
      <c r="B106" s="92" t="s">
        <v>120</v>
      </c>
      <c r="C106" s="99">
        <v>5.9949999999999999E-4</v>
      </c>
      <c r="D106" s="99"/>
      <c r="E106" s="100">
        <v>617922.0355</v>
      </c>
      <c r="F106" s="100">
        <v>217683.24599999998</v>
      </c>
      <c r="G106" s="100">
        <v>0</v>
      </c>
      <c r="H106" s="100">
        <v>0</v>
      </c>
      <c r="I106" s="100">
        <v>0</v>
      </c>
    </row>
    <row r="107" spans="1:9">
      <c r="A107" s="19">
        <v>32300</v>
      </c>
      <c r="B107" s="92" t="s">
        <v>121</v>
      </c>
      <c r="C107" s="99">
        <v>5.2957000000000004E-3</v>
      </c>
      <c r="D107" s="99"/>
      <c r="E107" s="100">
        <v>5458431.5653000008</v>
      </c>
      <c r="F107" s="100">
        <v>1922911.0356000001</v>
      </c>
      <c r="G107" s="100">
        <v>0</v>
      </c>
      <c r="H107" s="100">
        <v>0</v>
      </c>
      <c r="I107" s="100">
        <v>0</v>
      </c>
    </row>
    <row r="108" spans="1:9">
      <c r="A108" s="19">
        <v>32305</v>
      </c>
      <c r="B108" s="92" t="s">
        <v>354</v>
      </c>
      <c r="C108" s="99">
        <v>7.5869999999999996E-4</v>
      </c>
      <c r="D108" s="99"/>
      <c r="E108" s="100">
        <v>782014.0922999999</v>
      </c>
      <c r="F108" s="100">
        <v>275490.03959999996</v>
      </c>
      <c r="G108" s="100">
        <v>0</v>
      </c>
      <c r="H108" s="100">
        <v>0</v>
      </c>
      <c r="I108" s="100">
        <v>0</v>
      </c>
    </row>
    <row r="109" spans="1:9">
      <c r="A109" s="19">
        <v>32400</v>
      </c>
      <c r="B109" s="92" t="s">
        <v>122</v>
      </c>
      <c r="C109" s="99">
        <v>1.9835999999999999E-3</v>
      </c>
      <c r="D109" s="99"/>
      <c r="E109" s="100">
        <v>2044554.0443999998</v>
      </c>
      <c r="F109" s="100">
        <v>720261.02879999997</v>
      </c>
      <c r="G109" s="100">
        <v>0</v>
      </c>
      <c r="H109" s="100">
        <v>0</v>
      </c>
      <c r="I109" s="100">
        <v>0</v>
      </c>
    </row>
    <row r="110" spans="1:9">
      <c r="A110" s="19">
        <v>32405</v>
      </c>
      <c r="B110" s="92" t="s">
        <v>123</v>
      </c>
      <c r="C110" s="99">
        <v>4.9010000000000004E-4</v>
      </c>
      <c r="D110" s="99"/>
      <c r="E110" s="100">
        <v>505160.28290000005</v>
      </c>
      <c r="F110" s="100">
        <v>177959.23080000002</v>
      </c>
      <c r="G110" s="100">
        <v>0</v>
      </c>
      <c r="H110" s="100">
        <v>0</v>
      </c>
      <c r="I110" s="100">
        <v>0</v>
      </c>
    </row>
    <row r="111" spans="1:9">
      <c r="A111" s="19">
        <v>32410</v>
      </c>
      <c r="B111" s="92" t="s">
        <v>124</v>
      </c>
      <c r="C111" s="99">
        <v>8.1510000000000003E-4</v>
      </c>
      <c r="D111" s="99"/>
      <c r="E111" s="100">
        <v>840147.20790000004</v>
      </c>
      <c r="F111" s="100">
        <v>295969.3308</v>
      </c>
      <c r="G111" s="100">
        <v>0</v>
      </c>
      <c r="H111" s="100">
        <v>0</v>
      </c>
      <c r="I111" s="100">
        <v>0</v>
      </c>
    </row>
    <row r="112" spans="1:9">
      <c r="A112" s="19">
        <v>32500</v>
      </c>
      <c r="B112" s="92" t="s">
        <v>355</v>
      </c>
      <c r="C112" s="99">
        <v>4.5989999999999998E-3</v>
      </c>
      <c r="D112" s="99"/>
      <c r="E112" s="100">
        <v>4740322.6710000001</v>
      </c>
      <c r="F112" s="100">
        <v>1669933.692</v>
      </c>
      <c r="G112" s="100">
        <v>0</v>
      </c>
      <c r="H112" s="100">
        <v>0</v>
      </c>
      <c r="I112" s="100">
        <v>0</v>
      </c>
    </row>
    <row r="113" spans="1:9">
      <c r="A113" s="19">
        <v>32505</v>
      </c>
      <c r="B113" s="92" t="s">
        <v>125</v>
      </c>
      <c r="C113" s="99">
        <v>8.3639999999999995E-4</v>
      </c>
      <c r="D113" s="99"/>
      <c r="E113" s="100">
        <v>862101.7355999999</v>
      </c>
      <c r="F113" s="100">
        <v>303703.53119999997</v>
      </c>
      <c r="G113" s="100">
        <v>0</v>
      </c>
      <c r="H113" s="100">
        <v>0</v>
      </c>
      <c r="I113" s="100">
        <v>0</v>
      </c>
    </row>
    <row r="114" spans="1:9">
      <c r="A114" s="19">
        <v>32600</v>
      </c>
      <c r="B114" s="92" t="s">
        <v>126</v>
      </c>
      <c r="C114" s="99">
        <v>1.6289499999999998E-2</v>
      </c>
      <c r="D114" s="99"/>
      <c r="E114" s="100">
        <v>16790060.045499999</v>
      </c>
      <c r="F114" s="100">
        <v>5914847.7659999998</v>
      </c>
      <c r="G114" s="100">
        <v>0</v>
      </c>
      <c r="H114" s="100">
        <v>0</v>
      </c>
      <c r="I114" s="100">
        <v>0</v>
      </c>
    </row>
    <row r="115" spans="1:9">
      <c r="A115" s="19">
        <v>32605</v>
      </c>
      <c r="B115" s="92" t="s">
        <v>127</v>
      </c>
      <c r="C115" s="99">
        <v>2.9372999999999999E-3</v>
      </c>
      <c r="D115" s="99"/>
      <c r="E115" s="100">
        <v>3027560.2916999999</v>
      </c>
      <c r="F115" s="100">
        <v>1066557.1284</v>
      </c>
      <c r="G115" s="100">
        <v>0</v>
      </c>
      <c r="H115" s="100">
        <v>0</v>
      </c>
      <c r="I115" s="100">
        <v>0</v>
      </c>
    </row>
    <row r="116" spans="1:9">
      <c r="A116" s="19">
        <v>32700</v>
      </c>
      <c r="B116" s="92" t="s">
        <v>128</v>
      </c>
      <c r="C116" s="99">
        <v>1.7750999999999999E-3</v>
      </c>
      <c r="D116" s="99"/>
      <c r="E116" s="100">
        <v>1829647.0478999999</v>
      </c>
      <c r="F116" s="100">
        <v>644553.01079999993</v>
      </c>
      <c r="G116" s="100">
        <v>0</v>
      </c>
      <c r="H116" s="100">
        <v>0</v>
      </c>
      <c r="I116" s="100">
        <v>0</v>
      </c>
    </row>
    <row r="117" spans="1:9">
      <c r="A117" s="19">
        <v>32800</v>
      </c>
      <c r="B117" s="92" t="s">
        <v>129</v>
      </c>
      <c r="C117" s="99">
        <v>2.4034999999999998E-3</v>
      </c>
      <c r="D117" s="99"/>
      <c r="E117" s="100">
        <v>2477357.1514999997</v>
      </c>
      <c r="F117" s="100">
        <v>872730.07799999998</v>
      </c>
      <c r="G117" s="100">
        <v>0</v>
      </c>
      <c r="H117" s="100">
        <v>0</v>
      </c>
      <c r="I117" s="100">
        <v>0</v>
      </c>
    </row>
    <row r="118" spans="1:9">
      <c r="A118" s="19">
        <v>32900</v>
      </c>
      <c r="B118" s="92" t="s">
        <v>130</v>
      </c>
      <c r="C118" s="99">
        <v>5.9236999999999996E-3</v>
      </c>
      <c r="D118" s="99"/>
      <c r="E118" s="100">
        <v>6105729.3772999998</v>
      </c>
      <c r="F118" s="100">
        <v>2150942.8596000001</v>
      </c>
      <c r="G118" s="100">
        <v>0</v>
      </c>
      <c r="H118" s="100">
        <v>0</v>
      </c>
      <c r="I118" s="100">
        <v>0</v>
      </c>
    </row>
    <row r="119" spans="1:9">
      <c r="A119" s="19">
        <v>32901</v>
      </c>
      <c r="B119" s="92" t="s">
        <v>356</v>
      </c>
      <c r="C119" s="99">
        <v>0</v>
      </c>
      <c r="D119" s="99"/>
      <c r="E119" s="100">
        <v>0</v>
      </c>
      <c r="F119" s="100">
        <v>0</v>
      </c>
      <c r="G119" s="100">
        <v>0</v>
      </c>
      <c r="H119" s="100">
        <v>0</v>
      </c>
      <c r="I119" s="100">
        <v>0</v>
      </c>
    </row>
    <row r="120" spans="1:9">
      <c r="A120" s="19">
        <v>32904</v>
      </c>
      <c r="B120" s="92" t="s">
        <v>344</v>
      </c>
      <c r="C120" s="99">
        <v>1.3880000000000001E-4</v>
      </c>
      <c r="D120" s="99"/>
      <c r="E120" s="100">
        <v>143065.18520000001</v>
      </c>
      <c r="F120" s="100">
        <v>50399.390400000004</v>
      </c>
      <c r="G120" s="100">
        <v>0</v>
      </c>
      <c r="H120" s="100">
        <v>0</v>
      </c>
      <c r="I120" s="100">
        <v>0</v>
      </c>
    </row>
    <row r="121" spans="1:9">
      <c r="A121" s="19">
        <v>32905</v>
      </c>
      <c r="B121" s="92" t="s">
        <v>131</v>
      </c>
      <c r="C121" s="99">
        <v>9.7260000000000001E-4</v>
      </c>
      <c r="D121" s="99"/>
      <c r="E121" s="100">
        <v>1002487.0254</v>
      </c>
      <c r="F121" s="100">
        <v>353158.84080000001</v>
      </c>
      <c r="G121" s="100">
        <v>0</v>
      </c>
      <c r="H121" s="100">
        <v>0</v>
      </c>
      <c r="I121" s="100">
        <v>0</v>
      </c>
    </row>
    <row r="122" spans="1:9">
      <c r="A122" s="19">
        <v>32910</v>
      </c>
      <c r="B122" s="92" t="s">
        <v>132</v>
      </c>
      <c r="C122" s="99">
        <v>1.2106E-3</v>
      </c>
      <c r="D122" s="99"/>
      <c r="E122" s="100">
        <v>1247800.5274</v>
      </c>
      <c r="F122" s="100">
        <v>439578.54480000003</v>
      </c>
      <c r="G122" s="100">
        <v>0</v>
      </c>
      <c r="H122" s="100">
        <v>0</v>
      </c>
      <c r="I122" s="100">
        <v>0</v>
      </c>
    </row>
    <row r="123" spans="1:9">
      <c r="A123" s="19">
        <v>32915</v>
      </c>
      <c r="B123" s="92" t="s">
        <v>357</v>
      </c>
      <c r="C123" s="99">
        <v>2.0340000000000001E-4</v>
      </c>
      <c r="D123" s="99"/>
      <c r="E123" s="100">
        <v>209650.27860000002</v>
      </c>
      <c r="F123" s="100">
        <v>73856.167200000011</v>
      </c>
      <c r="G123" s="100">
        <v>0</v>
      </c>
      <c r="H123" s="100">
        <v>0</v>
      </c>
      <c r="I123" s="100">
        <v>0</v>
      </c>
    </row>
    <row r="124" spans="1:9">
      <c r="A124" s="19">
        <v>32920</v>
      </c>
      <c r="B124" s="92" t="s">
        <v>133</v>
      </c>
      <c r="C124" s="99">
        <v>8.6819999999999996E-4</v>
      </c>
      <c r="D124" s="99"/>
      <c r="E124" s="100">
        <v>894878.91779999994</v>
      </c>
      <c r="F124" s="100">
        <v>315250.36559999996</v>
      </c>
      <c r="G124" s="100">
        <v>0</v>
      </c>
      <c r="H124" s="100">
        <v>0</v>
      </c>
      <c r="I124" s="100">
        <v>0</v>
      </c>
    </row>
    <row r="125" spans="1:9">
      <c r="A125" s="19">
        <v>33000</v>
      </c>
      <c r="B125" s="92" t="s">
        <v>134</v>
      </c>
      <c r="C125" s="99">
        <v>2.2680000000000001E-3</v>
      </c>
      <c r="D125" s="99"/>
      <c r="E125" s="100">
        <v>2337693.372</v>
      </c>
      <c r="F125" s="100">
        <v>823528.94400000002</v>
      </c>
      <c r="G125" s="100">
        <v>0</v>
      </c>
      <c r="H125" s="100">
        <v>0</v>
      </c>
      <c r="I125" s="100">
        <v>0</v>
      </c>
    </row>
    <row r="126" spans="1:9">
      <c r="A126" s="19">
        <v>33001</v>
      </c>
      <c r="B126" s="92" t="s">
        <v>135</v>
      </c>
      <c r="C126" s="99">
        <v>4.3399999999999998E-5</v>
      </c>
      <c r="D126" s="99"/>
      <c r="E126" s="100">
        <v>44733.638599999998</v>
      </c>
      <c r="F126" s="100">
        <v>15758.887199999999</v>
      </c>
      <c r="G126" s="100">
        <v>0</v>
      </c>
      <c r="H126" s="100">
        <v>0</v>
      </c>
      <c r="I126" s="100">
        <v>0</v>
      </c>
    </row>
    <row r="127" spans="1:9">
      <c r="A127" s="19">
        <v>33027</v>
      </c>
      <c r="B127" s="92" t="s">
        <v>136</v>
      </c>
      <c r="C127" s="99">
        <v>3.6850000000000001E-4</v>
      </c>
      <c r="D127" s="99"/>
      <c r="E127" s="100">
        <v>379823.63650000002</v>
      </c>
      <c r="F127" s="100">
        <v>133805.29800000001</v>
      </c>
      <c r="G127" s="100">
        <v>0</v>
      </c>
      <c r="H127" s="100">
        <v>0</v>
      </c>
      <c r="I127" s="100">
        <v>0</v>
      </c>
    </row>
    <row r="128" spans="1:9">
      <c r="A128" s="19">
        <v>33100</v>
      </c>
      <c r="B128" s="92" t="s">
        <v>137</v>
      </c>
      <c r="C128" s="99">
        <v>3.2517000000000002E-3</v>
      </c>
      <c r="D128" s="99"/>
      <c r="E128" s="100">
        <v>3351621.4893</v>
      </c>
      <c r="F128" s="100">
        <v>1180718.2836</v>
      </c>
      <c r="G128" s="100">
        <v>0</v>
      </c>
      <c r="H128" s="100">
        <v>0</v>
      </c>
      <c r="I128" s="100">
        <v>0</v>
      </c>
    </row>
    <row r="129" spans="1:9">
      <c r="A129" s="19">
        <v>33105</v>
      </c>
      <c r="B129" s="92" t="s">
        <v>138</v>
      </c>
      <c r="C129" s="99">
        <v>4.773E-4</v>
      </c>
      <c r="D129" s="99"/>
      <c r="E129" s="100">
        <v>491966.95169999998</v>
      </c>
      <c r="F129" s="100">
        <v>173311.44839999999</v>
      </c>
      <c r="G129" s="100">
        <v>0</v>
      </c>
      <c r="H129" s="100">
        <v>0</v>
      </c>
      <c r="I129" s="100">
        <v>0</v>
      </c>
    </row>
    <row r="130" spans="1:9">
      <c r="A130" s="19">
        <v>33200</v>
      </c>
      <c r="B130" s="92" t="s">
        <v>139</v>
      </c>
      <c r="C130" s="99">
        <v>1.4699800000000001E-2</v>
      </c>
      <c r="D130" s="99"/>
      <c r="E130" s="100">
        <v>15151510.154200001</v>
      </c>
      <c r="F130" s="100">
        <v>5337614.9784000004</v>
      </c>
      <c r="G130" s="100">
        <v>0</v>
      </c>
      <c r="H130" s="100">
        <v>0</v>
      </c>
      <c r="I130" s="100">
        <v>0</v>
      </c>
    </row>
    <row r="131" spans="1:9">
      <c r="A131" s="19">
        <v>33202</v>
      </c>
      <c r="B131" s="92" t="s">
        <v>140</v>
      </c>
      <c r="C131" s="99">
        <v>2.7549999999999997E-4</v>
      </c>
      <c r="D131" s="99"/>
      <c r="E131" s="100">
        <v>283965.8395</v>
      </c>
      <c r="F131" s="100">
        <v>100036.25399999999</v>
      </c>
      <c r="G131" s="100">
        <v>0</v>
      </c>
      <c r="H131" s="100">
        <v>0</v>
      </c>
      <c r="I131" s="100">
        <v>0</v>
      </c>
    </row>
    <row r="132" spans="1:9">
      <c r="A132" s="19">
        <v>33203</v>
      </c>
      <c r="B132" s="92" t="s">
        <v>389</v>
      </c>
      <c r="C132" s="99">
        <v>4.06E-4</v>
      </c>
      <c r="D132" s="99"/>
      <c r="E132" s="100">
        <v>418475.97399999999</v>
      </c>
      <c r="F132" s="100">
        <v>147421.848</v>
      </c>
      <c r="G132" s="100">
        <v>0</v>
      </c>
      <c r="H132" s="100">
        <v>0</v>
      </c>
      <c r="I132" s="100">
        <v>0</v>
      </c>
    </row>
    <row r="133" spans="1:9">
      <c r="A133" s="19">
        <v>33204</v>
      </c>
      <c r="B133" s="92" t="s">
        <v>141</v>
      </c>
      <c r="C133" s="99">
        <v>5.017E-4</v>
      </c>
      <c r="D133" s="99"/>
      <c r="E133" s="100">
        <v>517116.73930000002</v>
      </c>
      <c r="F133" s="100">
        <v>182171.2836</v>
      </c>
      <c r="G133" s="100">
        <v>0</v>
      </c>
      <c r="H133" s="100">
        <v>0</v>
      </c>
      <c r="I133" s="100">
        <v>0</v>
      </c>
    </row>
    <row r="134" spans="1:9">
      <c r="A134" s="19">
        <v>33205</v>
      </c>
      <c r="B134" s="92" t="s">
        <v>142</v>
      </c>
      <c r="C134" s="99">
        <v>1.4235999999999999E-3</v>
      </c>
      <c r="D134" s="99"/>
      <c r="E134" s="100">
        <v>1467345.8043999998</v>
      </c>
      <c r="F134" s="100">
        <v>516920.54879999999</v>
      </c>
      <c r="G134" s="100">
        <v>0</v>
      </c>
      <c r="H134" s="100">
        <v>0</v>
      </c>
      <c r="I134" s="100">
        <v>0</v>
      </c>
    </row>
    <row r="135" spans="1:9">
      <c r="A135" s="19">
        <v>33206</v>
      </c>
      <c r="B135" s="92" t="s">
        <v>143</v>
      </c>
      <c r="C135" s="99">
        <v>1.2449999999999999E-4</v>
      </c>
      <c r="D135" s="99"/>
      <c r="E135" s="100">
        <v>128325.76049999999</v>
      </c>
      <c r="F135" s="100">
        <v>45206.945999999996</v>
      </c>
      <c r="G135" s="100">
        <v>0</v>
      </c>
      <c r="H135" s="100">
        <v>0</v>
      </c>
      <c r="I135" s="100">
        <v>0</v>
      </c>
    </row>
    <row r="136" spans="1:9">
      <c r="A136" s="19">
        <v>33207</v>
      </c>
      <c r="B136" s="92" t="s">
        <v>144</v>
      </c>
      <c r="C136" s="99">
        <v>4.9600000000000002E-4</v>
      </c>
      <c r="D136" s="99"/>
      <c r="E136" s="100">
        <v>511241.58400000003</v>
      </c>
      <c r="F136" s="100">
        <v>180101.568</v>
      </c>
      <c r="G136" s="100">
        <v>0</v>
      </c>
      <c r="H136" s="100">
        <v>0</v>
      </c>
      <c r="I136" s="100">
        <v>0</v>
      </c>
    </row>
    <row r="137" spans="1:9">
      <c r="A137" s="19">
        <v>33209</v>
      </c>
      <c r="B137" s="92" t="s">
        <v>145</v>
      </c>
      <c r="C137" s="99">
        <v>0</v>
      </c>
      <c r="D137" s="99"/>
      <c r="E137" s="100">
        <v>0</v>
      </c>
      <c r="F137" s="100">
        <v>0</v>
      </c>
      <c r="G137" s="100">
        <v>0</v>
      </c>
      <c r="H137" s="100">
        <v>0</v>
      </c>
      <c r="I137" s="100">
        <v>0</v>
      </c>
    </row>
    <row r="138" spans="1:9">
      <c r="A138" s="19">
        <v>33300</v>
      </c>
      <c r="B138" s="92" t="s">
        <v>146</v>
      </c>
      <c r="C138" s="99">
        <v>2.6836999999999998E-3</v>
      </c>
      <c r="D138" s="99"/>
      <c r="E138" s="100">
        <v>2766167.4172999999</v>
      </c>
      <c r="F138" s="100">
        <v>974472.93959999993</v>
      </c>
      <c r="G138" s="100">
        <v>0</v>
      </c>
      <c r="H138" s="100">
        <v>0</v>
      </c>
      <c r="I138" s="100">
        <v>0</v>
      </c>
    </row>
    <row r="139" spans="1:9">
      <c r="A139" s="19">
        <v>33305</v>
      </c>
      <c r="B139" s="92" t="s">
        <v>147</v>
      </c>
      <c r="C139" s="99">
        <v>4.8559999999999999E-4</v>
      </c>
      <c r="D139" s="99"/>
      <c r="E139" s="100">
        <v>500522.0024</v>
      </c>
      <c r="F139" s="100">
        <v>176325.24479999999</v>
      </c>
      <c r="G139" s="100">
        <v>0</v>
      </c>
      <c r="H139" s="100">
        <v>0</v>
      </c>
      <c r="I139" s="100">
        <v>0</v>
      </c>
    </row>
    <row r="140" spans="1:9">
      <c r="A140" s="19">
        <v>33400</v>
      </c>
      <c r="B140" s="92" t="s">
        <v>148</v>
      </c>
      <c r="C140" s="99">
        <v>2.0856E-2</v>
      </c>
      <c r="D140" s="99"/>
      <c r="E140" s="100">
        <v>21496884.024</v>
      </c>
      <c r="F140" s="100">
        <v>7572980.4479999999</v>
      </c>
      <c r="G140" s="100">
        <v>0</v>
      </c>
      <c r="H140" s="100">
        <v>0</v>
      </c>
      <c r="I140" s="100">
        <v>0</v>
      </c>
    </row>
    <row r="141" spans="1:9">
      <c r="A141" s="19">
        <v>33402</v>
      </c>
      <c r="B141" s="92" t="s">
        <v>149</v>
      </c>
      <c r="C141" s="99">
        <v>2.1800000000000001E-4</v>
      </c>
      <c r="D141" s="99"/>
      <c r="E141" s="100">
        <v>224698.92200000002</v>
      </c>
      <c r="F141" s="100">
        <v>79157.544000000009</v>
      </c>
      <c r="G141" s="100">
        <v>0</v>
      </c>
      <c r="H141" s="100">
        <v>0</v>
      </c>
      <c r="I141" s="100">
        <v>0</v>
      </c>
    </row>
    <row r="142" spans="1:9">
      <c r="A142" s="19">
        <v>33405</v>
      </c>
      <c r="B142" s="92" t="s">
        <v>150</v>
      </c>
      <c r="C142" s="99">
        <v>2.1664000000000002E-3</v>
      </c>
      <c r="D142" s="99"/>
      <c r="E142" s="100">
        <v>2232971.3056000001</v>
      </c>
      <c r="F142" s="100">
        <v>786637.1712000001</v>
      </c>
      <c r="G142" s="100">
        <v>0</v>
      </c>
      <c r="H142" s="100">
        <v>0</v>
      </c>
      <c r="I142" s="100">
        <v>0</v>
      </c>
    </row>
    <row r="143" spans="1:9">
      <c r="A143" s="19">
        <v>33500</v>
      </c>
      <c r="B143" s="92" t="s">
        <v>151</v>
      </c>
      <c r="C143" s="99">
        <v>2.8863000000000001E-3</v>
      </c>
      <c r="D143" s="99"/>
      <c r="E143" s="100">
        <v>2974993.1126999999</v>
      </c>
      <c r="F143" s="100">
        <v>1048038.6204</v>
      </c>
      <c r="G143" s="100">
        <v>0</v>
      </c>
      <c r="H143" s="100">
        <v>0</v>
      </c>
      <c r="I143" s="100">
        <v>0</v>
      </c>
    </row>
    <row r="144" spans="1:9">
      <c r="A144" s="19">
        <v>33501</v>
      </c>
      <c r="B144" s="92" t="s">
        <v>152</v>
      </c>
      <c r="C144" s="99">
        <v>1.3210000000000001E-4</v>
      </c>
      <c r="D144" s="99"/>
      <c r="E144" s="100">
        <v>136159.3009</v>
      </c>
      <c r="F144" s="100">
        <v>47966.566800000008</v>
      </c>
      <c r="G144" s="100">
        <v>0</v>
      </c>
      <c r="H144" s="100">
        <v>0</v>
      </c>
      <c r="I144" s="100">
        <v>0</v>
      </c>
    </row>
    <row r="145" spans="1:9">
      <c r="A145" s="19">
        <v>33600</v>
      </c>
      <c r="B145" s="92" t="s">
        <v>153</v>
      </c>
      <c r="C145" s="99">
        <v>1.01187E-2</v>
      </c>
      <c r="D145" s="99"/>
      <c r="E145" s="100">
        <v>10429637.532299999</v>
      </c>
      <c r="F145" s="100">
        <v>3674180.9195999997</v>
      </c>
      <c r="G145" s="100">
        <v>0</v>
      </c>
      <c r="H145" s="100">
        <v>0</v>
      </c>
      <c r="I145" s="100">
        <v>0</v>
      </c>
    </row>
    <row r="146" spans="1:9">
      <c r="A146" s="19">
        <v>33605</v>
      </c>
      <c r="B146" s="92" t="s">
        <v>154</v>
      </c>
      <c r="C146" s="99">
        <v>1.3603000000000001E-3</v>
      </c>
      <c r="D146" s="99"/>
      <c r="E146" s="100">
        <v>1402100.6587</v>
      </c>
      <c r="F146" s="100">
        <v>493935.8124</v>
      </c>
      <c r="G146" s="100">
        <v>0</v>
      </c>
      <c r="H146" s="100">
        <v>0</v>
      </c>
      <c r="I146" s="100">
        <v>0</v>
      </c>
    </row>
    <row r="147" spans="1:9">
      <c r="A147" s="19">
        <v>33700</v>
      </c>
      <c r="B147" s="92" t="s">
        <v>155</v>
      </c>
      <c r="C147" s="99">
        <v>6.4550000000000002E-4</v>
      </c>
      <c r="D147" s="99"/>
      <c r="E147" s="100">
        <v>665335.56949999998</v>
      </c>
      <c r="F147" s="100">
        <v>234386.21400000001</v>
      </c>
      <c r="G147" s="100">
        <v>0</v>
      </c>
      <c r="H147" s="100">
        <v>0</v>
      </c>
      <c r="I147" s="100">
        <v>0</v>
      </c>
    </row>
    <row r="148" spans="1:9">
      <c r="A148" s="19">
        <v>33800</v>
      </c>
      <c r="B148" s="92" t="s">
        <v>156</v>
      </c>
      <c r="C148" s="99">
        <v>5.5750000000000005E-4</v>
      </c>
      <c r="D148" s="99"/>
      <c r="E148" s="100">
        <v>574631.4175000001</v>
      </c>
      <c r="F148" s="100">
        <v>202432.71000000002</v>
      </c>
      <c r="G148" s="100">
        <v>0</v>
      </c>
      <c r="H148" s="100">
        <v>0</v>
      </c>
      <c r="I148" s="100">
        <v>0</v>
      </c>
    </row>
    <row r="149" spans="1:9">
      <c r="A149" s="19">
        <v>33900</v>
      </c>
      <c r="B149" s="92" t="s">
        <v>358</v>
      </c>
      <c r="C149" s="99">
        <v>2.2131E-3</v>
      </c>
      <c r="D149" s="99"/>
      <c r="E149" s="100">
        <v>2281106.3498999998</v>
      </c>
      <c r="F149" s="100">
        <v>803594.31479999993</v>
      </c>
      <c r="G149" s="100">
        <v>0</v>
      </c>
      <c r="H149" s="100">
        <v>0</v>
      </c>
      <c r="I149" s="100">
        <v>0</v>
      </c>
    </row>
    <row r="150" spans="1:9">
      <c r="A150" s="19">
        <v>34000</v>
      </c>
      <c r="B150" s="92" t="s">
        <v>157</v>
      </c>
      <c r="C150" s="99">
        <v>1.2712000000000001E-3</v>
      </c>
      <c r="D150" s="99"/>
      <c r="E150" s="100">
        <v>1310262.7048000002</v>
      </c>
      <c r="F150" s="100">
        <v>461582.88960000005</v>
      </c>
      <c r="G150" s="100">
        <v>0</v>
      </c>
      <c r="H150" s="100">
        <v>0</v>
      </c>
      <c r="I150" s="100">
        <v>0</v>
      </c>
    </row>
    <row r="151" spans="1:9">
      <c r="A151" s="19">
        <v>34100</v>
      </c>
      <c r="B151" s="92" t="s">
        <v>158</v>
      </c>
      <c r="C151" s="99">
        <v>2.69451E-2</v>
      </c>
      <c r="D151" s="99"/>
      <c r="E151" s="100">
        <v>27773095.977899998</v>
      </c>
      <c r="F151" s="100">
        <v>9783981.3707999997</v>
      </c>
      <c r="G151" s="100">
        <v>0</v>
      </c>
      <c r="H151" s="100">
        <v>0</v>
      </c>
      <c r="I151" s="100">
        <v>0</v>
      </c>
    </row>
    <row r="152" spans="1:9">
      <c r="A152" s="19">
        <v>34105</v>
      </c>
      <c r="B152" s="92" t="s">
        <v>159</v>
      </c>
      <c r="C152" s="99">
        <v>2.3506999999999998E-3</v>
      </c>
      <c r="D152" s="99"/>
      <c r="E152" s="100">
        <v>2422934.6602999996</v>
      </c>
      <c r="F152" s="100">
        <v>853557.97559999989</v>
      </c>
      <c r="G152" s="100">
        <v>0</v>
      </c>
      <c r="H152" s="100">
        <v>0</v>
      </c>
      <c r="I152" s="100">
        <v>0</v>
      </c>
    </row>
    <row r="153" spans="1:9">
      <c r="A153" s="19">
        <v>34200</v>
      </c>
      <c r="B153" s="92" t="s">
        <v>160</v>
      </c>
      <c r="C153" s="99">
        <v>7.1190000000000001E-4</v>
      </c>
      <c r="D153" s="99"/>
      <c r="E153" s="100">
        <v>733775.97510000004</v>
      </c>
      <c r="F153" s="100">
        <v>258496.5852</v>
      </c>
      <c r="G153" s="100">
        <v>0</v>
      </c>
      <c r="H153" s="100">
        <v>0</v>
      </c>
      <c r="I153" s="100">
        <v>0</v>
      </c>
    </row>
    <row r="154" spans="1:9">
      <c r="A154" s="19">
        <v>34205</v>
      </c>
      <c r="B154" s="92" t="s">
        <v>161</v>
      </c>
      <c r="C154" s="99">
        <v>3.2719999999999998E-4</v>
      </c>
      <c r="D154" s="99"/>
      <c r="E154" s="100">
        <v>337254.52879999997</v>
      </c>
      <c r="F154" s="100">
        <v>118808.93759999999</v>
      </c>
      <c r="G154" s="100">
        <v>0</v>
      </c>
      <c r="H154" s="100">
        <v>0</v>
      </c>
      <c r="I154" s="100">
        <v>0</v>
      </c>
    </row>
    <row r="155" spans="1:9">
      <c r="A155" s="19">
        <v>34220</v>
      </c>
      <c r="B155" s="92" t="s">
        <v>162</v>
      </c>
      <c r="C155" s="99">
        <v>1.0012E-3</v>
      </c>
      <c r="D155" s="99"/>
      <c r="E155" s="100">
        <v>1031965.8748000001</v>
      </c>
      <c r="F155" s="100">
        <v>363543.72960000002</v>
      </c>
      <c r="G155" s="100">
        <v>0</v>
      </c>
      <c r="H155" s="100">
        <v>0</v>
      </c>
      <c r="I155" s="100">
        <v>0</v>
      </c>
    </row>
    <row r="156" spans="1:9">
      <c r="A156" s="19">
        <v>34230</v>
      </c>
      <c r="B156" s="92" t="s">
        <v>163</v>
      </c>
      <c r="C156" s="99">
        <v>3.3839999999999999E-4</v>
      </c>
      <c r="D156" s="99"/>
      <c r="E156" s="100">
        <v>348798.6936</v>
      </c>
      <c r="F156" s="100">
        <v>122875.7472</v>
      </c>
      <c r="G156" s="100">
        <v>0</v>
      </c>
      <c r="H156" s="100">
        <v>0</v>
      </c>
      <c r="I156" s="100">
        <v>0</v>
      </c>
    </row>
    <row r="157" spans="1:9">
      <c r="A157" s="19">
        <v>34300</v>
      </c>
      <c r="B157" s="92" t="s">
        <v>164</v>
      </c>
      <c r="C157" s="99">
        <v>6.3616999999999996E-3</v>
      </c>
      <c r="D157" s="99"/>
      <c r="E157" s="100">
        <v>6557188.6793</v>
      </c>
      <c r="F157" s="100">
        <v>2309984.1636000001</v>
      </c>
      <c r="G157" s="100">
        <v>0</v>
      </c>
      <c r="H157" s="100">
        <v>0</v>
      </c>
      <c r="I157" s="100">
        <v>0</v>
      </c>
    </row>
    <row r="158" spans="1:9">
      <c r="A158" s="19">
        <v>34400</v>
      </c>
      <c r="B158" s="92" t="s">
        <v>165</v>
      </c>
      <c r="C158" s="99">
        <v>2.5035000000000001E-3</v>
      </c>
      <c r="D158" s="99"/>
      <c r="E158" s="100">
        <v>2580430.0515000001</v>
      </c>
      <c r="F158" s="100">
        <v>909040.87800000003</v>
      </c>
      <c r="G158" s="100">
        <v>0</v>
      </c>
      <c r="H158" s="100">
        <v>0</v>
      </c>
      <c r="I158" s="100">
        <v>0</v>
      </c>
    </row>
    <row r="159" spans="1:9">
      <c r="A159" s="19">
        <v>34405</v>
      </c>
      <c r="B159" s="92" t="s">
        <v>166</v>
      </c>
      <c r="C159" s="99">
        <v>4.6089999999999998E-4</v>
      </c>
      <c r="D159" s="99"/>
      <c r="E159" s="100">
        <v>475062.99609999999</v>
      </c>
      <c r="F159" s="100">
        <v>167356.47719999999</v>
      </c>
      <c r="G159" s="100">
        <v>0</v>
      </c>
      <c r="H159" s="100">
        <v>0</v>
      </c>
      <c r="I159" s="100">
        <v>0</v>
      </c>
    </row>
    <row r="160" spans="1:9">
      <c r="A160" s="19">
        <v>34500</v>
      </c>
      <c r="B160" s="92" t="s">
        <v>167</v>
      </c>
      <c r="C160" s="99">
        <v>4.9242000000000001E-3</v>
      </c>
      <c r="D160" s="99"/>
      <c r="E160" s="100">
        <v>5075515.7418</v>
      </c>
      <c r="F160" s="100">
        <v>1788016.4136000001</v>
      </c>
      <c r="G160" s="100">
        <v>0</v>
      </c>
      <c r="H160" s="100">
        <v>0</v>
      </c>
      <c r="I160" s="100">
        <v>0</v>
      </c>
    </row>
    <row r="161" spans="1:9">
      <c r="A161" s="19">
        <v>34501</v>
      </c>
      <c r="B161" s="92" t="s">
        <v>168</v>
      </c>
      <c r="C161" s="99">
        <v>6.9800000000000003E-5</v>
      </c>
      <c r="D161" s="99"/>
      <c r="E161" s="100">
        <v>71944.8842</v>
      </c>
      <c r="F161" s="100">
        <v>25344.938400000003</v>
      </c>
      <c r="G161" s="100">
        <v>0</v>
      </c>
      <c r="H161" s="100">
        <v>0</v>
      </c>
      <c r="I161" s="100">
        <v>0</v>
      </c>
    </row>
    <row r="162" spans="1:9">
      <c r="A162" s="19">
        <v>34505</v>
      </c>
      <c r="B162" s="92" t="s">
        <v>169</v>
      </c>
      <c r="C162" s="99">
        <v>7.852E-4</v>
      </c>
      <c r="D162" s="99"/>
      <c r="E162" s="100">
        <v>809328.41079999995</v>
      </c>
      <c r="F162" s="100">
        <v>285112.40159999998</v>
      </c>
      <c r="G162" s="100">
        <v>0</v>
      </c>
      <c r="H162" s="100">
        <v>0</v>
      </c>
      <c r="I162" s="100">
        <v>0</v>
      </c>
    </row>
    <row r="163" spans="1:9">
      <c r="A163" s="19">
        <v>34600</v>
      </c>
      <c r="B163" s="92" t="s">
        <v>170</v>
      </c>
      <c r="C163" s="99">
        <v>9.2800000000000001E-4</v>
      </c>
      <c r="D163" s="99"/>
      <c r="E163" s="100">
        <v>956516.51199999999</v>
      </c>
      <c r="F163" s="100">
        <v>336964.22399999999</v>
      </c>
      <c r="G163" s="100">
        <v>0</v>
      </c>
      <c r="H163" s="100">
        <v>0</v>
      </c>
      <c r="I163" s="100">
        <v>0</v>
      </c>
    </row>
    <row r="164" spans="1:9">
      <c r="A164" s="19">
        <v>34605</v>
      </c>
      <c r="B164" s="92" t="s">
        <v>171</v>
      </c>
      <c r="C164" s="99">
        <v>2.129E-4</v>
      </c>
      <c r="D164" s="99"/>
      <c r="E164" s="100">
        <v>219442.2041</v>
      </c>
      <c r="F164" s="100">
        <v>77305.693199999994</v>
      </c>
      <c r="G164" s="100">
        <v>0</v>
      </c>
      <c r="H164" s="100">
        <v>0</v>
      </c>
      <c r="I164" s="100">
        <v>0</v>
      </c>
    </row>
    <row r="165" spans="1:9">
      <c r="A165" s="19">
        <v>34700</v>
      </c>
      <c r="B165" s="92" t="s">
        <v>172</v>
      </c>
      <c r="C165" s="99">
        <v>3.1762000000000001E-3</v>
      </c>
      <c r="D165" s="99"/>
      <c r="E165" s="100">
        <v>3273801.4498000001</v>
      </c>
      <c r="F165" s="100">
        <v>1153303.6296000001</v>
      </c>
      <c r="G165" s="100">
        <v>0</v>
      </c>
      <c r="H165" s="100">
        <v>0</v>
      </c>
      <c r="I165" s="100">
        <v>0</v>
      </c>
    </row>
    <row r="166" spans="1:9">
      <c r="A166" s="19">
        <v>34800</v>
      </c>
      <c r="B166" s="92" t="s">
        <v>173</v>
      </c>
      <c r="C166" s="99">
        <v>2.92E-4</v>
      </c>
      <c r="D166" s="99"/>
      <c r="E166" s="100">
        <v>300972.86800000002</v>
      </c>
      <c r="F166" s="100">
        <v>106027.53599999999</v>
      </c>
      <c r="G166" s="100">
        <v>0</v>
      </c>
      <c r="H166" s="100">
        <v>0</v>
      </c>
      <c r="I166" s="100">
        <v>0</v>
      </c>
    </row>
    <row r="167" spans="1:9">
      <c r="A167" s="19">
        <v>34900</v>
      </c>
      <c r="B167" s="92" t="s">
        <v>359</v>
      </c>
      <c r="C167" s="99">
        <v>7.2005000000000003E-3</v>
      </c>
      <c r="D167" s="99"/>
      <c r="E167" s="100">
        <v>7421764.1645</v>
      </c>
      <c r="F167" s="100">
        <v>2614559.1540000001</v>
      </c>
      <c r="G167" s="100">
        <v>0</v>
      </c>
      <c r="H167" s="100">
        <v>0</v>
      </c>
      <c r="I167" s="100">
        <v>0</v>
      </c>
    </row>
    <row r="168" spans="1:9">
      <c r="A168" s="19">
        <v>34901</v>
      </c>
      <c r="B168" s="92" t="s">
        <v>360</v>
      </c>
      <c r="C168" s="99">
        <v>2.418E-4</v>
      </c>
      <c r="D168" s="99"/>
      <c r="E168" s="100">
        <v>249230.27220000001</v>
      </c>
      <c r="F168" s="100">
        <v>87799.5144</v>
      </c>
      <c r="G168" s="100">
        <v>0</v>
      </c>
      <c r="H168" s="100">
        <v>0</v>
      </c>
      <c r="I168" s="100">
        <v>0</v>
      </c>
    </row>
    <row r="169" spans="1:9">
      <c r="A169" s="19">
        <v>34903</v>
      </c>
      <c r="B169" s="92" t="s">
        <v>174</v>
      </c>
      <c r="C169" s="99">
        <v>2.3E-5</v>
      </c>
      <c r="D169" s="99"/>
      <c r="E169" s="100">
        <v>23706.767</v>
      </c>
      <c r="F169" s="100">
        <v>8351.4840000000004</v>
      </c>
      <c r="G169" s="100">
        <v>0</v>
      </c>
      <c r="H169" s="100">
        <v>0</v>
      </c>
      <c r="I169" s="100">
        <v>0</v>
      </c>
    </row>
    <row r="170" spans="1:9">
      <c r="A170" s="19">
        <v>34905</v>
      </c>
      <c r="B170" s="92" t="s">
        <v>175</v>
      </c>
      <c r="C170" s="99">
        <v>6.4880000000000005E-4</v>
      </c>
      <c r="D170" s="99"/>
      <c r="E170" s="100">
        <v>668736.9752000001</v>
      </c>
      <c r="F170" s="100">
        <v>235584.47040000002</v>
      </c>
      <c r="G170" s="100">
        <v>0</v>
      </c>
      <c r="H170" s="100">
        <v>0</v>
      </c>
      <c r="I170" s="100">
        <v>0</v>
      </c>
    </row>
    <row r="171" spans="1:9">
      <c r="A171" s="19">
        <v>34910</v>
      </c>
      <c r="B171" s="92" t="s">
        <v>176</v>
      </c>
      <c r="C171" s="99">
        <v>2.3444999999999998E-3</v>
      </c>
      <c r="D171" s="99"/>
      <c r="E171" s="100">
        <v>2416544.1404999997</v>
      </c>
      <c r="F171" s="100">
        <v>851306.70599999989</v>
      </c>
      <c r="G171" s="100">
        <v>0</v>
      </c>
      <c r="H171" s="100">
        <v>0</v>
      </c>
      <c r="I171" s="100">
        <v>0</v>
      </c>
    </row>
    <row r="172" spans="1:9">
      <c r="A172" s="19">
        <v>35000</v>
      </c>
      <c r="B172" s="92" t="s">
        <v>177</v>
      </c>
      <c r="C172" s="99">
        <v>1.5495999999999999E-3</v>
      </c>
      <c r="D172" s="99"/>
      <c r="E172" s="100">
        <v>1597217.6583999998</v>
      </c>
      <c r="F172" s="100">
        <v>562672.1568</v>
      </c>
      <c r="G172" s="100">
        <v>0</v>
      </c>
      <c r="H172" s="100">
        <v>0</v>
      </c>
      <c r="I172" s="100">
        <v>0</v>
      </c>
    </row>
    <row r="173" spans="1:9">
      <c r="A173" s="19">
        <v>35005</v>
      </c>
      <c r="B173" s="92" t="s">
        <v>178</v>
      </c>
      <c r="C173" s="99">
        <v>5.8069999999999997E-4</v>
      </c>
      <c r="D173" s="99"/>
      <c r="E173" s="100">
        <v>598544.33029999991</v>
      </c>
      <c r="F173" s="100">
        <v>210856.8156</v>
      </c>
      <c r="G173" s="100">
        <v>0</v>
      </c>
      <c r="H173" s="100">
        <v>0</v>
      </c>
      <c r="I173" s="100">
        <v>0</v>
      </c>
    </row>
    <row r="174" spans="1:9">
      <c r="A174" s="19">
        <v>35100</v>
      </c>
      <c r="B174" s="92" t="s">
        <v>179</v>
      </c>
      <c r="C174" s="99">
        <v>1.3099700000000001E-2</v>
      </c>
      <c r="D174" s="99"/>
      <c r="E174" s="100">
        <v>13502240.681300001</v>
      </c>
      <c r="F174" s="100">
        <v>4756605.8676000005</v>
      </c>
      <c r="G174" s="100">
        <v>0</v>
      </c>
      <c r="H174" s="100">
        <v>0</v>
      </c>
      <c r="I174" s="100">
        <v>0</v>
      </c>
    </row>
    <row r="175" spans="1:9">
      <c r="A175" s="19">
        <v>35105</v>
      </c>
      <c r="B175" s="92" t="s">
        <v>180</v>
      </c>
      <c r="C175" s="99">
        <v>1.2344000000000001E-3</v>
      </c>
      <c r="D175" s="99"/>
      <c r="E175" s="100">
        <v>1272331.8776</v>
      </c>
      <c r="F175" s="100">
        <v>448220.51520000002</v>
      </c>
      <c r="G175" s="100">
        <v>0</v>
      </c>
      <c r="H175" s="100">
        <v>0</v>
      </c>
      <c r="I175" s="100">
        <v>0</v>
      </c>
    </row>
    <row r="176" spans="1:9">
      <c r="A176" s="19">
        <v>35106</v>
      </c>
      <c r="B176" s="92" t="s">
        <v>181</v>
      </c>
      <c r="C176" s="99">
        <v>2.4350000000000001E-4</v>
      </c>
      <c r="D176" s="99"/>
      <c r="E176" s="100">
        <v>250982.51150000002</v>
      </c>
      <c r="F176" s="100">
        <v>88416.79800000001</v>
      </c>
      <c r="G176" s="100">
        <v>0</v>
      </c>
      <c r="H176" s="100">
        <v>0</v>
      </c>
      <c r="I176" s="100">
        <v>0</v>
      </c>
    </row>
    <row r="177" spans="1:9">
      <c r="A177" s="19">
        <v>35200</v>
      </c>
      <c r="B177" s="92" t="s">
        <v>182</v>
      </c>
      <c r="C177" s="99">
        <v>4.7580000000000002E-4</v>
      </c>
      <c r="D177" s="99"/>
      <c r="E177" s="100">
        <v>490420.85820000002</v>
      </c>
      <c r="F177" s="100">
        <v>172766.78640000001</v>
      </c>
      <c r="G177" s="100">
        <v>0</v>
      </c>
      <c r="H177" s="100">
        <v>0</v>
      </c>
      <c r="I177" s="100">
        <v>0</v>
      </c>
    </row>
    <row r="178" spans="1:9">
      <c r="A178" s="19">
        <v>35300</v>
      </c>
      <c r="B178" s="92" t="s">
        <v>361</v>
      </c>
      <c r="C178" s="99">
        <v>3.5384000000000001E-3</v>
      </c>
      <c r="D178" s="99"/>
      <c r="E178" s="100">
        <v>3647131.4936000002</v>
      </c>
      <c r="F178" s="100">
        <v>1284821.3472</v>
      </c>
      <c r="G178" s="100">
        <v>0</v>
      </c>
      <c r="H178" s="100">
        <v>0</v>
      </c>
      <c r="I178" s="100">
        <v>0</v>
      </c>
    </row>
    <row r="179" spans="1:9">
      <c r="A179" s="19">
        <v>35305</v>
      </c>
      <c r="B179" s="92" t="s">
        <v>183</v>
      </c>
      <c r="C179" s="99">
        <v>1.4153E-3</v>
      </c>
      <c r="D179" s="99"/>
      <c r="E179" s="100">
        <v>1458790.7537</v>
      </c>
      <c r="F179" s="100">
        <v>513906.7524</v>
      </c>
      <c r="G179" s="100">
        <v>0</v>
      </c>
      <c r="H179" s="100">
        <v>0</v>
      </c>
      <c r="I179" s="100">
        <v>0</v>
      </c>
    </row>
    <row r="180" spans="1:9">
      <c r="A180" s="19">
        <v>35400</v>
      </c>
      <c r="B180" s="92" t="s">
        <v>184</v>
      </c>
      <c r="C180" s="99">
        <v>3.0252999999999999E-3</v>
      </c>
      <c r="D180" s="99"/>
      <c r="E180" s="100">
        <v>3118264.4436999997</v>
      </c>
      <c r="F180" s="100">
        <v>1098510.6324</v>
      </c>
      <c r="G180" s="100">
        <v>0</v>
      </c>
      <c r="H180" s="100">
        <v>0</v>
      </c>
      <c r="I180" s="100">
        <v>0</v>
      </c>
    </row>
    <row r="181" spans="1:9">
      <c r="A181" s="19">
        <v>35401</v>
      </c>
      <c r="B181" s="92" t="s">
        <v>185</v>
      </c>
      <c r="C181" s="99">
        <v>0</v>
      </c>
      <c r="D181" s="99"/>
      <c r="E181" s="100">
        <v>0</v>
      </c>
      <c r="F181" s="100">
        <v>0</v>
      </c>
      <c r="G181" s="100">
        <v>0</v>
      </c>
      <c r="H181" s="100">
        <v>0</v>
      </c>
      <c r="I181" s="100">
        <v>0</v>
      </c>
    </row>
    <row r="182" spans="1:9">
      <c r="A182" s="19">
        <v>35405</v>
      </c>
      <c r="B182" s="92" t="s">
        <v>186</v>
      </c>
      <c r="C182" s="99">
        <v>8.0139999999999996E-4</v>
      </c>
      <c r="D182" s="99"/>
      <c r="E182" s="100">
        <v>826026.2206</v>
      </c>
      <c r="F182" s="100">
        <v>290994.7512</v>
      </c>
      <c r="G182" s="100">
        <v>0</v>
      </c>
      <c r="H182" s="100">
        <v>0</v>
      </c>
      <c r="I182" s="100">
        <v>0</v>
      </c>
    </row>
    <row r="183" spans="1:9">
      <c r="A183" s="19">
        <v>35500</v>
      </c>
      <c r="B183" s="92" t="s">
        <v>187</v>
      </c>
      <c r="C183" s="99">
        <v>4.0689000000000003E-3</v>
      </c>
      <c r="D183" s="99"/>
      <c r="E183" s="100">
        <v>4193933.2281000004</v>
      </c>
      <c r="F183" s="100">
        <v>1477450.1412000002</v>
      </c>
      <c r="G183" s="100">
        <v>0</v>
      </c>
      <c r="H183" s="100">
        <v>0</v>
      </c>
      <c r="I183" s="100">
        <v>0</v>
      </c>
    </row>
    <row r="184" spans="1:9">
      <c r="A184" s="19">
        <v>35600</v>
      </c>
      <c r="B184" s="92" t="s">
        <v>188</v>
      </c>
      <c r="C184" s="99">
        <v>1.7385E-3</v>
      </c>
      <c r="D184" s="99"/>
      <c r="E184" s="100">
        <v>1791922.3665</v>
      </c>
      <c r="F184" s="100">
        <v>631263.25800000003</v>
      </c>
      <c r="G184" s="100">
        <v>0</v>
      </c>
      <c r="H184" s="100">
        <v>0</v>
      </c>
      <c r="I184" s="100">
        <v>0</v>
      </c>
    </row>
    <row r="185" spans="1:9">
      <c r="A185" s="19">
        <v>35700</v>
      </c>
      <c r="B185" s="92" t="s">
        <v>189</v>
      </c>
      <c r="C185" s="99">
        <v>9.1239999999999995E-4</v>
      </c>
      <c r="D185" s="99"/>
      <c r="E185" s="100">
        <v>940437.13959999999</v>
      </c>
      <c r="F185" s="100">
        <v>331299.73920000001</v>
      </c>
      <c r="G185" s="100">
        <v>0</v>
      </c>
      <c r="H185" s="100">
        <v>0</v>
      </c>
      <c r="I185" s="100">
        <v>0</v>
      </c>
    </row>
    <row r="186" spans="1:9">
      <c r="A186" s="19">
        <v>35800</v>
      </c>
      <c r="B186" s="92" t="s">
        <v>190</v>
      </c>
      <c r="C186" s="99">
        <v>1.0549999999999999E-3</v>
      </c>
      <c r="D186" s="99"/>
      <c r="E186" s="100">
        <v>1087419.095</v>
      </c>
      <c r="F186" s="100">
        <v>383078.94</v>
      </c>
      <c r="G186" s="100">
        <v>0</v>
      </c>
      <c r="H186" s="100">
        <v>0</v>
      </c>
      <c r="I186" s="100">
        <v>0</v>
      </c>
    </row>
    <row r="187" spans="1:9">
      <c r="A187" s="19">
        <v>35805</v>
      </c>
      <c r="B187" s="92" t="s">
        <v>191</v>
      </c>
      <c r="C187" s="99">
        <v>2.4360000000000001E-4</v>
      </c>
      <c r="D187" s="99"/>
      <c r="E187" s="100">
        <v>251085.58440000002</v>
      </c>
      <c r="F187" s="100">
        <v>88453.108800000002</v>
      </c>
      <c r="G187" s="100">
        <v>0</v>
      </c>
      <c r="H187" s="100">
        <v>0</v>
      </c>
      <c r="I187" s="100">
        <v>0</v>
      </c>
    </row>
    <row r="188" spans="1:9">
      <c r="A188" s="19">
        <v>35900</v>
      </c>
      <c r="B188" s="92" t="s">
        <v>192</v>
      </c>
      <c r="C188" s="99">
        <v>2.0834E-3</v>
      </c>
      <c r="D188" s="99"/>
      <c r="E188" s="100">
        <v>2147420.7985999999</v>
      </c>
      <c r="F188" s="100">
        <v>756499.20719999995</v>
      </c>
      <c r="G188" s="100">
        <v>0</v>
      </c>
      <c r="H188" s="100">
        <v>0</v>
      </c>
      <c r="I188" s="100">
        <v>0</v>
      </c>
    </row>
    <row r="189" spans="1:9">
      <c r="A189" s="19">
        <v>35905</v>
      </c>
      <c r="B189" s="92" t="s">
        <v>193</v>
      </c>
      <c r="C189" s="99">
        <v>3.635E-4</v>
      </c>
      <c r="D189" s="99"/>
      <c r="E189" s="100">
        <v>374669.9915</v>
      </c>
      <c r="F189" s="100">
        <v>131989.758</v>
      </c>
      <c r="G189" s="100">
        <v>0</v>
      </c>
      <c r="H189" s="100">
        <v>0</v>
      </c>
      <c r="I189" s="100">
        <v>0</v>
      </c>
    </row>
    <row r="190" spans="1:9">
      <c r="A190" s="19">
        <v>36000</v>
      </c>
      <c r="B190" s="92" t="s">
        <v>194</v>
      </c>
      <c r="C190" s="99">
        <v>5.66083E-2</v>
      </c>
      <c r="D190" s="99"/>
      <c r="E190" s="100">
        <v>58347816.4507</v>
      </c>
      <c r="F190" s="100">
        <v>20554926.5964</v>
      </c>
      <c r="G190" s="100">
        <v>0</v>
      </c>
      <c r="H190" s="100">
        <v>0</v>
      </c>
      <c r="I190" s="100">
        <v>0</v>
      </c>
    </row>
    <row r="191" spans="1:9">
      <c r="A191" s="19">
        <v>36003</v>
      </c>
      <c r="B191" s="92" t="s">
        <v>195</v>
      </c>
      <c r="C191" s="99">
        <v>4.3760000000000001E-4</v>
      </c>
      <c r="D191" s="99"/>
      <c r="E191" s="100">
        <v>451047.01040000003</v>
      </c>
      <c r="F191" s="100">
        <v>158896.06080000001</v>
      </c>
      <c r="G191" s="100">
        <v>0</v>
      </c>
      <c r="H191" s="100">
        <v>0</v>
      </c>
      <c r="I191" s="100">
        <v>0</v>
      </c>
    </row>
    <row r="192" spans="1:9">
      <c r="A192" s="19">
        <v>36004</v>
      </c>
      <c r="B192" s="92" t="s">
        <v>362</v>
      </c>
      <c r="C192" s="99">
        <v>4.194E-4</v>
      </c>
      <c r="D192" s="99"/>
      <c r="E192" s="100">
        <v>432287.7426</v>
      </c>
      <c r="F192" s="100">
        <v>152287.4952</v>
      </c>
      <c r="G192" s="100">
        <v>0</v>
      </c>
      <c r="H192" s="100">
        <v>0</v>
      </c>
      <c r="I192" s="100">
        <v>0</v>
      </c>
    </row>
    <row r="193" spans="1:9">
      <c r="A193" s="19">
        <v>36005</v>
      </c>
      <c r="B193" s="92" t="s">
        <v>196</v>
      </c>
      <c r="C193" s="99">
        <v>4.5506000000000001E-3</v>
      </c>
      <c r="D193" s="99"/>
      <c r="E193" s="100">
        <v>4690435.3874000004</v>
      </c>
      <c r="F193" s="100">
        <v>1652359.2648</v>
      </c>
      <c r="G193" s="100">
        <v>0</v>
      </c>
      <c r="H193" s="100">
        <v>0</v>
      </c>
      <c r="I193" s="100">
        <v>0</v>
      </c>
    </row>
    <row r="194" spans="1:9">
      <c r="A194" s="19">
        <v>36006</v>
      </c>
      <c r="B194" s="92" t="s">
        <v>197</v>
      </c>
      <c r="C194" s="99">
        <v>6.7120000000000005E-4</v>
      </c>
      <c r="D194" s="99"/>
      <c r="E194" s="100">
        <v>691825.30480000004</v>
      </c>
      <c r="F194" s="100">
        <v>243718.08960000001</v>
      </c>
      <c r="G194" s="100">
        <v>0</v>
      </c>
      <c r="H194" s="100">
        <v>0</v>
      </c>
      <c r="I194" s="100">
        <v>0</v>
      </c>
    </row>
    <row r="195" spans="1:9">
      <c r="A195" s="19">
        <v>36007</v>
      </c>
      <c r="B195" s="92" t="s">
        <v>198</v>
      </c>
      <c r="C195" s="99">
        <v>3.0870000000000002E-4</v>
      </c>
      <c r="D195" s="99"/>
      <c r="E195" s="100">
        <v>318186.04230000003</v>
      </c>
      <c r="F195" s="100">
        <v>112091.43960000001</v>
      </c>
      <c r="G195" s="100">
        <v>0</v>
      </c>
      <c r="H195" s="100">
        <v>0</v>
      </c>
      <c r="I195" s="100">
        <v>0</v>
      </c>
    </row>
    <row r="196" spans="1:9">
      <c r="A196" s="19">
        <v>36008</v>
      </c>
      <c r="B196" s="92" t="s">
        <v>199</v>
      </c>
      <c r="C196" s="99">
        <v>6.267E-4</v>
      </c>
      <c r="D196" s="99"/>
      <c r="E196" s="100">
        <v>645957.86430000002</v>
      </c>
      <c r="F196" s="100">
        <v>227559.7836</v>
      </c>
      <c r="G196" s="100">
        <v>0</v>
      </c>
      <c r="H196" s="100">
        <v>0</v>
      </c>
      <c r="I196" s="100">
        <v>0</v>
      </c>
    </row>
    <row r="197" spans="1:9">
      <c r="A197" s="19">
        <v>36009</v>
      </c>
      <c r="B197" s="92" t="s">
        <v>200</v>
      </c>
      <c r="C197" s="99">
        <v>4.46E-5</v>
      </c>
      <c r="D197" s="99"/>
      <c r="E197" s="100">
        <v>45970.513400000003</v>
      </c>
      <c r="F197" s="100">
        <v>16194.6168</v>
      </c>
      <c r="G197" s="100">
        <v>0</v>
      </c>
      <c r="H197" s="100">
        <v>0</v>
      </c>
      <c r="I197" s="100">
        <v>0</v>
      </c>
    </row>
    <row r="198" spans="1:9">
      <c r="A198" s="19">
        <v>36100</v>
      </c>
      <c r="B198" s="92" t="s">
        <v>201</v>
      </c>
      <c r="C198" s="99">
        <v>6.6799999999999997E-4</v>
      </c>
      <c r="D198" s="99"/>
      <c r="E198" s="100">
        <v>688526.97199999995</v>
      </c>
      <c r="F198" s="100">
        <v>242556.144</v>
      </c>
      <c r="G198" s="100">
        <v>0</v>
      </c>
      <c r="H198" s="100">
        <v>0</v>
      </c>
      <c r="I198" s="100">
        <v>0</v>
      </c>
    </row>
    <row r="199" spans="1:9">
      <c r="A199" s="19">
        <v>36102</v>
      </c>
      <c r="B199" s="92" t="s">
        <v>202</v>
      </c>
      <c r="C199" s="99">
        <v>0</v>
      </c>
      <c r="D199" s="99"/>
      <c r="E199" s="100">
        <v>0</v>
      </c>
      <c r="F199" s="100">
        <v>0</v>
      </c>
      <c r="G199" s="100">
        <v>0</v>
      </c>
      <c r="H199" s="100">
        <v>0</v>
      </c>
      <c r="I199" s="100">
        <v>0</v>
      </c>
    </row>
    <row r="200" spans="1:9">
      <c r="A200" s="19">
        <v>36105</v>
      </c>
      <c r="B200" s="92" t="s">
        <v>203</v>
      </c>
      <c r="C200" s="99">
        <v>3.3619999999999999E-4</v>
      </c>
      <c r="D200" s="99"/>
      <c r="E200" s="100">
        <v>346531.08979999996</v>
      </c>
      <c r="F200" s="100">
        <v>122076.9096</v>
      </c>
      <c r="G200" s="100">
        <v>0</v>
      </c>
      <c r="H200" s="100">
        <v>0</v>
      </c>
      <c r="I200" s="100">
        <v>0</v>
      </c>
    </row>
    <row r="201" spans="1:9">
      <c r="A201" s="19">
        <v>36200</v>
      </c>
      <c r="B201" s="92" t="s">
        <v>204</v>
      </c>
      <c r="C201" s="99">
        <v>1.3977E-3</v>
      </c>
      <c r="D201" s="99"/>
      <c r="E201" s="100">
        <v>1440649.9232999999</v>
      </c>
      <c r="F201" s="100">
        <v>507516.05160000001</v>
      </c>
      <c r="G201" s="100">
        <v>0</v>
      </c>
      <c r="H201" s="100">
        <v>0</v>
      </c>
      <c r="I201" s="100">
        <v>0</v>
      </c>
    </row>
    <row r="202" spans="1:9">
      <c r="A202" s="19">
        <v>36205</v>
      </c>
      <c r="B202" s="92" t="s">
        <v>205</v>
      </c>
      <c r="C202" s="99">
        <v>3.4709999999999998E-4</v>
      </c>
      <c r="D202" s="99"/>
      <c r="E202" s="100">
        <v>357766.03589999996</v>
      </c>
      <c r="F202" s="100">
        <v>126034.78679999999</v>
      </c>
      <c r="G202" s="100">
        <v>0</v>
      </c>
      <c r="H202" s="100">
        <v>0</v>
      </c>
      <c r="I202" s="100">
        <v>0</v>
      </c>
    </row>
    <row r="203" spans="1:9">
      <c r="A203" s="19">
        <v>36300</v>
      </c>
      <c r="B203" s="92" t="s">
        <v>206</v>
      </c>
      <c r="C203" s="99">
        <v>4.8031000000000003E-3</v>
      </c>
      <c r="D203" s="99"/>
      <c r="E203" s="100">
        <v>4950694.4599000001</v>
      </c>
      <c r="F203" s="100">
        <v>1744044.0348</v>
      </c>
      <c r="G203" s="100">
        <v>0</v>
      </c>
      <c r="H203" s="100">
        <v>0</v>
      </c>
      <c r="I203" s="100">
        <v>0</v>
      </c>
    </row>
    <row r="204" spans="1:9">
      <c r="A204" s="19">
        <v>36301</v>
      </c>
      <c r="B204" s="92" t="s">
        <v>207</v>
      </c>
      <c r="C204" s="99">
        <v>1.283E-4</v>
      </c>
      <c r="D204" s="99"/>
      <c r="E204" s="100">
        <v>132242.5307</v>
      </c>
      <c r="F204" s="100">
        <v>46586.756399999998</v>
      </c>
      <c r="G204" s="100">
        <v>0</v>
      </c>
      <c r="H204" s="100">
        <v>0</v>
      </c>
      <c r="I204" s="100">
        <v>0</v>
      </c>
    </row>
    <row r="205" spans="1:9">
      <c r="A205" s="19">
        <v>36302</v>
      </c>
      <c r="B205" s="92" t="s">
        <v>208</v>
      </c>
      <c r="C205" s="99">
        <v>2.2780000000000001E-4</v>
      </c>
      <c r="D205" s="99"/>
      <c r="E205" s="100">
        <v>234800.0662</v>
      </c>
      <c r="F205" s="100">
        <v>82716.002399999998</v>
      </c>
      <c r="G205" s="100">
        <v>0</v>
      </c>
      <c r="H205" s="100">
        <v>0</v>
      </c>
      <c r="I205" s="100">
        <v>0</v>
      </c>
    </row>
    <row r="206" spans="1:9">
      <c r="A206" s="19">
        <v>36303</v>
      </c>
      <c r="B206" s="92" t="s">
        <v>209</v>
      </c>
      <c r="C206" s="99">
        <v>3.2059999999999999E-4</v>
      </c>
      <c r="D206" s="99"/>
      <c r="E206" s="100">
        <v>330451.71739999996</v>
      </c>
      <c r="F206" s="100">
        <v>116412.42479999999</v>
      </c>
      <c r="G206" s="100">
        <v>0</v>
      </c>
      <c r="H206" s="100">
        <v>0</v>
      </c>
      <c r="I206" s="100">
        <v>0</v>
      </c>
    </row>
    <row r="207" spans="1:9">
      <c r="A207" s="19">
        <v>36305</v>
      </c>
      <c r="B207" s="92" t="s">
        <v>210</v>
      </c>
      <c r="C207" s="99">
        <v>1.0292999999999999E-3</v>
      </c>
      <c r="D207" s="99"/>
      <c r="E207" s="100">
        <v>1060929.3596999999</v>
      </c>
      <c r="F207" s="100">
        <v>373747.06439999997</v>
      </c>
      <c r="G207" s="100">
        <v>0</v>
      </c>
      <c r="H207" s="100">
        <v>0</v>
      </c>
      <c r="I207" s="100">
        <v>0</v>
      </c>
    </row>
    <row r="208" spans="1:9">
      <c r="A208" s="19">
        <v>36400</v>
      </c>
      <c r="B208" s="92" t="s">
        <v>211</v>
      </c>
      <c r="C208" s="99">
        <v>4.4513E-3</v>
      </c>
      <c r="D208" s="99"/>
      <c r="E208" s="100">
        <v>4588083.9977000002</v>
      </c>
      <c r="F208" s="100">
        <v>1616302.6403999999</v>
      </c>
      <c r="G208" s="100">
        <v>0</v>
      </c>
      <c r="H208" s="100">
        <v>0</v>
      </c>
      <c r="I208" s="100">
        <v>0</v>
      </c>
    </row>
    <row r="209" spans="1:9">
      <c r="A209" s="19">
        <v>36401</v>
      </c>
      <c r="B209" s="92" t="s">
        <v>385</v>
      </c>
      <c r="C209" s="99">
        <v>9.8599999999999998E-5</v>
      </c>
      <c r="D209" s="99"/>
      <c r="E209" s="100">
        <v>101629.87939999999</v>
      </c>
      <c r="F209" s="100">
        <v>35802.448799999998</v>
      </c>
      <c r="G209" s="100">
        <v>0</v>
      </c>
      <c r="H209" s="100">
        <v>0</v>
      </c>
      <c r="I209" s="100">
        <v>0</v>
      </c>
    </row>
    <row r="210" spans="1:9">
      <c r="A210" s="19">
        <v>36405</v>
      </c>
      <c r="B210" s="92" t="s">
        <v>363</v>
      </c>
      <c r="C210" s="99">
        <v>6.8429999999999999E-4</v>
      </c>
      <c r="D210" s="99"/>
      <c r="E210" s="100">
        <v>705327.85470000003</v>
      </c>
      <c r="F210" s="100">
        <v>248474.80439999999</v>
      </c>
      <c r="G210" s="100">
        <v>0</v>
      </c>
      <c r="H210" s="100">
        <v>0</v>
      </c>
      <c r="I210" s="100">
        <v>0</v>
      </c>
    </row>
    <row r="211" spans="1:9">
      <c r="A211" s="19">
        <v>36500</v>
      </c>
      <c r="B211" s="92" t="s">
        <v>212</v>
      </c>
      <c r="C211" s="99">
        <v>1.0084299999999999E-2</v>
      </c>
      <c r="D211" s="99"/>
      <c r="E211" s="100">
        <v>10394180.454699999</v>
      </c>
      <c r="F211" s="100">
        <v>3661690.0043999995</v>
      </c>
      <c r="G211" s="100">
        <v>0</v>
      </c>
      <c r="H211" s="100">
        <v>0</v>
      </c>
      <c r="I211" s="100">
        <v>0</v>
      </c>
    </row>
    <row r="212" spans="1:9">
      <c r="A212" s="19">
        <v>36501</v>
      </c>
      <c r="B212" s="92" t="s">
        <v>213</v>
      </c>
      <c r="C212" s="99">
        <v>1.405E-4</v>
      </c>
      <c r="D212" s="99"/>
      <c r="E212" s="100">
        <v>144817.42449999999</v>
      </c>
      <c r="F212" s="100">
        <v>51016.673999999999</v>
      </c>
      <c r="G212" s="100">
        <v>0</v>
      </c>
      <c r="H212" s="100">
        <v>0</v>
      </c>
      <c r="I212" s="100">
        <v>0</v>
      </c>
    </row>
    <row r="213" spans="1:9">
      <c r="A213" s="19">
        <v>36502</v>
      </c>
      <c r="B213" s="92" t="s">
        <v>214</v>
      </c>
      <c r="C213" s="99">
        <v>2.23E-5</v>
      </c>
      <c r="D213" s="99"/>
      <c r="E213" s="100">
        <v>22985.256700000002</v>
      </c>
      <c r="F213" s="100">
        <v>8097.3083999999999</v>
      </c>
      <c r="G213" s="100">
        <v>0</v>
      </c>
      <c r="H213" s="100">
        <v>0</v>
      </c>
      <c r="I213" s="100">
        <v>0</v>
      </c>
    </row>
    <row r="214" spans="1:9">
      <c r="A214" s="19">
        <v>36505</v>
      </c>
      <c r="B214" s="92" t="s">
        <v>215</v>
      </c>
      <c r="C214" s="99">
        <v>2.2089000000000002E-3</v>
      </c>
      <c r="D214" s="99"/>
      <c r="E214" s="100">
        <v>2276777.2881</v>
      </c>
      <c r="F214" s="100">
        <v>802069.26120000007</v>
      </c>
      <c r="G214" s="100">
        <v>0</v>
      </c>
      <c r="H214" s="100">
        <v>0</v>
      </c>
      <c r="I214" s="100">
        <v>0</v>
      </c>
    </row>
    <row r="215" spans="1:9">
      <c r="A215" s="19">
        <v>36600</v>
      </c>
      <c r="B215" s="92" t="s">
        <v>216</v>
      </c>
      <c r="C215" s="99">
        <v>4.9700000000000005E-4</v>
      </c>
      <c r="D215" s="99"/>
      <c r="E215" s="100">
        <v>512272.31300000002</v>
      </c>
      <c r="F215" s="100">
        <v>180464.67600000001</v>
      </c>
      <c r="G215" s="100">
        <v>0</v>
      </c>
      <c r="H215" s="100">
        <v>0</v>
      </c>
      <c r="I215" s="100">
        <v>0</v>
      </c>
    </row>
    <row r="216" spans="1:9">
      <c r="A216" s="19">
        <v>36601</v>
      </c>
      <c r="B216" s="92" t="s">
        <v>217</v>
      </c>
      <c r="C216" s="99">
        <v>0</v>
      </c>
      <c r="D216" s="99"/>
      <c r="E216" s="100">
        <v>0</v>
      </c>
      <c r="F216" s="100">
        <v>0</v>
      </c>
      <c r="G216" s="100">
        <v>0</v>
      </c>
      <c r="H216" s="100">
        <v>0</v>
      </c>
      <c r="I216" s="100">
        <v>0</v>
      </c>
    </row>
    <row r="217" spans="1:9">
      <c r="A217" s="19">
        <v>36700</v>
      </c>
      <c r="B217" s="92" t="s">
        <v>218</v>
      </c>
      <c r="C217" s="99">
        <v>1.0155300000000001E-2</v>
      </c>
      <c r="D217" s="99"/>
      <c r="E217" s="100">
        <v>10467362.2137</v>
      </c>
      <c r="F217" s="100">
        <v>3687470.6724000005</v>
      </c>
      <c r="G217" s="100">
        <v>0</v>
      </c>
      <c r="H217" s="100">
        <v>0</v>
      </c>
      <c r="I217" s="100">
        <v>0</v>
      </c>
    </row>
    <row r="218" spans="1:9">
      <c r="A218" s="19">
        <v>36701</v>
      </c>
      <c r="B218" s="92" t="s">
        <v>219</v>
      </c>
      <c r="C218" s="99">
        <v>1.9700000000000001E-5</v>
      </c>
      <c r="D218" s="99"/>
      <c r="E218" s="100">
        <v>20305.3613</v>
      </c>
      <c r="F218" s="100">
        <v>7153.2276000000002</v>
      </c>
      <c r="G218" s="100">
        <v>0</v>
      </c>
      <c r="H218" s="100">
        <v>0</v>
      </c>
      <c r="I218" s="100">
        <v>0</v>
      </c>
    </row>
    <row r="219" spans="1:9">
      <c r="A219" s="19">
        <v>36705</v>
      </c>
      <c r="B219" s="92" t="s">
        <v>220</v>
      </c>
      <c r="C219" s="99">
        <v>8.9680000000000001E-4</v>
      </c>
      <c r="D219" s="99"/>
      <c r="E219" s="100">
        <v>924357.7672</v>
      </c>
      <c r="F219" s="100">
        <v>325635.25439999998</v>
      </c>
      <c r="G219" s="100">
        <v>0</v>
      </c>
      <c r="H219" s="100">
        <v>0</v>
      </c>
      <c r="I219" s="100">
        <v>0</v>
      </c>
    </row>
    <row r="220" spans="1:9">
      <c r="A220" s="19">
        <v>36800</v>
      </c>
      <c r="B220" s="92" t="s">
        <v>221</v>
      </c>
      <c r="C220" s="99">
        <v>3.2666000000000001E-3</v>
      </c>
      <c r="D220" s="99"/>
      <c r="E220" s="100">
        <v>3366979.3514</v>
      </c>
      <c r="F220" s="100">
        <v>1186128.5928</v>
      </c>
      <c r="G220" s="100">
        <v>0</v>
      </c>
      <c r="H220" s="100">
        <v>0</v>
      </c>
      <c r="I220" s="100">
        <v>0</v>
      </c>
    </row>
    <row r="221" spans="1:9">
      <c r="A221" s="19">
        <v>36802</v>
      </c>
      <c r="B221" s="92" t="s">
        <v>222</v>
      </c>
      <c r="C221" s="99">
        <v>2.7399999999999999E-4</v>
      </c>
      <c r="D221" s="99"/>
      <c r="E221" s="100">
        <v>282419.74599999998</v>
      </c>
      <c r="F221" s="100">
        <v>99491.592000000004</v>
      </c>
      <c r="G221" s="100">
        <v>0</v>
      </c>
      <c r="H221" s="100">
        <v>0</v>
      </c>
      <c r="I221" s="100">
        <v>0</v>
      </c>
    </row>
    <row r="222" spans="1:9">
      <c r="A222" s="19">
        <v>36810</v>
      </c>
      <c r="B222" s="92" t="s">
        <v>364</v>
      </c>
      <c r="C222" s="99">
        <v>6.3680000000000004E-3</v>
      </c>
      <c r="D222" s="99"/>
      <c r="E222" s="100">
        <v>6563682.2720000008</v>
      </c>
      <c r="F222" s="100">
        <v>2312271.7439999999</v>
      </c>
      <c r="G222" s="100">
        <v>0</v>
      </c>
      <c r="H222" s="100">
        <v>0</v>
      </c>
      <c r="I222" s="100">
        <v>0</v>
      </c>
    </row>
    <row r="223" spans="1:9">
      <c r="A223" s="19">
        <v>36900</v>
      </c>
      <c r="B223" s="92" t="s">
        <v>223</v>
      </c>
      <c r="C223" s="99">
        <v>6.334E-4</v>
      </c>
      <c r="D223" s="99"/>
      <c r="E223" s="100">
        <v>652863.74860000005</v>
      </c>
      <c r="F223" s="100">
        <v>229992.6072</v>
      </c>
      <c r="G223" s="100">
        <v>0</v>
      </c>
      <c r="H223" s="100">
        <v>0</v>
      </c>
      <c r="I223" s="100">
        <v>0</v>
      </c>
    </row>
    <row r="224" spans="1:9">
      <c r="A224" s="19">
        <v>36901</v>
      </c>
      <c r="B224" s="92" t="s">
        <v>224</v>
      </c>
      <c r="C224" s="99">
        <v>2.1359999999999999E-4</v>
      </c>
      <c r="D224" s="99"/>
      <c r="E224" s="100">
        <v>220163.7144</v>
      </c>
      <c r="F224" s="100">
        <v>77559.868799999997</v>
      </c>
      <c r="G224" s="100">
        <v>0</v>
      </c>
      <c r="H224" s="100">
        <v>0</v>
      </c>
      <c r="I224" s="100">
        <v>0</v>
      </c>
    </row>
    <row r="225" spans="1:9">
      <c r="A225" s="19">
        <v>36905</v>
      </c>
      <c r="B225" s="92" t="s">
        <v>225</v>
      </c>
      <c r="C225" s="99">
        <v>1.7440000000000001E-4</v>
      </c>
      <c r="D225" s="99"/>
      <c r="E225" s="100">
        <v>179759.13760000002</v>
      </c>
      <c r="F225" s="100">
        <v>63326.035200000006</v>
      </c>
      <c r="G225" s="100">
        <v>0</v>
      </c>
      <c r="H225" s="100">
        <v>0</v>
      </c>
      <c r="I225" s="100">
        <v>0</v>
      </c>
    </row>
    <row r="226" spans="1:9">
      <c r="A226" s="19">
        <v>37000</v>
      </c>
      <c r="B226" s="92" t="s">
        <v>226</v>
      </c>
      <c r="C226" s="99">
        <v>1.7932E-3</v>
      </c>
      <c r="D226" s="99"/>
      <c r="E226" s="100">
        <v>1848303.2427999999</v>
      </c>
      <c r="F226" s="100">
        <v>651125.26560000004</v>
      </c>
      <c r="G226" s="100">
        <v>0</v>
      </c>
      <c r="H226" s="100">
        <v>0</v>
      </c>
      <c r="I226" s="100">
        <v>0</v>
      </c>
    </row>
    <row r="227" spans="1:9">
      <c r="A227" s="19">
        <v>37001</v>
      </c>
      <c r="B227" s="92" t="s">
        <v>227</v>
      </c>
      <c r="C227" s="99">
        <v>2.3120000000000001E-4</v>
      </c>
      <c r="D227" s="99"/>
      <c r="E227" s="100">
        <v>238304.5448</v>
      </c>
      <c r="F227" s="100">
        <v>83950.569600000003</v>
      </c>
      <c r="G227" s="100">
        <v>0</v>
      </c>
      <c r="H227" s="100">
        <v>0</v>
      </c>
      <c r="I227" s="100">
        <v>0</v>
      </c>
    </row>
    <row r="228" spans="1:9">
      <c r="A228" s="19">
        <v>37005</v>
      </c>
      <c r="B228" s="92" t="s">
        <v>228</v>
      </c>
      <c r="C228" s="99">
        <v>5.9440000000000003E-4</v>
      </c>
      <c r="D228" s="99"/>
      <c r="E228" s="100">
        <v>612665.31760000007</v>
      </c>
      <c r="F228" s="100">
        <v>215831.3952</v>
      </c>
      <c r="G228" s="100">
        <v>0</v>
      </c>
      <c r="H228" s="100">
        <v>0</v>
      </c>
      <c r="I228" s="100">
        <v>0</v>
      </c>
    </row>
    <row r="229" spans="1:9">
      <c r="A229" s="19">
        <v>37100</v>
      </c>
      <c r="B229" s="92" t="s">
        <v>229</v>
      </c>
      <c r="C229" s="99">
        <v>4.0581999999999997E-3</v>
      </c>
      <c r="D229" s="99"/>
      <c r="E229" s="100">
        <v>4182904.4277999997</v>
      </c>
      <c r="F229" s="100">
        <v>1473564.8855999999</v>
      </c>
      <c r="G229" s="100">
        <v>0</v>
      </c>
      <c r="H229" s="100">
        <v>0</v>
      </c>
      <c r="I229" s="100">
        <v>0</v>
      </c>
    </row>
    <row r="230" spans="1:9">
      <c r="A230" s="19">
        <v>37200</v>
      </c>
      <c r="B230" s="92" t="s">
        <v>230</v>
      </c>
      <c r="C230" s="99">
        <v>7.494E-4</v>
      </c>
      <c r="D230" s="99"/>
      <c r="E230" s="100">
        <v>772428.31259999995</v>
      </c>
      <c r="F230" s="100">
        <v>272113.13520000002</v>
      </c>
      <c r="G230" s="100">
        <v>0</v>
      </c>
      <c r="H230" s="100">
        <v>0</v>
      </c>
      <c r="I230" s="100">
        <v>0</v>
      </c>
    </row>
    <row r="231" spans="1:9">
      <c r="A231" s="19">
        <v>37300</v>
      </c>
      <c r="B231" s="92" t="s">
        <v>231</v>
      </c>
      <c r="C231" s="99">
        <v>1.6448999999999999E-3</v>
      </c>
      <c r="D231" s="99"/>
      <c r="E231" s="100">
        <v>1695446.1320999998</v>
      </c>
      <c r="F231" s="100">
        <v>597276.34919999994</v>
      </c>
      <c r="G231" s="100">
        <v>0</v>
      </c>
      <c r="H231" s="100">
        <v>0</v>
      </c>
      <c r="I231" s="100">
        <v>0</v>
      </c>
    </row>
    <row r="232" spans="1:9">
      <c r="A232" s="19">
        <v>37301</v>
      </c>
      <c r="B232" s="92" t="s">
        <v>232</v>
      </c>
      <c r="C232" s="99">
        <v>2.039E-4</v>
      </c>
      <c r="D232" s="99"/>
      <c r="E232" s="100">
        <v>210165.64309999999</v>
      </c>
      <c r="F232" s="100">
        <v>74037.7212</v>
      </c>
      <c r="G232" s="100">
        <v>0</v>
      </c>
      <c r="H232" s="100">
        <v>0</v>
      </c>
      <c r="I232" s="100">
        <v>0</v>
      </c>
    </row>
    <row r="233" spans="1:9">
      <c r="A233" s="19">
        <v>37305</v>
      </c>
      <c r="B233" s="92" t="s">
        <v>233</v>
      </c>
      <c r="C233" s="99">
        <v>4.349E-4</v>
      </c>
      <c r="D233" s="99"/>
      <c r="E233" s="100">
        <v>448264.04210000002</v>
      </c>
      <c r="F233" s="100">
        <v>157915.6692</v>
      </c>
      <c r="G233" s="100">
        <v>0</v>
      </c>
      <c r="H233" s="100">
        <v>0</v>
      </c>
      <c r="I233" s="100">
        <v>0</v>
      </c>
    </row>
    <row r="234" spans="1:9">
      <c r="A234" s="19">
        <v>37400</v>
      </c>
      <c r="B234" s="92" t="s">
        <v>234</v>
      </c>
      <c r="C234" s="99">
        <v>8.9695999999999994E-3</v>
      </c>
      <c r="D234" s="99"/>
      <c r="E234" s="100">
        <v>9245226.8383999988</v>
      </c>
      <c r="F234" s="100">
        <v>3256933.5167999999</v>
      </c>
      <c r="G234" s="100">
        <v>0</v>
      </c>
      <c r="H234" s="100">
        <v>0</v>
      </c>
      <c r="I234" s="100">
        <v>0</v>
      </c>
    </row>
    <row r="235" spans="1:9">
      <c r="A235" s="19">
        <v>37405</v>
      </c>
      <c r="B235" s="92" t="s">
        <v>235</v>
      </c>
      <c r="C235" s="99">
        <v>1.6017E-3</v>
      </c>
      <c r="D235" s="99"/>
      <c r="E235" s="100">
        <v>1650918.6392999999</v>
      </c>
      <c r="F235" s="100">
        <v>581590.08360000001</v>
      </c>
      <c r="G235" s="100">
        <v>0</v>
      </c>
      <c r="H235" s="100">
        <v>0</v>
      </c>
      <c r="I235" s="100">
        <v>0</v>
      </c>
    </row>
    <row r="236" spans="1:9">
      <c r="A236" s="19">
        <v>37500</v>
      </c>
      <c r="B236" s="92" t="s">
        <v>236</v>
      </c>
      <c r="C236" s="99">
        <v>9.9219999999999994E-4</v>
      </c>
      <c r="D236" s="99"/>
      <c r="E236" s="100">
        <v>1022689.3137999999</v>
      </c>
      <c r="F236" s="100">
        <v>360275.75759999995</v>
      </c>
      <c r="G236" s="100">
        <v>0</v>
      </c>
      <c r="H236" s="100">
        <v>0</v>
      </c>
      <c r="I236" s="100">
        <v>0</v>
      </c>
    </row>
    <row r="237" spans="1:9">
      <c r="A237" s="19">
        <v>37600</v>
      </c>
      <c r="B237" s="92" t="s">
        <v>237</v>
      </c>
      <c r="C237" s="99">
        <v>5.3889000000000003E-3</v>
      </c>
      <c r="D237" s="99"/>
      <c r="E237" s="100">
        <v>5554495.5081000002</v>
      </c>
      <c r="F237" s="100">
        <v>1956752.7012</v>
      </c>
      <c r="G237" s="100">
        <v>0</v>
      </c>
      <c r="H237" s="100">
        <v>0</v>
      </c>
      <c r="I237" s="100">
        <v>0</v>
      </c>
    </row>
    <row r="238" spans="1:9">
      <c r="A238" s="19">
        <v>37601</v>
      </c>
      <c r="B238" s="92" t="s">
        <v>238</v>
      </c>
      <c r="C238" s="99">
        <v>5.8850000000000005E-4</v>
      </c>
      <c r="D238" s="99"/>
      <c r="E238" s="100">
        <v>606584.01650000003</v>
      </c>
      <c r="F238" s="100">
        <v>213689.05800000002</v>
      </c>
      <c r="G238" s="100">
        <v>0</v>
      </c>
      <c r="H238" s="100">
        <v>0</v>
      </c>
      <c r="I238" s="100">
        <v>0</v>
      </c>
    </row>
    <row r="239" spans="1:9">
      <c r="A239" s="19">
        <v>37605</v>
      </c>
      <c r="B239" s="92" t="s">
        <v>239</v>
      </c>
      <c r="C239" s="99">
        <v>7.0560000000000002E-4</v>
      </c>
      <c r="D239" s="99"/>
      <c r="E239" s="100">
        <v>727282.3824</v>
      </c>
      <c r="F239" s="100">
        <v>256209.0048</v>
      </c>
      <c r="G239" s="100">
        <v>0</v>
      </c>
      <c r="H239" s="100">
        <v>0</v>
      </c>
      <c r="I239" s="100">
        <v>0</v>
      </c>
    </row>
    <row r="240" spans="1:9">
      <c r="A240" s="19">
        <v>37610</v>
      </c>
      <c r="B240" s="92" t="s">
        <v>240</v>
      </c>
      <c r="C240" s="99">
        <v>1.6498000000000001E-3</v>
      </c>
      <c r="D240" s="99"/>
      <c r="E240" s="100">
        <v>1700496.7042</v>
      </c>
      <c r="F240" s="100">
        <v>599055.5784</v>
      </c>
      <c r="G240" s="100">
        <v>0</v>
      </c>
      <c r="H240" s="100">
        <v>0</v>
      </c>
      <c r="I240" s="100">
        <v>0</v>
      </c>
    </row>
    <row r="241" spans="1:9">
      <c r="A241" s="19">
        <v>37700</v>
      </c>
      <c r="B241" s="92" t="s">
        <v>241</v>
      </c>
      <c r="C241" s="99">
        <v>2.4805999999999999E-3</v>
      </c>
      <c r="D241" s="99"/>
      <c r="E241" s="100">
        <v>2556826.3574000001</v>
      </c>
      <c r="F241" s="100">
        <v>900725.70479999995</v>
      </c>
      <c r="G241" s="100">
        <v>0</v>
      </c>
      <c r="H241" s="100">
        <v>0</v>
      </c>
      <c r="I241" s="100">
        <v>0</v>
      </c>
    </row>
    <row r="242" spans="1:9">
      <c r="A242" s="19">
        <v>37705</v>
      </c>
      <c r="B242" s="92" t="s">
        <v>242</v>
      </c>
      <c r="C242" s="99">
        <v>7.1960000000000004E-4</v>
      </c>
      <c r="D242" s="99"/>
      <c r="E242" s="100">
        <v>741712.58840000001</v>
      </c>
      <c r="F242" s="100">
        <v>261292.51680000001</v>
      </c>
      <c r="G242" s="100">
        <v>0</v>
      </c>
      <c r="H242" s="100">
        <v>0</v>
      </c>
      <c r="I242" s="100">
        <v>0</v>
      </c>
    </row>
    <row r="243" spans="1:9">
      <c r="A243" s="19">
        <v>37800</v>
      </c>
      <c r="B243" s="92" t="s">
        <v>243</v>
      </c>
      <c r="C243" s="99">
        <v>7.2918999999999996E-3</v>
      </c>
      <c r="D243" s="99"/>
      <c r="E243" s="100">
        <v>7515972.7950999998</v>
      </c>
      <c r="F243" s="100">
        <v>2647747.2251999998</v>
      </c>
      <c r="G243" s="100">
        <v>0</v>
      </c>
      <c r="H243" s="100">
        <v>0</v>
      </c>
      <c r="I243" s="100">
        <v>0</v>
      </c>
    </row>
    <row r="244" spans="1:9">
      <c r="A244" s="19">
        <v>37801</v>
      </c>
      <c r="B244" s="92" t="s">
        <v>244</v>
      </c>
      <c r="C244" s="99">
        <v>5.7500000000000002E-5</v>
      </c>
      <c r="D244" s="99"/>
      <c r="E244" s="100">
        <v>59266.917500000003</v>
      </c>
      <c r="F244" s="100">
        <v>20878.71</v>
      </c>
      <c r="G244" s="100">
        <v>0</v>
      </c>
      <c r="H244" s="100">
        <v>0</v>
      </c>
      <c r="I244" s="100">
        <v>0</v>
      </c>
    </row>
    <row r="245" spans="1:9">
      <c r="A245" s="19">
        <v>37805</v>
      </c>
      <c r="B245" s="92" t="s">
        <v>245</v>
      </c>
      <c r="C245" s="99">
        <v>6.5979999999999999E-4</v>
      </c>
      <c r="D245" s="99"/>
      <c r="E245" s="100">
        <v>680074.99419999996</v>
      </c>
      <c r="F245" s="100">
        <v>239578.65839999999</v>
      </c>
      <c r="G245" s="100">
        <v>0</v>
      </c>
      <c r="H245" s="100">
        <v>0</v>
      </c>
      <c r="I245" s="100">
        <v>0</v>
      </c>
    </row>
    <row r="246" spans="1:9">
      <c r="A246" s="19">
        <v>37900</v>
      </c>
      <c r="B246" s="92" t="s">
        <v>246</v>
      </c>
      <c r="C246" s="99">
        <v>3.9503999999999997E-3</v>
      </c>
      <c r="D246" s="99"/>
      <c r="E246" s="100">
        <v>4071791.8415999999</v>
      </c>
      <c r="F246" s="100">
        <v>1434421.8432</v>
      </c>
      <c r="G246" s="100">
        <v>0</v>
      </c>
      <c r="H246" s="100">
        <v>0</v>
      </c>
      <c r="I246" s="100">
        <v>0</v>
      </c>
    </row>
    <row r="247" spans="1:9">
      <c r="A247" s="19">
        <v>37901</v>
      </c>
      <c r="B247" s="92" t="s">
        <v>247</v>
      </c>
      <c r="C247" s="99">
        <v>1.784E-4</v>
      </c>
      <c r="D247" s="99"/>
      <c r="E247" s="100">
        <v>183882.05360000001</v>
      </c>
      <c r="F247" s="100">
        <v>64778.467199999999</v>
      </c>
      <c r="G247" s="100">
        <v>0</v>
      </c>
      <c r="H247" s="100">
        <v>0</v>
      </c>
      <c r="I247" s="100">
        <v>0</v>
      </c>
    </row>
    <row r="248" spans="1:9">
      <c r="A248" s="19">
        <v>37905</v>
      </c>
      <c r="B248" s="92" t="s">
        <v>248</v>
      </c>
      <c r="C248" s="99">
        <v>4.4769999999999999E-4</v>
      </c>
      <c r="D248" s="99"/>
      <c r="E248" s="100">
        <v>461457.37329999998</v>
      </c>
      <c r="F248" s="100">
        <v>162563.4516</v>
      </c>
      <c r="G248" s="100">
        <v>0</v>
      </c>
      <c r="H248" s="100">
        <v>0</v>
      </c>
      <c r="I248" s="100">
        <v>0</v>
      </c>
    </row>
    <row r="249" spans="1:9">
      <c r="A249" s="19">
        <v>38000</v>
      </c>
      <c r="B249" s="92" t="s">
        <v>249</v>
      </c>
      <c r="C249" s="99">
        <v>6.2975000000000001E-3</v>
      </c>
      <c r="D249" s="99"/>
      <c r="E249" s="100">
        <v>6491015.8775000004</v>
      </c>
      <c r="F249" s="100">
        <v>2286672.63</v>
      </c>
      <c r="G249" s="100">
        <v>0</v>
      </c>
      <c r="H249" s="100">
        <v>0</v>
      </c>
      <c r="I249" s="100">
        <v>0</v>
      </c>
    </row>
    <row r="250" spans="1:9">
      <c r="A250" s="19">
        <v>38005</v>
      </c>
      <c r="B250" s="92" t="s">
        <v>250</v>
      </c>
      <c r="C250" s="99">
        <v>1.488E-3</v>
      </c>
      <c r="D250" s="99"/>
      <c r="E250" s="100">
        <v>1533724.7519999999</v>
      </c>
      <c r="F250" s="100">
        <v>540304.70400000003</v>
      </c>
      <c r="G250" s="100">
        <v>0</v>
      </c>
      <c r="H250" s="100">
        <v>0</v>
      </c>
      <c r="I250" s="100">
        <v>0</v>
      </c>
    </row>
    <row r="251" spans="1:9">
      <c r="A251" s="19">
        <v>38100</v>
      </c>
      <c r="B251" s="92" t="s">
        <v>251</v>
      </c>
      <c r="C251" s="99">
        <v>2.7821E-3</v>
      </c>
      <c r="D251" s="99"/>
      <c r="E251" s="100">
        <v>2867591.1509000002</v>
      </c>
      <c r="F251" s="100">
        <v>1010202.7668</v>
      </c>
      <c r="G251" s="100">
        <v>0</v>
      </c>
      <c r="H251" s="100">
        <v>0</v>
      </c>
      <c r="I251" s="100">
        <v>0</v>
      </c>
    </row>
    <row r="252" spans="1:9">
      <c r="A252" s="19">
        <v>38105</v>
      </c>
      <c r="B252" s="92" t="s">
        <v>252</v>
      </c>
      <c r="C252" s="99">
        <v>5.5060000000000005E-4</v>
      </c>
      <c r="D252" s="99"/>
      <c r="E252" s="100">
        <v>567519.38740000001</v>
      </c>
      <c r="F252" s="100">
        <v>199927.2648</v>
      </c>
      <c r="G252" s="100">
        <v>0</v>
      </c>
      <c r="H252" s="100">
        <v>0</v>
      </c>
      <c r="I252" s="100">
        <v>0</v>
      </c>
    </row>
    <row r="253" spans="1:9">
      <c r="A253" s="19">
        <v>38200</v>
      </c>
      <c r="B253" s="92" t="s">
        <v>253</v>
      </c>
      <c r="C253" s="99">
        <v>2.8224000000000001E-3</v>
      </c>
      <c r="D253" s="99"/>
      <c r="E253" s="100">
        <v>2909129.5296</v>
      </c>
      <c r="F253" s="100">
        <v>1024836.0192</v>
      </c>
      <c r="G253" s="100">
        <v>0</v>
      </c>
      <c r="H253" s="100">
        <v>0</v>
      </c>
      <c r="I253" s="100">
        <v>0</v>
      </c>
    </row>
    <row r="254" spans="1:9">
      <c r="A254" s="19">
        <v>38205</v>
      </c>
      <c r="B254" s="92" t="s">
        <v>254</v>
      </c>
      <c r="C254" s="99">
        <v>4.6860000000000001E-4</v>
      </c>
      <c r="D254" s="99"/>
      <c r="E254" s="100">
        <v>482999.60940000002</v>
      </c>
      <c r="F254" s="100">
        <v>170152.4088</v>
      </c>
      <c r="G254" s="100">
        <v>0</v>
      </c>
      <c r="H254" s="100">
        <v>0</v>
      </c>
      <c r="I254" s="100">
        <v>0</v>
      </c>
    </row>
    <row r="255" spans="1:9">
      <c r="A255" s="19">
        <v>38210</v>
      </c>
      <c r="B255" s="92" t="s">
        <v>255</v>
      </c>
      <c r="C255" s="99">
        <v>1.0751000000000001E-3</v>
      </c>
      <c r="D255" s="99"/>
      <c r="E255" s="100">
        <v>1108136.7479000001</v>
      </c>
      <c r="F255" s="100">
        <v>390377.41080000001</v>
      </c>
      <c r="G255" s="100">
        <v>0</v>
      </c>
      <c r="H255" s="100">
        <v>0</v>
      </c>
      <c r="I255" s="100">
        <v>0</v>
      </c>
    </row>
    <row r="256" spans="1:9">
      <c r="A256" s="19">
        <v>38300</v>
      </c>
      <c r="B256" s="92" t="s">
        <v>256</v>
      </c>
      <c r="C256" s="99">
        <v>2.3391000000000002E-3</v>
      </c>
      <c r="D256" s="99"/>
      <c r="E256" s="100">
        <v>2410978.2039000001</v>
      </c>
      <c r="F256" s="100">
        <v>849345.92280000006</v>
      </c>
      <c r="G256" s="100">
        <v>0</v>
      </c>
      <c r="H256" s="100">
        <v>0</v>
      </c>
      <c r="I256" s="100">
        <v>0</v>
      </c>
    </row>
    <row r="257" spans="1:9">
      <c r="A257" s="19">
        <v>38400</v>
      </c>
      <c r="B257" s="92" t="s">
        <v>257</v>
      </c>
      <c r="C257" s="99">
        <v>3.0327000000000002E-3</v>
      </c>
      <c r="D257" s="99"/>
      <c r="E257" s="100">
        <v>3125891.8382999999</v>
      </c>
      <c r="F257" s="100">
        <v>1101197.6316</v>
      </c>
      <c r="G257" s="100">
        <v>0</v>
      </c>
      <c r="H257" s="100">
        <v>0</v>
      </c>
      <c r="I257" s="100">
        <v>0</v>
      </c>
    </row>
    <row r="258" spans="1:9">
      <c r="A258" s="19">
        <v>38402</v>
      </c>
      <c r="B258" s="92" t="s">
        <v>258</v>
      </c>
      <c r="C258" s="99">
        <v>1.884E-4</v>
      </c>
      <c r="D258" s="99"/>
      <c r="E258" s="100">
        <v>194189.34359999999</v>
      </c>
      <c r="F258" s="100">
        <v>68409.547200000001</v>
      </c>
      <c r="G258" s="100">
        <v>0</v>
      </c>
      <c r="H258" s="100">
        <v>0</v>
      </c>
      <c r="I258" s="100">
        <v>0</v>
      </c>
    </row>
    <row r="259" spans="1:9">
      <c r="A259" s="19">
        <v>38405</v>
      </c>
      <c r="B259" s="92" t="s">
        <v>259</v>
      </c>
      <c r="C259" s="99">
        <v>6.8990000000000002E-4</v>
      </c>
      <c r="D259" s="99"/>
      <c r="E259" s="100">
        <v>711099.93709999998</v>
      </c>
      <c r="F259" s="100">
        <v>250508.20920000001</v>
      </c>
      <c r="G259" s="100">
        <v>0</v>
      </c>
      <c r="H259" s="100">
        <v>0</v>
      </c>
      <c r="I259" s="100">
        <v>0</v>
      </c>
    </row>
    <row r="260" spans="1:9">
      <c r="A260" s="19">
        <v>38500</v>
      </c>
      <c r="B260" s="92" t="s">
        <v>260</v>
      </c>
      <c r="C260" s="99">
        <v>2.2334999999999998E-3</v>
      </c>
      <c r="D260" s="99"/>
      <c r="E260" s="100">
        <v>2302133.2215</v>
      </c>
      <c r="F260" s="100">
        <v>811001.71799999988</v>
      </c>
      <c r="G260" s="100">
        <v>0</v>
      </c>
      <c r="H260" s="100">
        <v>0</v>
      </c>
      <c r="I260" s="100">
        <v>0</v>
      </c>
    </row>
    <row r="261" spans="1:9">
      <c r="A261" s="19">
        <v>38600</v>
      </c>
      <c r="B261" s="92" t="s">
        <v>261</v>
      </c>
      <c r="C261" s="99">
        <v>2.5113000000000002E-3</v>
      </c>
      <c r="D261" s="99"/>
      <c r="E261" s="100">
        <v>2588469.7376999999</v>
      </c>
      <c r="F261" s="100">
        <v>911873.12040000001</v>
      </c>
      <c r="G261" s="100">
        <v>0</v>
      </c>
      <c r="H261" s="100">
        <v>0</v>
      </c>
      <c r="I261" s="100">
        <v>0</v>
      </c>
    </row>
    <row r="262" spans="1:9">
      <c r="A262" s="19">
        <v>38601</v>
      </c>
      <c r="B262" s="92" t="s">
        <v>262</v>
      </c>
      <c r="C262" s="99">
        <v>0</v>
      </c>
      <c r="D262" s="99"/>
      <c r="E262" s="100">
        <v>0</v>
      </c>
      <c r="F262" s="100">
        <v>0</v>
      </c>
      <c r="G262" s="100">
        <v>0</v>
      </c>
      <c r="H262" s="100">
        <v>0</v>
      </c>
      <c r="I262" s="100">
        <v>0</v>
      </c>
    </row>
    <row r="263" spans="1:9">
      <c r="A263" s="19">
        <v>38602</v>
      </c>
      <c r="B263" s="92" t="s">
        <v>263</v>
      </c>
      <c r="C263" s="99">
        <v>1.9019999999999999E-4</v>
      </c>
      <c r="D263" s="99"/>
      <c r="E263" s="100">
        <v>196044.65579999998</v>
      </c>
      <c r="F263" s="100">
        <v>69063.141600000003</v>
      </c>
      <c r="G263" s="100">
        <v>0</v>
      </c>
      <c r="H263" s="100">
        <v>0</v>
      </c>
      <c r="I263" s="100">
        <v>0</v>
      </c>
    </row>
    <row r="264" spans="1:9">
      <c r="A264" s="19">
        <v>38605</v>
      </c>
      <c r="B264" s="92" t="s">
        <v>264</v>
      </c>
      <c r="C264" s="99">
        <v>7.5969999999999998E-4</v>
      </c>
      <c r="D264" s="99"/>
      <c r="E264" s="100">
        <v>783044.82129999995</v>
      </c>
      <c r="F264" s="100">
        <v>275853.14759999997</v>
      </c>
      <c r="G264" s="100">
        <v>0</v>
      </c>
      <c r="H264" s="100">
        <v>0</v>
      </c>
      <c r="I264" s="100">
        <v>0</v>
      </c>
    </row>
    <row r="265" spans="1:9">
      <c r="A265" s="19">
        <v>38610</v>
      </c>
      <c r="B265" s="92" t="s">
        <v>265</v>
      </c>
      <c r="C265" s="99">
        <v>7.6040000000000005E-4</v>
      </c>
      <c r="D265" s="99"/>
      <c r="E265" s="100">
        <v>783766.33160000003</v>
      </c>
      <c r="F265" s="100">
        <v>276107.32320000004</v>
      </c>
      <c r="G265" s="100">
        <v>0</v>
      </c>
      <c r="H265" s="100">
        <v>0</v>
      </c>
      <c r="I265" s="100">
        <v>0</v>
      </c>
    </row>
    <row r="266" spans="1:9">
      <c r="A266" s="19">
        <v>38620</v>
      </c>
      <c r="B266" s="92" t="s">
        <v>266</v>
      </c>
      <c r="C266" s="99">
        <v>4.415E-4</v>
      </c>
      <c r="D266" s="99"/>
      <c r="E266" s="100">
        <v>455066.85350000003</v>
      </c>
      <c r="F266" s="100">
        <v>160312.182</v>
      </c>
      <c r="G266" s="100">
        <v>0</v>
      </c>
      <c r="H266" s="100">
        <v>0</v>
      </c>
      <c r="I266" s="100">
        <v>0</v>
      </c>
    </row>
    <row r="267" spans="1:9">
      <c r="A267" s="19">
        <v>38700</v>
      </c>
      <c r="B267" s="92" t="s">
        <v>267</v>
      </c>
      <c r="C267" s="99">
        <v>8.1240000000000001E-4</v>
      </c>
      <c r="D267" s="99"/>
      <c r="E267" s="100">
        <v>837364.23959999997</v>
      </c>
      <c r="F267" s="100">
        <v>294988.93920000002</v>
      </c>
      <c r="G267" s="100">
        <v>0</v>
      </c>
      <c r="H267" s="100">
        <v>0</v>
      </c>
      <c r="I267" s="100">
        <v>0</v>
      </c>
    </row>
    <row r="268" spans="1:9">
      <c r="A268" s="19">
        <v>38701</v>
      </c>
      <c r="B268" s="92" t="s">
        <v>268</v>
      </c>
      <c r="C268" s="99">
        <v>8.4900000000000004E-5</v>
      </c>
      <c r="D268" s="99"/>
      <c r="E268" s="100">
        <v>87508.892099999997</v>
      </c>
      <c r="F268" s="100">
        <v>30827.869200000001</v>
      </c>
      <c r="G268" s="100">
        <v>0</v>
      </c>
      <c r="H268" s="100">
        <v>0</v>
      </c>
      <c r="I268" s="100">
        <v>0</v>
      </c>
    </row>
    <row r="269" spans="1:9">
      <c r="A269" s="19">
        <v>38800</v>
      </c>
      <c r="B269" s="92" t="s">
        <v>269</v>
      </c>
      <c r="C269" s="99">
        <v>1.4589E-3</v>
      </c>
      <c r="D269" s="99"/>
      <c r="E269" s="100">
        <v>1503730.5381</v>
      </c>
      <c r="F269" s="100">
        <v>529738.26119999995</v>
      </c>
      <c r="G269" s="100">
        <v>0</v>
      </c>
      <c r="H269" s="100">
        <v>0</v>
      </c>
      <c r="I269" s="100">
        <v>0</v>
      </c>
    </row>
    <row r="270" spans="1:9">
      <c r="A270" s="19">
        <v>38801</v>
      </c>
      <c r="B270" s="92" t="s">
        <v>270</v>
      </c>
      <c r="C270" s="99">
        <v>1.6249999999999999E-4</v>
      </c>
      <c r="D270" s="99"/>
      <c r="E270" s="100">
        <v>167493.46249999999</v>
      </c>
      <c r="F270" s="100">
        <v>59005.049999999996</v>
      </c>
      <c r="G270" s="100">
        <v>0</v>
      </c>
      <c r="H270" s="100">
        <v>0</v>
      </c>
      <c r="I270" s="100">
        <v>0</v>
      </c>
    </row>
    <row r="271" spans="1:9">
      <c r="A271" s="19">
        <v>38900</v>
      </c>
      <c r="B271" s="92" t="s">
        <v>271</v>
      </c>
      <c r="C271" s="99">
        <v>2.8860000000000002E-4</v>
      </c>
      <c r="D271" s="99"/>
      <c r="E271" s="100">
        <v>297468.38940000004</v>
      </c>
      <c r="F271" s="100">
        <v>104792.9688</v>
      </c>
      <c r="G271" s="100">
        <v>0</v>
      </c>
      <c r="H271" s="100">
        <v>0</v>
      </c>
      <c r="I271" s="100">
        <v>0</v>
      </c>
    </row>
    <row r="272" spans="1:9">
      <c r="A272" s="19">
        <v>39000</v>
      </c>
      <c r="B272" s="92" t="s">
        <v>272</v>
      </c>
      <c r="C272" s="99">
        <v>1.4360700000000001E-2</v>
      </c>
      <c r="D272" s="99"/>
      <c r="E272" s="100">
        <v>14801989.950300001</v>
      </c>
      <c r="F272" s="100">
        <v>5214485.0556000005</v>
      </c>
      <c r="G272" s="100">
        <v>0</v>
      </c>
      <c r="H272" s="100">
        <v>0</v>
      </c>
      <c r="I272" s="100">
        <v>0</v>
      </c>
    </row>
    <row r="273" spans="1:9">
      <c r="A273" s="19">
        <v>39100</v>
      </c>
      <c r="B273" s="92" t="s">
        <v>273</v>
      </c>
      <c r="C273" s="99">
        <v>1.8016E-3</v>
      </c>
      <c r="D273" s="99"/>
      <c r="E273" s="100">
        <v>1856961.3663999999</v>
      </c>
      <c r="F273" s="100">
        <v>654175.37280000001</v>
      </c>
      <c r="G273" s="100">
        <v>0</v>
      </c>
      <c r="H273" s="100">
        <v>0</v>
      </c>
      <c r="I273" s="100">
        <v>0</v>
      </c>
    </row>
    <row r="274" spans="1:9">
      <c r="A274" s="19">
        <v>39101</v>
      </c>
      <c r="B274" s="92" t="s">
        <v>274</v>
      </c>
      <c r="C274" s="99">
        <v>2.945E-4</v>
      </c>
      <c r="D274" s="99"/>
      <c r="E274" s="100">
        <v>303549.69050000003</v>
      </c>
      <c r="F274" s="100">
        <v>106935.306</v>
      </c>
      <c r="G274" s="100">
        <v>0</v>
      </c>
      <c r="H274" s="100">
        <v>0</v>
      </c>
      <c r="I274" s="100">
        <v>0</v>
      </c>
    </row>
    <row r="275" spans="1:9">
      <c r="A275" s="19">
        <v>39105</v>
      </c>
      <c r="B275" s="92" t="s">
        <v>275</v>
      </c>
      <c r="C275" s="99">
        <v>7.2119999999999997E-4</v>
      </c>
      <c r="D275" s="99"/>
      <c r="E275" s="100">
        <v>743361.7548</v>
      </c>
      <c r="F275" s="100">
        <v>261873.4896</v>
      </c>
      <c r="G275" s="100">
        <v>0</v>
      </c>
      <c r="H275" s="100">
        <v>0</v>
      </c>
      <c r="I275" s="100">
        <v>0</v>
      </c>
    </row>
    <row r="276" spans="1:9">
      <c r="A276" s="19">
        <v>39200</v>
      </c>
      <c r="B276" s="92" t="s">
        <v>365</v>
      </c>
      <c r="C276" s="99">
        <v>6.7106499999999999E-2</v>
      </c>
      <c r="D276" s="99"/>
      <c r="E276" s="100">
        <v>69168615.638500005</v>
      </c>
      <c r="F276" s="100">
        <v>24366907.002</v>
      </c>
      <c r="G276" s="100">
        <v>0</v>
      </c>
      <c r="H276" s="100">
        <v>0</v>
      </c>
      <c r="I276" s="100">
        <v>0</v>
      </c>
    </row>
    <row r="277" spans="1:9">
      <c r="A277" s="19">
        <v>39201</v>
      </c>
      <c r="B277" s="92" t="s">
        <v>276</v>
      </c>
      <c r="C277" s="99">
        <v>2.7320000000000003E-4</v>
      </c>
      <c r="D277" s="99"/>
      <c r="E277" s="100">
        <v>281595.16280000005</v>
      </c>
      <c r="F277" s="100">
        <v>99201.10560000001</v>
      </c>
      <c r="G277" s="100">
        <v>0</v>
      </c>
      <c r="H277" s="100">
        <v>0</v>
      </c>
      <c r="I277" s="100">
        <v>0</v>
      </c>
    </row>
    <row r="278" spans="1:9">
      <c r="A278" s="19">
        <v>39204</v>
      </c>
      <c r="B278" s="92" t="s">
        <v>277</v>
      </c>
      <c r="C278" s="99">
        <v>1.7229999999999999E-4</v>
      </c>
      <c r="D278" s="99"/>
      <c r="E278" s="100">
        <v>177594.60669999997</v>
      </c>
      <c r="F278" s="100">
        <v>62563.508399999999</v>
      </c>
      <c r="G278" s="100">
        <v>0</v>
      </c>
      <c r="H278" s="100">
        <v>0</v>
      </c>
      <c r="I278" s="100">
        <v>0</v>
      </c>
    </row>
    <row r="279" spans="1:9">
      <c r="A279" s="19">
        <v>39205</v>
      </c>
      <c r="B279" s="92" t="s">
        <v>278</v>
      </c>
      <c r="C279" s="99">
        <v>6.1460999999999998E-3</v>
      </c>
      <c r="D279" s="99"/>
      <c r="E279" s="100">
        <v>6334963.5068999995</v>
      </c>
      <c r="F279" s="100">
        <v>2231698.0787999998</v>
      </c>
      <c r="G279" s="100">
        <v>0</v>
      </c>
      <c r="H279" s="100">
        <v>0</v>
      </c>
      <c r="I279" s="100">
        <v>0</v>
      </c>
    </row>
    <row r="280" spans="1:9">
      <c r="A280" s="19">
        <v>39208</v>
      </c>
      <c r="B280" s="92" t="s">
        <v>366</v>
      </c>
      <c r="C280" s="99">
        <v>4.2989999999999999E-4</v>
      </c>
      <c r="D280" s="99"/>
      <c r="E280" s="100">
        <v>443110.3971</v>
      </c>
      <c r="F280" s="100">
        <v>156100.1292</v>
      </c>
      <c r="G280" s="100">
        <v>0</v>
      </c>
      <c r="H280" s="100">
        <v>0</v>
      </c>
      <c r="I280" s="100">
        <v>0</v>
      </c>
    </row>
    <row r="281" spans="1:9">
      <c r="A281" s="19">
        <v>39209</v>
      </c>
      <c r="B281" s="92" t="s">
        <v>279</v>
      </c>
      <c r="C281" s="99">
        <v>0</v>
      </c>
      <c r="D281" s="99"/>
      <c r="E281" s="100">
        <v>0</v>
      </c>
      <c r="F281" s="100">
        <v>0</v>
      </c>
      <c r="G281" s="100">
        <v>0</v>
      </c>
      <c r="H281" s="100">
        <v>0</v>
      </c>
      <c r="I281" s="100">
        <v>0</v>
      </c>
    </row>
    <row r="282" spans="1:9">
      <c r="A282" s="19">
        <v>39220</v>
      </c>
      <c r="B282" s="92" t="s">
        <v>342</v>
      </c>
      <c r="C282" s="99">
        <v>0</v>
      </c>
      <c r="D282" s="99"/>
      <c r="E282" s="100">
        <v>0</v>
      </c>
      <c r="F282" s="100">
        <v>0</v>
      </c>
      <c r="G282" s="100">
        <v>0</v>
      </c>
      <c r="H282" s="100">
        <v>0</v>
      </c>
      <c r="I282" s="100">
        <v>0</v>
      </c>
    </row>
    <row r="283" spans="1:9">
      <c r="A283" s="19">
        <v>39300</v>
      </c>
      <c r="B283" s="92" t="s">
        <v>280</v>
      </c>
      <c r="C283" s="99">
        <v>7.4629999999999998E-4</v>
      </c>
      <c r="D283" s="99"/>
      <c r="E283" s="100">
        <v>769233.0527</v>
      </c>
      <c r="F283" s="100">
        <v>270987.50040000002</v>
      </c>
      <c r="G283" s="100">
        <v>0</v>
      </c>
      <c r="H283" s="100">
        <v>0</v>
      </c>
      <c r="I283" s="100">
        <v>0</v>
      </c>
    </row>
    <row r="284" spans="1:9">
      <c r="A284" s="19">
        <v>39301</v>
      </c>
      <c r="B284" s="92" t="s">
        <v>281</v>
      </c>
      <c r="C284" s="99">
        <v>5.0099999999999998E-5</v>
      </c>
      <c r="D284" s="99"/>
      <c r="E284" s="100">
        <v>51639.522899999996</v>
      </c>
      <c r="F284" s="100">
        <v>18191.710800000001</v>
      </c>
      <c r="G284" s="100">
        <v>0</v>
      </c>
      <c r="H284" s="100">
        <v>0</v>
      </c>
      <c r="I284" s="100">
        <v>0</v>
      </c>
    </row>
    <row r="285" spans="1:9">
      <c r="A285" s="19">
        <v>39400</v>
      </c>
      <c r="B285" s="92" t="s">
        <v>282</v>
      </c>
      <c r="C285" s="99">
        <v>4.0880000000000002E-4</v>
      </c>
      <c r="D285" s="99"/>
      <c r="E285" s="100">
        <v>421362.01520000002</v>
      </c>
      <c r="F285" s="100">
        <v>148438.55040000001</v>
      </c>
      <c r="G285" s="100">
        <v>0</v>
      </c>
      <c r="H285" s="100">
        <v>0</v>
      </c>
      <c r="I285" s="100">
        <v>0</v>
      </c>
    </row>
    <row r="286" spans="1:9">
      <c r="A286" s="19">
        <v>39401</v>
      </c>
      <c r="B286" s="92" t="s">
        <v>283</v>
      </c>
      <c r="C286" s="99">
        <v>5.8460000000000001E-4</v>
      </c>
      <c r="D286" s="99"/>
      <c r="E286" s="100">
        <v>602564.17339999997</v>
      </c>
      <c r="F286" s="100">
        <v>212272.9368</v>
      </c>
      <c r="G286" s="100">
        <v>0</v>
      </c>
      <c r="H286" s="100">
        <v>0</v>
      </c>
      <c r="I286" s="100">
        <v>0</v>
      </c>
    </row>
    <row r="287" spans="1:9">
      <c r="A287" s="19">
        <v>39500</v>
      </c>
      <c r="B287" s="92" t="s">
        <v>284</v>
      </c>
      <c r="C287" s="99">
        <v>2.0525000000000001E-3</v>
      </c>
      <c r="D287" s="99"/>
      <c r="E287" s="100">
        <v>2115571.2725</v>
      </c>
      <c r="F287" s="100">
        <v>745279.17</v>
      </c>
      <c r="G287" s="100">
        <v>0</v>
      </c>
      <c r="H287" s="100">
        <v>0</v>
      </c>
      <c r="I287" s="100">
        <v>0</v>
      </c>
    </row>
    <row r="288" spans="1:9">
      <c r="A288" s="19">
        <v>39501</v>
      </c>
      <c r="B288" s="92" t="s">
        <v>285</v>
      </c>
      <c r="C288" s="99">
        <v>6.2799999999999995E-5</v>
      </c>
      <c r="D288" s="99"/>
      <c r="E288" s="100">
        <v>64729.781199999998</v>
      </c>
      <c r="F288" s="100">
        <v>22803.182399999998</v>
      </c>
      <c r="G288" s="100">
        <v>0</v>
      </c>
      <c r="H288" s="100">
        <v>0</v>
      </c>
      <c r="I288" s="100">
        <v>0</v>
      </c>
    </row>
    <row r="289" spans="1:9">
      <c r="A289" s="19">
        <v>39600</v>
      </c>
      <c r="B289" s="92" t="s">
        <v>286</v>
      </c>
      <c r="C289" s="99">
        <v>5.5100000000000001E-3</v>
      </c>
      <c r="D289" s="99"/>
      <c r="E289" s="100">
        <v>5679316.79</v>
      </c>
      <c r="F289" s="100">
        <v>2000725.08</v>
      </c>
      <c r="G289" s="100">
        <v>0</v>
      </c>
      <c r="H289" s="100">
        <v>0</v>
      </c>
      <c r="I289" s="100">
        <v>0</v>
      </c>
    </row>
    <row r="290" spans="1:9">
      <c r="A290" s="19">
        <v>39605</v>
      </c>
      <c r="B290" s="92" t="s">
        <v>287</v>
      </c>
      <c r="C290" s="99">
        <v>8.1680000000000001E-4</v>
      </c>
      <c r="D290" s="99"/>
      <c r="E290" s="100">
        <v>841899.44720000005</v>
      </c>
      <c r="F290" s="100">
        <v>296586.61440000002</v>
      </c>
      <c r="G290" s="100">
        <v>0</v>
      </c>
      <c r="H290" s="100">
        <v>0</v>
      </c>
      <c r="I290" s="100">
        <v>0</v>
      </c>
    </row>
    <row r="291" spans="1:9">
      <c r="A291" s="19">
        <v>39700</v>
      </c>
      <c r="B291" s="92" t="s">
        <v>288</v>
      </c>
      <c r="C291" s="99">
        <v>3.2805999999999998E-3</v>
      </c>
      <c r="D291" s="99"/>
      <c r="E291" s="100">
        <v>3381409.5573999998</v>
      </c>
      <c r="F291" s="100">
        <v>1191212.1047999999</v>
      </c>
      <c r="G291" s="100">
        <v>0</v>
      </c>
      <c r="H291" s="100">
        <v>0</v>
      </c>
      <c r="I291" s="100">
        <v>0</v>
      </c>
    </row>
    <row r="292" spans="1:9">
      <c r="A292" s="19">
        <v>39703</v>
      </c>
      <c r="B292" s="92" t="s">
        <v>289</v>
      </c>
      <c r="C292" s="99">
        <v>2.652E-4</v>
      </c>
      <c r="D292" s="99"/>
      <c r="E292" s="100">
        <v>273349.3308</v>
      </c>
      <c r="F292" s="100">
        <v>96296.241599999994</v>
      </c>
      <c r="G292" s="100">
        <v>0</v>
      </c>
      <c r="H292" s="100">
        <v>0</v>
      </c>
      <c r="I292" s="100">
        <v>0</v>
      </c>
    </row>
    <row r="293" spans="1:9">
      <c r="A293" s="19">
        <v>39705</v>
      </c>
      <c r="B293" s="92" t="s">
        <v>290</v>
      </c>
      <c r="C293" s="99">
        <v>8.7870000000000005E-4</v>
      </c>
      <c r="D293" s="99"/>
      <c r="E293" s="100">
        <v>905701.5723</v>
      </c>
      <c r="F293" s="100">
        <v>319062.99960000004</v>
      </c>
      <c r="G293" s="100">
        <v>0</v>
      </c>
      <c r="H293" s="100">
        <v>0</v>
      </c>
      <c r="I293" s="100">
        <v>0</v>
      </c>
    </row>
    <row r="294" spans="1:9">
      <c r="A294" s="19">
        <v>39800</v>
      </c>
      <c r="B294" s="92" t="s">
        <v>291</v>
      </c>
      <c r="C294" s="99">
        <v>3.6775000000000002E-3</v>
      </c>
      <c r="D294" s="99"/>
      <c r="E294" s="100">
        <v>3790505.8975000004</v>
      </c>
      <c r="F294" s="100">
        <v>1335329.6700000002</v>
      </c>
      <c r="G294" s="100">
        <v>0</v>
      </c>
      <c r="H294" s="100">
        <v>0</v>
      </c>
      <c r="I294" s="100">
        <v>0</v>
      </c>
    </row>
    <row r="295" spans="1:9">
      <c r="A295" s="19">
        <v>39805</v>
      </c>
      <c r="B295" s="92" t="s">
        <v>292</v>
      </c>
      <c r="C295" s="99">
        <v>4.3449999999999999E-4</v>
      </c>
      <c r="D295" s="99"/>
      <c r="E295" s="100">
        <v>447851.75049999997</v>
      </c>
      <c r="F295" s="100">
        <v>157770.42600000001</v>
      </c>
      <c r="G295" s="100">
        <v>0</v>
      </c>
      <c r="H295" s="100">
        <v>0</v>
      </c>
      <c r="I295" s="100">
        <v>0</v>
      </c>
    </row>
    <row r="296" spans="1:9">
      <c r="A296" s="19">
        <v>39900</v>
      </c>
      <c r="B296" s="92" t="s">
        <v>293</v>
      </c>
      <c r="C296" s="99">
        <v>1.9384000000000001E-3</v>
      </c>
      <c r="D296" s="99"/>
      <c r="E296" s="100">
        <v>1997965.0936</v>
      </c>
      <c r="F296" s="100">
        <v>703848.54720000003</v>
      </c>
      <c r="G296" s="100">
        <v>0</v>
      </c>
      <c r="H296" s="100">
        <v>0</v>
      </c>
      <c r="I296" s="100">
        <v>0</v>
      </c>
    </row>
    <row r="297" spans="1:9">
      <c r="A297" s="19">
        <v>51000</v>
      </c>
      <c r="B297" s="92" t="s">
        <v>294</v>
      </c>
      <c r="C297" s="99">
        <v>3.1460700000000001E-2</v>
      </c>
      <c r="D297" s="99"/>
      <c r="E297" s="100">
        <v>32427455.850300003</v>
      </c>
      <c r="F297" s="100">
        <v>11423631.855600001</v>
      </c>
      <c r="G297" s="100">
        <v>0</v>
      </c>
      <c r="H297" s="100">
        <v>0</v>
      </c>
      <c r="I297" s="100">
        <v>0</v>
      </c>
    </row>
    <row r="298" spans="1:9">
      <c r="A298" s="19">
        <v>51000.2</v>
      </c>
      <c r="B298" s="92" t="s">
        <v>295</v>
      </c>
      <c r="C298" s="99">
        <v>5.1799999999999999E-5</v>
      </c>
      <c r="D298" s="99"/>
      <c r="E298" s="100">
        <v>53391.762199999997</v>
      </c>
      <c r="F298" s="100">
        <v>18808.9944</v>
      </c>
      <c r="G298" s="100">
        <v>0</v>
      </c>
      <c r="H298" s="100">
        <v>0</v>
      </c>
      <c r="I298" s="100">
        <v>0</v>
      </c>
    </row>
    <row r="299" spans="1:9">
      <c r="A299" s="19">
        <v>51000.3</v>
      </c>
      <c r="B299" s="92" t="s">
        <v>296</v>
      </c>
      <c r="C299" s="99">
        <v>1.0487000000000001E-3</v>
      </c>
      <c r="D299" s="99"/>
      <c r="E299" s="100">
        <v>1080925.5023000001</v>
      </c>
      <c r="F299" s="100">
        <v>380791.35960000003</v>
      </c>
      <c r="G299" s="100">
        <v>0</v>
      </c>
      <c r="H299" s="100">
        <v>0</v>
      </c>
      <c r="I299" s="100">
        <v>0</v>
      </c>
    </row>
    <row r="301" spans="1:9">
      <c r="C301" s="99">
        <v>1</v>
      </c>
      <c r="E301" s="103">
        <v>1030729000</v>
      </c>
      <c r="F301" s="103">
        <v>363108000.00000036</v>
      </c>
      <c r="G301" s="103">
        <v>0</v>
      </c>
      <c r="H301" s="103">
        <v>0</v>
      </c>
      <c r="I301" s="103">
        <v>0</v>
      </c>
    </row>
  </sheetData>
  <mergeCells count="1">
    <mergeCell ref="B1:D1"/>
  </mergeCells>
  <pageMargins left="0.7" right="0.7" top="0.75" bottom="0.75" header="0.3" footer="0.3"/>
  <pageSetup scale="57" fitToHeight="0" orientation="landscape" r:id="rId1"/>
  <rowBreaks count="5" manualBreakCount="5">
    <brk id="58" max="8" man="1"/>
    <brk id="112" max="8" man="1"/>
    <brk id="166" max="8" man="1"/>
    <brk id="220" max="8" man="1"/>
    <brk id="274" max="8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I301"/>
  <sheetViews>
    <sheetView view="pageBreakPreview" topLeftCell="A251" zoomScale="60" zoomScaleNormal="100" zoomScalePageLayoutView="60" workbookViewId="0">
      <selection activeCell="M69" sqref="M69"/>
    </sheetView>
  </sheetViews>
  <sheetFormatPr defaultColWidth="8.625" defaultRowHeight="14.25"/>
  <cols>
    <col min="1" max="1" width="10.625" style="3" customWidth="1"/>
    <col min="2" max="2" width="65.25" customWidth="1"/>
    <col min="3" max="3" width="14.625" customWidth="1"/>
    <col min="4" max="4" width="1.625" customWidth="1"/>
    <col min="5" max="9" width="20.625" customWidth="1"/>
    <col min="10" max="10" width="17.75" customWidth="1"/>
    <col min="11" max="11" width="15.25" customWidth="1"/>
    <col min="13" max="13" width="15.875" customWidth="1"/>
    <col min="15" max="15" width="18.5" customWidth="1"/>
    <col min="16" max="16" width="15.625" customWidth="1"/>
    <col min="18" max="18" width="12.625" customWidth="1"/>
    <col min="20" max="20" width="11.875" customWidth="1"/>
  </cols>
  <sheetData>
    <row r="1" spans="1:9">
      <c r="B1" s="116"/>
      <c r="C1" s="116"/>
      <c r="D1" s="116"/>
    </row>
    <row r="3" spans="1:9" s="20" customFormat="1" ht="15">
      <c r="A3" s="101"/>
      <c r="B3" s="102"/>
      <c r="C3" s="102"/>
      <c r="D3" s="102"/>
      <c r="E3" s="101">
        <v>2026</v>
      </c>
      <c r="F3" s="101">
        <v>2027</v>
      </c>
      <c r="G3" s="101">
        <v>2028</v>
      </c>
      <c r="H3" s="101">
        <v>2029</v>
      </c>
      <c r="I3" s="101">
        <v>2030</v>
      </c>
    </row>
    <row r="4" spans="1:9" s="20" customFormat="1" ht="75">
      <c r="A4" s="89" t="s">
        <v>12</v>
      </c>
      <c r="B4" s="89" t="s">
        <v>15</v>
      </c>
      <c r="C4" s="89" t="s">
        <v>16</v>
      </c>
      <c r="D4" s="89"/>
      <c r="E4" s="89" t="s">
        <v>19</v>
      </c>
      <c r="F4" s="89" t="s">
        <v>19</v>
      </c>
      <c r="G4" s="89" t="s">
        <v>19</v>
      </c>
      <c r="H4" s="89" t="s">
        <v>19</v>
      </c>
      <c r="I4" s="89" t="s">
        <v>19</v>
      </c>
    </row>
    <row r="5" spans="1:9">
      <c r="A5" s="19">
        <v>10200</v>
      </c>
      <c r="B5" s="92" t="s">
        <v>27</v>
      </c>
      <c r="C5" s="99">
        <v>1.421E-3</v>
      </c>
      <c r="D5" s="99"/>
      <c r="E5" s="24">
        <v>2404143.0069999998</v>
      </c>
      <c r="F5" s="24">
        <v>-916503.79099999997</v>
      </c>
      <c r="G5" s="24">
        <v>-1198346.352</v>
      </c>
      <c r="H5" s="24">
        <v>-826717.90599999996</v>
      </c>
      <c r="I5" s="24">
        <v>0</v>
      </c>
    </row>
    <row r="6" spans="1:9">
      <c r="A6" s="19">
        <v>10400</v>
      </c>
      <c r="B6" s="92" t="s">
        <v>28</v>
      </c>
      <c r="C6" s="99">
        <v>3.5360000000000001E-3</v>
      </c>
      <c r="D6" s="99"/>
      <c r="E6" s="6">
        <v>5982441.7120000003</v>
      </c>
      <c r="F6" s="6">
        <v>-2280617.4560000002</v>
      </c>
      <c r="G6" s="6">
        <v>-2981951.2319999998</v>
      </c>
      <c r="H6" s="6">
        <v>-2057195.2960000001</v>
      </c>
      <c r="I6" s="6">
        <v>0</v>
      </c>
    </row>
    <row r="7" spans="1:9">
      <c r="A7" s="19">
        <v>10500</v>
      </c>
      <c r="B7" s="92" t="s">
        <v>29</v>
      </c>
      <c r="C7" s="99">
        <v>7.6349999999999996E-4</v>
      </c>
      <c r="D7" s="99"/>
      <c r="E7" s="100">
        <v>1291740.4545</v>
      </c>
      <c r="F7" s="100">
        <v>-492435.35849999997</v>
      </c>
      <c r="G7" s="100">
        <v>-643868.71199999994</v>
      </c>
      <c r="H7" s="100">
        <v>-444193.61099999998</v>
      </c>
      <c r="I7" s="100">
        <v>0</v>
      </c>
    </row>
    <row r="8" spans="1:9">
      <c r="A8" s="19">
        <v>10700</v>
      </c>
      <c r="B8" s="92" t="s">
        <v>349</v>
      </c>
      <c r="C8" s="99">
        <v>5.7295000000000002E-3</v>
      </c>
      <c r="D8" s="99"/>
      <c r="E8" s="100">
        <v>9693551.9765000008</v>
      </c>
      <c r="F8" s="100">
        <v>-3695361.3445000001</v>
      </c>
      <c r="G8" s="100">
        <v>-4831756.1040000003</v>
      </c>
      <c r="H8" s="100">
        <v>-3333342.8870000001</v>
      </c>
      <c r="I8" s="100">
        <v>0</v>
      </c>
    </row>
    <row r="9" spans="1:9">
      <c r="A9" s="19">
        <v>10800</v>
      </c>
      <c r="B9" s="92" t="s">
        <v>30</v>
      </c>
      <c r="C9" s="99">
        <v>2.3956700000000001E-2</v>
      </c>
      <c r="D9" s="99"/>
      <c r="E9" s="100">
        <v>40531550.1589</v>
      </c>
      <c r="F9" s="100">
        <v>-15451376.755700001</v>
      </c>
      <c r="G9" s="100">
        <v>-20202972.590399999</v>
      </c>
      <c r="H9" s="100">
        <v>-13937672.666200001</v>
      </c>
      <c r="I9" s="100">
        <v>0</v>
      </c>
    </row>
    <row r="10" spans="1:9">
      <c r="A10" s="19">
        <v>10850</v>
      </c>
      <c r="B10" s="92" t="s">
        <v>31</v>
      </c>
      <c r="C10" s="99">
        <v>2.05E-4</v>
      </c>
      <c r="D10" s="99"/>
      <c r="E10" s="100">
        <v>346832.73499999999</v>
      </c>
      <c r="F10" s="100">
        <v>-132219.05499999999</v>
      </c>
      <c r="G10" s="100">
        <v>-172878.96</v>
      </c>
      <c r="H10" s="100">
        <v>-119266.13</v>
      </c>
      <c r="I10" s="100">
        <v>0</v>
      </c>
    </row>
    <row r="11" spans="1:9">
      <c r="A11" s="19">
        <v>10900</v>
      </c>
      <c r="B11" s="92" t="s">
        <v>32</v>
      </c>
      <c r="C11" s="99">
        <v>1.9235999999999999E-3</v>
      </c>
      <c r="D11" s="99"/>
      <c r="E11" s="100">
        <v>3254475.3611999997</v>
      </c>
      <c r="F11" s="100">
        <v>-1240666.2156</v>
      </c>
      <c r="G11" s="100">
        <v>-1622194.9631999999</v>
      </c>
      <c r="H11" s="100">
        <v>-1119123.5496</v>
      </c>
      <c r="I11" s="100">
        <v>0</v>
      </c>
    </row>
    <row r="12" spans="1:9">
      <c r="A12" s="19">
        <v>10910</v>
      </c>
      <c r="B12" s="92" t="s">
        <v>33</v>
      </c>
      <c r="C12" s="99">
        <v>6.514E-4</v>
      </c>
      <c r="D12" s="99"/>
      <c r="E12" s="100">
        <v>1102082.1638</v>
      </c>
      <c r="F12" s="100">
        <v>-420134.10940000002</v>
      </c>
      <c r="G12" s="100">
        <v>-549333.43680000002</v>
      </c>
      <c r="H12" s="100">
        <v>-378975.40039999998</v>
      </c>
      <c r="I12" s="100">
        <v>0</v>
      </c>
    </row>
    <row r="13" spans="1:9">
      <c r="A13" s="19">
        <v>10930</v>
      </c>
      <c r="B13" s="92" t="s">
        <v>34</v>
      </c>
      <c r="C13" s="99">
        <v>6.0292000000000002E-3</v>
      </c>
      <c r="D13" s="99"/>
      <c r="E13" s="100">
        <v>10200604.5164</v>
      </c>
      <c r="F13" s="100">
        <v>-3888659.1532000001</v>
      </c>
      <c r="G13" s="100">
        <v>-5084496.7104000002</v>
      </c>
      <c r="H13" s="100">
        <v>-3507704.1512000002</v>
      </c>
      <c r="I13" s="100">
        <v>0</v>
      </c>
    </row>
    <row r="14" spans="1:9">
      <c r="A14" s="19">
        <v>10940</v>
      </c>
      <c r="B14" s="92" t="s">
        <v>35</v>
      </c>
      <c r="C14" s="99">
        <v>8.4559999999999995E-4</v>
      </c>
      <c r="D14" s="99"/>
      <c r="E14" s="100">
        <v>1430642.7352</v>
      </c>
      <c r="F14" s="100">
        <v>-545387.47759999998</v>
      </c>
      <c r="G14" s="100">
        <v>-713104.62719999999</v>
      </c>
      <c r="H14" s="100">
        <v>-491958.24159999995</v>
      </c>
      <c r="I14" s="100">
        <v>0</v>
      </c>
    </row>
    <row r="15" spans="1:9">
      <c r="A15" s="19">
        <v>10950</v>
      </c>
      <c r="B15" s="92" t="s">
        <v>36</v>
      </c>
      <c r="C15" s="99">
        <v>1.0288999999999999E-3</v>
      </c>
      <c r="D15" s="99"/>
      <c r="E15" s="100">
        <v>1740761.9563</v>
      </c>
      <c r="F15" s="100">
        <v>-663610.66189999995</v>
      </c>
      <c r="G15" s="100">
        <v>-867683.71679999994</v>
      </c>
      <c r="H15" s="100">
        <v>-598599.61539999989</v>
      </c>
      <c r="I15" s="100">
        <v>0</v>
      </c>
    </row>
    <row r="16" spans="1:9">
      <c r="A16" s="19">
        <v>11000</v>
      </c>
      <c r="B16" s="92" t="s">
        <v>386</v>
      </c>
      <c r="C16" s="99">
        <v>1.9589E-3</v>
      </c>
      <c r="D16" s="99"/>
      <c r="E16" s="100">
        <v>3314198.2662999998</v>
      </c>
      <c r="F16" s="100">
        <v>-1263433.6919</v>
      </c>
      <c r="G16" s="100">
        <v>-1651963.8768</v>
      </c>
      <c r="H16" s="100">
        <v>-1139660.5954</v>
      </c>
      <c r="I16" s="100">
        <v>0</v>
      </c>
    </row>
    <row r="17" spans="1:9">
      <c r="A17" s="19">
        <v>11050</v>
      </c>
      <c r="B17" s="92" t="s">
        <v>301</v>
      </c>
      <c r="C17" s="99">
        <v>3.101E-4</v>
      </c>
      <c r="D17" s="99"/>
      <c r="E17" s="100">
        <v>524647.95669999998</v>
      </c>
      <c r="F17" s="100">
        <v>-200005.50709999999</v>
      </c>
      <c r="G17" s="100">
        <v>-261511.05120000002</v>
      </c>
      <c r="H17" s="100">
        <v>-180411.83859999999</v>
      </c>
      <c r="I17" s="100">
        <v>0</v>
      </c>
    </row>
    <row r="18" spans="1:9">
      <c r="A18" s="19">
        <v>11300</v>
      </c>
      <c r="B18" s="92" t="s">
        <v>350</v>
      </c>
      <c r="C18" s="99">
        <v>5.6065999999999998E-3</v>
      </c>
      <c r="D18" s="99"/>
      <c r="E18" s="100">
        <v>9485621.5221999995</v>
      </c>
      <c r="F18" s="100">
        <v>-3616094.4085999997</v>
      </c>
      <c r="G18" s="100">
        <v>-4728113.0592</v>
      </c>
      <c r="H18" s="100">
        <v>-3261841.3876</v>
      </c>
      <c r="I18" s="100">
        <v>0</v>
      </c>
    </row>
    <row r="19" spans="1:9">
      <c r="A19" s="19">
        <v>11310</v>
      </c>
      <c r="B19" s="92" t="s">
        <v>37</v>
      </c>
      <c r="C19" s="99">
        <v>6.0099999999999997E-4</v>
      </c>
      <c r="D19" s="99"/>
      <c r="E19" s="100">
        <v>1016812.0669999999</v>
      </c>
      <c r="F19" s="100">
        <v>-387627.571</v>
      </c>
      <c r="G19" s="100">
        <v>-506830.51199999999</v>
      </c>
      <c r="H19" s="100">
        <v>-349653.386</v>
      </c>
      <c r="I19" s="100">
        <v>0</v>
      </c>
    </row>
    <row r="20" spans="1:9">
      <c r="A20" s="19">
        <v>11600</v>
      </c>
      <c r="B20" s="92" t="s">
        <v>38</v>
      </c>
      <c r="C20" s="99">
        <v>2.5211000000000001E-3</v>
      </c>
      <c r="D20" s="99"/>
      <c r="E20" s="100">
        <v>4265365.8936999999</v>
      </c>
      <c r="F20" s="100">
        <v>-1626036.3881000001</v>
      </c>
      <c r="G20" s="100">
        <v>-2126073.8832</v>
      </c>
      <c r="H20" s="100">
        <v>-1466740.6846</v>
      </c>
      <c r="I20" s="100">
        <v>0</v>
      </c>
    </row>
    <row r="21" spans="1:9">
      <c r="A21" s="19">
        <v>11900</v>
      </c>
      <c r="B21" s="92" t="s">
        <v>39</v>
      </c>
      <c r="C21" s="99">
        <v>3.4709999999999998E-4</v>
      </c>
      <c r="D21" s="99"/>
      <c r="E21" s="100">
        <v>587247.03570000001</v>
      </c>
      <c r="F21" s="100">
        <v>-223869.43409999998</v>
      </c>
      <c r="G21" s="100">
        <v>-292713.59519999998</v>
      </c>
      <c r="H21" s="100">
        <v>-201937.92059999998</v>
      </c>
      <c r="I21" s="100">
        <v>0</v>
      </c>
    </row>
    <row r="22" spans="1:9">
      <c r="A22" s="19">
        <v>12100</v>
      </c>
      <c r="B22" s="92" t="s">
        <v>40</v>
      </c>
      <c r="C22" s="99">
        <v>3.0430000000000002E-4</v>
      </c>
      <c r="D22" s="99"/>
      <c r="E22" s="100">
        <v>514835.12810000003</v>
      </c>
      <c r="F22" s="100">
        <v>-196264.6753</v>
      </c>
      <c r="G22" s="100">
        <v>-256619.84160000001</v>
      </c>
      <c r="H22" s="100">
        <v>-177037.4798</v>
      </c>
      <c r="I22" s="100">
        <v>0</v>
      </c>
    </row>
    <row r="23" spans="1:9">
      <c r="A23" s="19">
        <v>12150</v>
      </c>
      <c r="B23" s="92" t="s">
        <v>41</v>
      </c>
      <c r="C23" s="99">
        <v>2.7800000000000001E-5</v>
      </c>
      <c r="D23" s="99"/>
      <c r="E23" s="100">
        <v>47033.902600000001</v>
      </c>
      <c r="F23" s="100">
        <v>-17930.193800000001</v>
      </c>
      <c r="G23" s="100">
        <v>-23444.0736</v>
      </c>
      <c r="H23" s="100">
        <v>-16173.650800000001</v>
      </c>
      <c r="I23" s="100">
        <v>0</v>
      </c>
    </row>
    <row r="24" spans="1:9">
      <c r="A24" s="19">
        <v>12160</v>
      </c>
      <c r="B24" s="92" t="s">
        <v>42</v>
      </c>
      <c r="C24" s="99">
        <v>2.0482999999999999E-3</v>
      </c>
      <c r="D24" s="99"/>
      <c r="E24" s="100">
        <v>3465451.1760999998</v>
      </c>
      <c r="F24" s="100">
        <v>-1321094.0992999999</v>
      </c>
      <c r="G24" s="100">
        <v>-1727355.9696</v>
      </c>
      <c r="H24" s="100">
        <v>-1191672.2637999998</v>
      </c>
      <c r="I24" s="100">
        <v>0</v>
      </c>
    </row>
    <row r="25" spans="1:9">
      <c r="A25" s="19">
        <v>12220</v>
      </c>
      <c r="B25" s="92" t="s">
        <v>351</v>
      </c>
      <c r="C25" s="99">
        <v>4.51755E-2</v>
      </c>
      <c r="D25" s="99"/>
      <c r="E25" s="100">
        <v>76430937.658500001</v>
      </c>
      <c r="F25" s="100">
        <v>-29136887.410500001</v>
      </c>
      <c r="G25" s="100">
        <v>-38097041.255999997</v>
      </c>
      <c r="H25" s="100">
        <v>-26282473.443</v>
      </c>
      <c r="I25" s="100">
        <v>0</v>
      </c>
    </row>
    <row r="26" spans="1:9">
      <c r="A26" s="19">
        <v>12510</v>
      </c>
      <c r="B26" s="92" t="s">
        <v>43</v>
      </c>
      <c r="C26" s="99">
        <v>4.3226000000000002E-3</v>
      </c>
      <c r="D26" s="99"/>
      <c r="E26" s="100">
        <v>7313264.2942000004</v>
      </c>
      <c r="F26" s="100">
        <v>-2787951.6446000002</v>
      </c>
      <c r="G26" s="100">
        <v>-3645300.4512</v>
      </c>
      <c r="H26" s="100">
        <v>-2514828.1636000001</v>
      </c>
      <c r="I26" s="100">
        <v>0</v>
      </c>
    </row>
    <row r="27" spans="1:9">
      <c r="A27" s="19">
        <v>12600</v>
      </c>
      <c r="B27" s="92" t="s">
        <v>44</v>
      </c>
      <c r="C27" s="99">
        <v>2.0720999999999999E-3</v>
      </c>
      <c r="D27" s="99"/>
      <c r="E27" s="100">
        <v>3505717.6106999996</v>
      </c>
      <c r="F27" s="100">
        <v>-1336444.4091</v>
      </c>
      <c r="G27" s="100">
        <v>-1747426.7951999998</v>
      </c>
      <c r="H27" s="100">
        <v>-1205518.7705999999</v>
      </c>
      <c r="I27" s="100">
        <v>0</v>
      </c>
    </row>
    <row r="28" spans="1:9">
      <c r="A28" s="19">
        <v>12700</v>
      </c>
      <c r="B28" s="92" t="s">
        <v>45</v>
      </c>
      <c r="C28" s="99">
        <v>1.1031999999999999E-3</v>
      </c>
      <c r="D28" s="99"/>
      <c r="E28" s="100">
        <v>1866467.6743999999</v>
      </c>
      <c r="F28" s="100">
        <v>-711532.00719999999</v>
      </c>
      <c r="G28" s="100">
        <v>-930341.79839999997</v>
      </c>
      <c r="H28" s="100">
        <v>-641826.31519999995</v>
      </c>
      <c r="I28" s="100">
        <v>0</v>
      </c>
    </row>
    <row r="29" spans="1:9">
      <c r="A29" s="19">
        <v>13500</v>
      </c>
      <c r="B29" s="92" t="s">
        <v>46</v>
      </c>
      <c r="C29" s="99">
        <v>4.5100000000000001E-3</v>
      </c>
      <c r="D29" s="99"/>
      <c r="E29" s="100">
        <v>7630320.1699999999</v>
      </c>
      <c r="F29" s="100">
        <v>-2908819.21</v>
      </c>
      <c r="G29" s="100">
        <v>-3803337.12</v>
      </c>
      <c r="H29" s="100">
        <v>-2623854.86</v>
      </c>
      <c r="I29" s="100">
        <v>0</v>
      </c>
    </row>
    <row r="30" spans="1:9">
      <c r="A30" s="19">
        <v>13700</v>
      </c>
      <c r="B30" s="92" t="s">
        <v>47</v>
      </c>
      <c r="C30" s="99">
        <v>5.2510000000000002E-4</v>
      </c>
      <c r="D30" s="99"/>
      <c r="E30" s="100">
        <v>888399.36170000001</v>
      </c>
      <c r="F30" s="100">
        <v>-338674.2721</v>
      </c>
      <c r="G30" s="100">
        <v>-442823.1312</v>
      </c>
      <c r="H30" s="100">
        <v>-305495.82860000001</v>
      </c>
      <c r="I30" s="100">
        <v>0</v>
      </c>
    </row>
    <row r="31" spans="1:9">
      <c r="A31" s="19">
        <v>14300</v>
      </c>
      <c r="B31" s="92" t="s">
        <v>48</v>
      </c>
      <c r="C31" s="99">
        <v>1.6161000000000001E-3</v>
      </c>
      <c r="D31" s="99"/>
      <c r="E31" s="100">
        <v>2734226.2587000001</v>
      </c>
      <c r="F31" s="100">
        <v>-1042337.6331000001</v>
      </c>
      <c r="G31" s="100">
        <v>-1362876.5232000002</v>
      </c>
      <c r="H31" s="100">
        <v>-940224.35460000008</v>
      </c>
      <c r="I31" s="100">
        <v>0</v>
      </c>
    </row>
    <row r="32" spans="1:9">
      <c r="A32" s="19">
        <v>14300.2</v>
      </c>
      <c r="B32" s="92" t="s">
        <v>49</v>
      </c>
      <c r="C32" s="99">
        <v>1.806E-4</v>
      </c>
      <c r="D32" s="99"/>
      <c r="E32" s="100">
        <v>305551.1802</v>
      </c>
      <c r="F32" s="100">
        <v>-116481.7626</v>
      </c>
      <c r="G32" s="100">
        <v>-152302.14720000001</v>
      </c>
      <c r="H32" s="100">
        <v>-105070.55160000001</v>
      </c>
      <c r="I32" s="100">
        <v>0</v>
      </c>
    </row>
    <row r="33" spans="1:9">
      <c r="A33" s="19">
        <v>18400</v>
      </c>
      <c r="B33" s="92" t="s">
        <v>50</v>
      </c>
      <c r="C33" s="99">
        <v>5.2639000000000002E-3</v>
      </c>
      <c r="D33" s="99"/>
      <c r="E33" s="100">
        <v>8905818.7013000008</v>
      </c>
      <c r="F33" s="100">
        <v>-3395062.8469000002</v>
      </c>
      <c r="G33" s="100">
        <v>-4439110.0367999999</v>
      </c>
      <c r="H33" s="100">
        <v>-3062463.3254</v>
      </c>
      <c r="I33" s="100">
        <v>0</v>
      </c>
    </row>
    <row r="34" spans="1:9">
      <c r="A34" s="19">
        <v>18600</v>
      </c>
      <c r="B34" s="92" t="s">
        <v>51</v>
      </c>
      <c r="C34" s="99">
        <v>1.29E-5</v>
      </c>
      <c r="D34" s="99"/>
      <c r="E34" s="100">
        <v>21825.084299999999</v>
      </c>
      <c r="F34" s="100">
        <v>-8320.1259000000009</v>
      </c>
      <c r="G34" s="100">
        <v>-10878.7248</v>
      </c>
      <c r="H34" s="100">
        <v>-7505.0393999999997</v>
      </c>
      <c r="I34" s="100">
        <v>0</v>
      </c>
    </row>
    <row r="35" spans="1:9">
      <c r="A35" s="19">
        <v>18640</v>
      </c>
      <c r="B35" s="92" t="s">
        <v>52</v>
      </c>
      <c r="C35" s="99">
        <v>1.9E-6</v>
      </c>
      <c r="D35" s="99"/>
      <c r="E35" s="100">
        <v>3214.5473000000002</v>
      </c>
      <c r="F35" s="100">
        <v>-1225.4449</v>
      </c>
      <c r="G35" s="100">
        <v>-1602.2927999999999</v>
      </c>
      <c r="H35" s="100">
        <v>-1105.3933999999999</v>
      </c>
      <c r="I35" s="100">
        <v>0</v>
      </c>
    </row>
    <row r="36" spans="1:9">
      <c r="A36" s="19">
        <v>18740</v>
      </c>
      <c r="B36" s="92" t="s">
        <v>53</v>
      </c>
      <c r="C36" s="99">
        <v>4.7999999999999998E-6</v>
      </c>
      <c r="D36" s="99"/>
      <c r="E36" s="100">
        <v>8120.9615999999996</v>
      </c>
      <c r="F36" s="100">
        <v>-3095.8607999999999</v>
      </c>
      <c r="G36" s="100">
        <v>-4047.8975999999998</v>
      </c>
      <c r="H36" s="100">
        <v>-2792.5727999999999</v>
      </c>
      <c r="I36" s="100">
        <v>0</v>
      </c>
    </row>
    <row r="37" spans="1:9">
      <c r="A37" s="19">
        <v>18780</v>
      </c>
      <c r="B37" s="92" t="s">
        <v>352</v>
      </c>
      <c r="C37" s="99">
        <v>2.69E-5</v>
      </c>
      <c r="D37" s="99"/>
      <c r="E37" s="100">
        <v>45511.222300000001</v>
      </c>
      <c r="F37" s="100">
        <v>-17349.7199</v>
      </c>
      <c r="G37" s="100">
        <v>-22685.092799999999</v>
      </c>
      <c r="H37" s="100">
        <v>-15650.0434</v>
      </c>
      <c r="I37" s="100">
        <v>0</v>
      </c>
    </row>
    <row r="38" spans="1:9">
      <c r="A38" s="19">
        <v>19005</v>
      </c>
      <c r="B38" s="92" t="s">
        <v>54</v>
      </c>
      <c r="C38" s="99">
        <v>1.0556999999999999E-3</v>
      </c>
      <c r="D38" s="99"/>
      <c r="E38" s="100">
        <v>1786103.9918999998</v>
      </c>
      <c r="F38" s="100">
        <v>-680895.88469999994</v>
      </c>
      <c r="G38" s="100">
        <v>-890284.47839999991</v>
      </c>
      <c r="H38" s="100">
        <v>-614191.48019999999</v>
      </c>
      <c r="I38" s="100">
        <v>0</v>
      </c>
    </row>
    <row r="39" spans="1:9">
      <c r="A39" s="19">
        <v>19100</v>
      </c>
      <c r="B39" s="92" t="s">
        <v>55</v>
      </c>
      <c r="C39" s="99">
        <v>2.0398699999999999E-2</v>
      </c>
      <c r="D39" s="99"/>
      <c r="E39" s="100">
        <v>34511887.372899994</v>
      </c>
      <c r="F39" s="100">
        <v>-13156569.9377</v>
      </c>
      <c r="G39" s="100">
        <v>-17202468.494399998</v>
      </c>
      <c r="H39" s="100">
        <v>-11867678.078199999</v>
      </c>
      <c r="I39" s="100">
        <v>0</v>
      </c>
    </row>
    <row r="40" spans="1:9">
      <c r="A40" s="19">
        <v>19120</v>
      </c>
      <c r="B40" s="92" t="s">
        <v>381</v>
      </c>
      <c r="C40" s="99">
        <v>5.36955E-2</v>
      </c>
      <c r="D40" s="99"/>
      <c r="E40" s="100">
        <v>90845644.498500004</v>
      </c>
      <c r="F40" s="100">
        <v>-34632040.330499999</v>
      </c>
      <c r="G40" s="100">
        <v>-45282059.495999999</v>
      </c>
      <c r="H40" s="100">
        <v>-31239290.162999999</v>
      </c>
      <c r="I40" s="100">
        <v>0</v>
      </c>
    </row>
    <row r="41" spans="1:9">
      <c r="A41" s="19">
        <v>20100</v>
      </c>
      <c r="B41" s="92" t="s">
        <v>56</v>
      </c>
      <c r="C41" s="99">
        <v>8.4156000000000005E-3</v>
      </c>
      <c r="D41" s="99"/>
      <c r="E41" s="100">
        <v>14238075.9252</v>
      </c>
      <c r="F41" s="100">
        <v>-5427817.9476000005</v>
      </c>
      <c r="G41" s="100">
        <v>-7096976.4672000008</v>
      </c>
      <c r="H41" s="100">
        <v>-4896078.2615999999</v>
      </c>
      <c r="I41" s="100">
        <v>0</v>
      </c>
    </row>
    <row r="42" spans="1:9">
      <c r="A42" s="19">
        <v>20200</v>
      </c>
      <c r="B42" s="92" t="s">
        <v>57</v>
      </c>
      <c r="C42" s="99">
        <v>1.1192000000000001E-3</v>
      </c>
      <c r="D42" s="99"/>
      <c r="E42" s="100">
        <v>1893537.5464000001</v>
      </c>
      <c r="F42" s="100">
        <v>-721851.54320000007</v>
      </c>
      <c r="G42" s="100">
        <v>-943834.79040000006</v>
      </c>
      <c r="H42" s="100">
        <v>-651134.89120000007</v>
      </c>
      <c r="I42" s="100">
        <v>0</v>
      </c>
    </row>
    <row r="43" spans="1:9">
      <c r="A43" s="19">
        <v>20300</v>
      </c>
      <c r="B43" s="92" t="s">
        <v>58</v>
      </c>
      <c r="C43" s="99">
        <v>1.32135E-2</v>
      </c>
      <c r="D43" s="99"/>
      <c r="E43" s="100">
        <v>22355484.604499999</v>
      </c>
      <c r="F43" s="100">
        <v>-8522324.3084999993</v>
      </c>
      <c r="G43" s="100">
        <v>-11143103.112</v>
      </c>
      <c r="H43" s="100">
        <v>-7687429.3109999998</v>
      </c>
      <c r="I43" s="100">
        <v>0</v>
      </c>
    </row>
    <row r="44" spans="1:9">
      <c r="A44" s="19">
        <v>20400</v>
      </c>
      <c r="B44" s="92" t="s">
        <v>59</v>
      </c>
      <c r="C44" s="99">
        <v>1.158E-3</v>
      </c>
      <c r="D44" s="99"/>
      <c r="E44" s="100">
        <v>1959181.986</v>
      </c>
      <c r="F44" s="100">
        <v>-746876.41799999995</v>
      </c>
      <c r="G44" s="100">
        <v>-976555.29599999997</v>
      </c>
      <c r="H44" s="100">
        <v>-673708.18799999997</v>
      </c>
      <c r="I44" s="100">
        <v>0</v>
      </c>
    </row>
    <row r="45" spans="1:9">
      <c r="A45" s="19">
        <v>20600</v>
      </c>
      <c r="B45" s="92" t="s">
        <v>60</v>
      </c>
      <c r="C45" s="99">
        <v>2.5389000000000002E-3</v>
      </c>
      <c r="D45" s="99"/>
      <c r="E45" s="100">
        <v>4295481.1263000006</v>
      </c>
      <c r="F45" s="100">
        <v>-1637516.8719000001</v>
      </c>
      <c r="G45" s="100">
        <v>-2141084.8368000002</v>
      </c>
      <c r="H45" s="100">
        <v>-1477096.4754000001</v>
      </c>
      <c r="I45" s="100">
        <v>0</v>
      </c>
    </row>
    <row r="46" spans="1:9">
      <c r="A46" s="19">
        <v>20700</v>
      </c>
      <c r="B46" s="92" t="s">
        <v>61</v>
      </c>
      <c r="C46" s="99">
        <v>4.8126999999999996E-3</v>
      </c>
      <c r="D46" s="99"/>
      <c r="E46" s="100">
        <v>8142448.310899999</v>
      </c>
      <c r="F46" s="100">
        <v>-3104051.9316999996</v>
      </c>
      <c r="G46" s="100">
        <v>-4058607.6623999998</v>
      </c>
      <c r="H46" s="100">
        <v>-2799961.4822</v>
      </c>
      <c r="I46" s="100">
        <v>0</v>
      </c>
    </row>
    <row r="47" spans="1:9">
      <c r="A47" s="19">
        <v>20800</v>
      </c>
      <c r="B47" s="92" t="s">
        <v>62</v>
      </c>
      <c r="C47" s="99">
        <v>3.4358000000000001E-3</v>
      </c>
      <c r="D47" s="99"/>
      <c r="E47" s="100">
        <v>5812916.6386000002</v>
      </c>
      <c r="F47" s="100">
        <v>-2215991.3618000001</v>
      </c>
      <c r="G47" s="100">
        <v>-2897451.3696000003</v>
      </c>
      <c r="H47" s="100">
        <v>-1998900.3388</v>
      </c>
      <c r="I47" s="100">
        <v>0</v>
      </c>
    </row>
    <row r="48" spans="1:9">
      <c r="A48" s="19">
        <v>20900</v>
      </c>
      <c r="B48" s="92" t="s">
        <v>63</v>
      </c>
      <c r="C48" s="99">
        <v>4.9378E-3</v>
      </c>
      <c r="D48" s="99"/>
      <c r="E48" s="100">
        <v>8354100.8726000004</v>
      </c>
      <c r="F48" s="100">
        <v>-3184737.8037999999</v>
      </c>
      <c r="G48" s="100">
        <v>-4164105.9936000002</v>
      </c>
      <c r="H48" s="100">
        <v>-2872742.9108000002</v>
      </c>
      <c r="I48" s="100">
        <v>0</v>
      </c>
    </row>
    <row r="49" spans="1:9">
      <c r="A49" s="19">
        <v>21200</v>
      </c>
      <c r="B49" s="92" t="s">
        <v>64</v>
      </c>
      <c r="C49" s="99">
        <v>2.0904000000000001E-3</v>
      </c>
      <c r="D49" s="99"/>
      <c r="E49" s="100">
        <v>3536678.7768000001</v>
      </c>
      <c r="F49" s="100">
        <v>-1348247.3784</v>
      </c>
      <c r="G49" s="100">
        <v>-1762859.4048000001</v>
      </c>
      <c r="H49" s="100">
        <v>-1216165.4543999999</v>
      </c>
      <c r="I49" s="100">
        <v>0</v>
      </c>
    </row>
    <row r="50" spans="1:9">
      <c r="A50" s="19">
        <v>21300</v>
      </c>
      <c r="B50" s="92" t="s">
        <v>65</v>
      </c>
      <c r="C50" s="99">
        <v>2.3134200000000001E-2</v>
      </c>
      <c r="D50" s="99"/>
      <c r="E50" s="100">
        <v>39139989.551399998</v>
      </c>
      <c r="F50" s="100">
        <v>-14920888.108200001</v>
      </c>
      <c r="G50" s="100">
        <v>-19509348.470400002</v>
      </c>
      <c r="H50" s="100">
        <v>-13459153.6812</v>
      </c>
      <c r="I50" s="100">
        <v>0</v>
      </c>
    </row>
    <row r="51" spans="1:9">
      <c r="A51" s="19">
        <v>21520</v>
      </c>
      <c r="B51" s="92" t="s">
        <v>353</v>
      </c>
      <c r="C51" s="99">
        <v>3.6095500000000003E-2</v>
      </c>
      <c r="D51" s="99"/>
      <c r="E51" s="100">
        <v>61068785.298500001</v>
      </c>
      <c r="F51" s="100">
        <v>-23280550.730500001</v>
      </c>
      <c r="G51" s="100">
        <v>-30439768.296000004</v>
      </c>
      <c r="H51" s="100">
        <v>-20999856.563000001</v>
      </c>
      <c r="I51" s="100">
        <v>0</v>
      </c>
    </row>
    <row r="52" spans="1:9">
      <c r="A52" s="19">
        <v>21525</v>
      </c>
      <c r="B52" s="92" t="s">
        <v>66</v>
      </c>
      <c r="C52" s="99">
        <v>1.3951E-3</v>
      </c>
      <c r="D52" s="99"/>
      <c r="E52" s="100">
        <v>2360323.6517000003</v>
      </c>
      <c r="F52" s="100">
        <v>-899799.04209999996</v>
      </c>
      <c r="G52" s="100">
        <v>-1176504.5712000001</v>
      </c>
      <c r="H52" s="100">
        <v>-811649.64860000007</v>
      </c>
      <c r="I52" s="100">
        <v>0</v>
      </c>
    </row>
    <row r="53" spans="1:9">
      <c r="A53" s="19">
        <v>21525.200000000001</v>
      </c>
      <c r="B53" s="92" t="s">
        <v>67</v>
      </c>
      <c r="C53" s="99">
        <v>2.1130000000000001E-4</v>
      </c>
      <c r="D53" s="99"/>
      <c r="E53" s="100">
        <v>357491.49710000004</v>
      </c>
      <c r="F53" s="100">
        <v>-136282.37230000002</v>
      </c>
      <c r="G53" s="100">
        <v>-178191.82560000001</v>
      </c>
      <c r="H53" s="100">
        <v>-122931.3818</v>
      </c>
      <c r="I53" s="100">
        <v>0</v>
      </c>
    </row>
    <row r="54" spans="1:9">
      <c r="A54" s="19">
        <v>21550</v>
      </c>
      <c r="B54" s="92" t="s">
        <v>68</v>
      </c>
      <c r="C54" s="99">
        <v>3.8199400000000001E-2</v>
      </c>
      <c r="D54" s="99"/>
      <c r="E54" s="100">
        <v>64628304.279800005</v>
      </c>
      <c r="F54" s="100">
        <v>-24637505.217399999</v>
      </c>
      <c r="G54" s="100">
        <v>-32214012.412800003</v>
      </c>
      <c r="H54" s="100">
        <v>-22223876.128400002</v>
      </c>
      <c r="I54" s="100">
        <v>0</v>
      </c>
    </row>
    <row r="55" spans="1:9">
      <c r="A55" s="19">
        <v>21570</v>
      </c>
      <c r="B55" s="92" t="s">
        <v>69</v>
      </c>
      <c r="C55" s="99">
        <v>1.8110000000000001E-4</v>
      </c>
      <c r="D55" s="99"/>
      <c r="E55" s="100">
        <v>306397.11370000005</v>
      </c>
      <c r="F55" s="100">
        <v>-116804.24810000001</v>
      </c>
      <c r="G55" s="100">
        <v>-152723.80319999999</v>
      </c>
      <c r="H55" s="100">
        <v>-105361.4446</v>
      </c>
      <c r="I55" s="100">
        <v>0</v>
      </c>
    </row>
    <row r="56" spans="1:9">
      <c r="A56" s="19">
        <v>21800</v>
      </c>
      <c r="B56" s="92" t="s">
        <v>70</v>
      </c>
      <c r="C56" s="99">
        <v>3.7231999999999999E-3</v>
      </c>
      <c r="D56" s="99"/>
      <c r="E56" s="100">
        <v>6299159.2143999999</v>
      </c>
      <c r="F56" s="100">
        <v>-2401356.0271999999</v>
      </c>
      <c r="G56" s="100">
        <v>-3139819.2383999997</v>
      </c>
      <c r="H56" s="100">
        <v>-2166105.6351999999</v>
      </c>
      <c r="I56" s="100">
        <v>0</v>
      </c>
    </row>
    <row r="57" spans="1:9">
      <c r="A57" s="19">
        <v>21900</v>
      </c>
      <c r="B57" s="92" t="s">
        <v>71</v>
      </c>
      <c r="C57" s="99">
        <v>1.7269E-3</v>
      </c>
      <c r="D57" s="99"/>
      <c r="E57" s="100">
        <v>2921685.1222999999</v>
      </c>
      <c r="F57" s="100">
        <v>-1113800.4198999999</v>
      </c>
      <c r="G57" s="100">
        <v>-1456315.4927999999</v>
      </c>
      <c r="H57" s="100">
        <v>-1004686.2434</v>
      </c>
      <c r="I57" s="100">
        <v>0</v>
      </c>
    </row>
    <row r="58" spans="1:9">
      <c r="A58" s="19">
        <v>22000</v>
      </c>
      <c r="B58" s="92" t="s">
        <v>72</v>
      </c>
      <c r="C58" s="99">
        <v>3.833E-3</v>
      </c>
      <c r="D58" s="99"/>
      <c r="E58" s="100">
        <v>6484926.2110000001</v>
      </c>
      <c r="F58" s="100">
        <v>-2472173.8429999999</v>
      </c>
      <c r="G58" s="100">
        <v>-3232414.8960000002</v>
      </c>
      <c r="H58" s="100">
        <v>-2229985.7379999999</v>
      </c>
      <c r="I58" s="100">
        <v>0</v>
      </c>
    </row>
    <row r="59" spans="1:9">
      <c r="A59" s="19">
        <v>23000</v>
      </c>
      <c r="B59" s="92" t="s">
        <v>73</v>
      </c>
      <c r="C59" s="99">
        <v>1.2436000000000001E-3</v>
      </c>
      <c r="D59" s="99"/>
      <c r="E59" s="100">
        <v>2104005.8012000001</v>
      </c>
      <c r="F59" s="100">
        <v>-802085.93560000008</v>
      </c>
      <c r="G59" s="100">
        <v>-1048742.8032</v>
      </c>
      <c r="H59" s="100">
        <v>-723509.06960000005</v>
      </c>
      <c r="I59" s="100">
        <v>0</v>
      </c>
    </row>
    <row r="60" spans="1:9">
      <c r="A60" s="19">
        <v>23100</v>
      </c>
      <c r="B60" s="92" t="s">
        <v>74</v>
      </c>
      <c r="C60" s="99">
        <v>7.8238000000000005E-3</v>
      </c>
      <c r="D60" s="99"/>
      <c r="E60" s="100">
        <v>13236829.034600001</v>
      </c>
      <c r="F60" s="100">
        <v>-5046124.1098000007</v>
      </c>
      <c r="G60" s="100">
        <v>-6597904.4256000007</v>
      </c>
      <c r="H60" s="100">
        <v>-4551777.3068000004</v>
      </c>
      <c r="I60" s="100">
        <v>0</v>
      </c>
    </row>
    <row r="61" spans="1:9">
      <c r="A61" s="19">
        <v>23200</v>
      </c>
      <c r="B61" s="92" t="s">
        <v>75</v>
      </c>
      <c r="C61" s="99">
        <v>4.9788999999999996E-3</v>
      </c>
      <c r="D61" s="99"/>
      <c r="E61" s="100">
        <v>8423636.6063000001</v>
      </c>
      <c r="F61" s="100">
        <v>-3211246.1118999999</v>
      </c>
      <c r="G61" s="100">
        <v>-4198766.1168</v>
      </c>
      <c r="H61" s="100">
        <v>-2896654.3153999997</v>
      </c>
      <c r="I61" s="100">
        <v>0</v>
      </c>
    </row>
    <row r="62" spans="1:9">
      <c r="A62" s="19">
        <v>30000</v>
      </c>
      <c r="B62" s="92" t="s">
        <v>76</v>
      </c>
      <c r="C62" s="99">
        <v>8.0749999999999995E-4</v>
      </c>
      <c r="D62" s="99"/>
      <c r="E62" s="100">
        <v>1366182.6024999998</v>
      </c>
      <c r="F62" s="100">
        <v>-520814.08249999996</v>
      </c>
      <c r="G62" s="100">
        <v>-680974.44</v>
      </c>
      <c r="H62" s="100">
        <v>-469792.19499999995</v>
      </c>
      <c r="I62" s="100">
        <v>0</v>
      </c>
    </row>
    <row r="63" spans="1:9">
      <c r="A63" s="19">
        <v>30100</v>
      </c>
      <c r="B63" s="92" t="s">
        <v>77</v>
      </c>
      <c r="C63" s="99">
        <v>7.3711000000000002E-3</v>
      </c>
      <c r="D63" s="99"/>
      <c r="E63" s="100">
        <v>12470920.843700001</v>
      </c>
      <c r="F63" s="100">
        <v>-4754145.7380999997</v>
      </c>
      <c r="G63" s="100">
        <v>-6216137.0832000002</v>
      </c>
      <c r="H63" s="100">
        <v>-4288402.7845999999</v>
      </c>
      <c r="I63" s="100">
        <v>0</v>
      </c>
    </row>
    <row r="64" spans="1:9">
      <c r="A64" s="19">
        <v>30102</v>
      </c>
      <c r="B64" s="92" t="s">
        <v>78</v>
      </c>
      <c r="C64" s="99">
        <v>2.5980000000000003E-4</v>
      </c>
      <c r="D64" s="99"/>
      <c r="E64" s="100">
        <v>439547.04660000006</v>
      </c>
      <c r="F64" s="100">
        <v>-167563.46580000001</v>
      </c>
      <c r="G64" s="100">
        <v>-219092.45760000002</v>
      </c>
      <c r="H64" s="100">
        <v>-151148.00280000002</v>
      </c>
      <c r="I64" s="100">
        <v>0</v>
      </c>
    </row>
    <row r="65" spans="1:9">
      <c r="A65" s="19">
        <v>30103</v>
      </c>
      <c r="B65" s="92" t="s">
        <v>79</v>
      </c>
      <c r="C65" s="99">
        <v>2.386E-4</v>
      </c>
      <c r="D65" s="99"/>
      <c r="E65" s="100">
        <v>403679.46620000002</v>
      </c>
      <c r="F65" s="100">
        <v>-153890.08059999999</v>
      </c>
      <c r="G65" s="100">
        <v>-201214.2432</v>
      </c>
      <c r="H65" s="100">
        <v>-138814.13959999999</v>
      </c>
      <c r="I65" s="100">
        <v>0</v>
      </c>
    </row>
    <row r="66" spans="1:9">
      <c r="A66" s="19">
        <v>30104</v>
      </c>
      <c r="B66" s="92" t="s">
        <v>80</v>
      </c>
      <c r="C66" s="99">
        <v>2.0320000000000001E-4</v>
      </c>
      <c r="D66" s="99"/>
      <c r="E66" s="100">
        <v>343787.37440000003</v>
      </c>
      <c r="F66" s="100">
        <v>-131058.1072</v>
      </c>
      <c r="G66" s="100">
        <v>-171360.99840000001</v>
      </c>
      <c r="H66" s="100">
        <v>-118218.9152</v>
      </c>
      <c r="I66" s="100">
        <v>0</v>
      </c>
    </row>
    <row r="67" spans="1:9">
      <c r="A67" s="19">
        <v>30105</v>
      </c>
      <c r="B67" s="92" t="s">
        <v>81</v>
      </c>
      <c r="C67" s="99">
        <v>8.8789999999999995E-4</v>
      </c>
      <c r="D67" s="99"/>
      <c r="E67" s="100">
        <v>1502208.7093</v>
      </c>
      <c r="F67" s="100">
        <v>-572669.75089999998</v>
      </c>
      <c r="G67" s="100">
        <v>-748776.72479999997</v>
      </c>
      <c r="H67" s="100">
        <v>-516567.78939999995</v>
      </c>
      <c r="I67" s="100">
        <v>0</v>
      </c>
    </row>
    <row r="68" spans="1:9">
      <c r="A68" s="19">
        <v>30200</v>
      </c>
      <c r="B68" s="92" t="s">
        <v>82</v>
      </c>
      <c r="C68" s="99">
        <v>1.6172999999999999E-3</v>
      </c>
      <c r="D68" s="99"/>
      <c r="E68" s="100">
        <v>2736256.4990999997</v>
      </c>
      <c r="F68" s="100">
        <v>-1043111.5983</v>
      </c>
      <c r="G68" s="100">
        <v>-1363888.4975999999</v>
      </c>
      <c r="H68" s="100">
        <v>-940922.4977999999</v>
      </c>
      <c r="I68" s="100">
        <v>0</v>
      </c>
    </row>
    <row r="69" spans="1:9">
      <c r="A69" s="19">
        <v>30300</v>
      </c>
      <c r="B69" s="92" t="s">
        <v>83</v>
      </c>
      <c r="C69" s="99">
        <v>6.2270000000000001E-4</v>
      </c>
      <c r="D69" s="99"/>
      <c r="E69" s="100">
        <v>1053525.5808999999</v>
      </c>
      <c r="F69" s="100">
        <v>-401623.44170000002</v>
      </c>
      <c r="G69" s="100">
        <v>-525130.3824</v>
      </c>
      <c r="H69" s="100">
        <v>-362278.1422</v>
      </c>
      <c r="I69" s="100">
        <v>0</v>
      </c>
    </row>
    <row r="70" spans="1:9">
      <c r="A70" s="19">
        <v>30400</v>
      </c>
      <c r="B70" s="92" t="s">
        <v>84</v>
      </c>
      <c r="C70" s="99">
        <v>1.2118000000000001E-3</v>
      </c>
      <c r="D70" s="99"/>
      <c r="E70" s="100">
        <v>2050204.4306000001</v>
      </c>
      <c r="F70" s="100">
        <v>-781575.8578</v>
      </c>
      <c r="G70" s="100">
        <v>-1021925.4816000001</v>
      </c>
      <c r="H70" s="100">
        <v>-705008.27480000001</v>
      </c>
      <c r="I70" s="100">
        <v>0</v>
      </c>
    </row>
    <row r="71" spans="1:9">
      <c r="A71" s="19">
        <v>30405</v>
      </c>
      <c r="B71" s="92" t="s">
        <v>85</v>
      </c>
      <c r="C71" s="99">
        <v>7.8969999999999995E-4</v>
      </c>
      <c r="D71" s="99"/>
      <c r="E71" s="100">
        <v>1336067.3698999998</v>
      </c>
      <c r="F71" s="100">
        <v>-509333.59869999997</v>
      </c>
      <c r="G71" s="100">
        <v>-665963.48639999994</v>
      </c>
      <c r="H71" s="100">
        <v>-459436.40419999999</v>
      </c>
      <c r="I71" s="100">
        <v>0</v>
      </c>
    </row>
    <row r="72" spans="1:9">
      <c r="A72" s="19">
        <v>30500</v>
      </c>
      <c r="B72" s="92" t="s">
        <v>86</v>
      </c>
      <c r="C72" s="99">
        <v>1.1381E-3</v>
      </c>
      <c r="D72" s="99"/>
      <c r="E72" s="100">
        <v>1925513.8326999999</v>
      </c>
      <c r="F72" s="100">
        <v>-734041.49509999994</v>
      </c>
      <c r="G72" s="100">
        <v>-959773.3872</v>
      </c>
      <c r="H72" s="100">
        <v>-662130.64659999998</v>
      </c>
      <c r="I72" s="100">
        <v>0</v>
      </c>
    </row>
    <row r="73" spans="1:9">
      <c r="A73" s="19">
        <v>30600</v>
      </c>
      <c r="B73" s="92" t="s">
        <v>87</v>
      </c>
      <c r="C73" s="99">
        <v>8.8520000000000005E-4</v>
      </c>
      <c r="D73" s="99"/>
      <c r="E73" s="100">
        <v>1497640.6684000001</v>
      </c>
      <c r="F73" s="100">
        <v>-570928.32920000004</v>
      </c>
      <c r="G73" s="100">
        <v>-746499.78240000003</v>
      </c>
      <c r="H73" s="100">
        <v>-514996.96720000001</v>
      </c>
      <c r="I73" s="100">
        <v>0</v>
      </c>
    </row>
    <row r="74" spans="1:9">
      <c r="A74" s="19">
        <v>30601</v>
      </c>
      <c r="B74" s="92" t="s">
        <v>88</v>
      </c>
      <c r="C74" s="99">
        <v>0</v>
      </c>
      <c r="D74" s="99"/>
      <c r="E74" s="100">
        <v>0</v>
      </c>
      <c r="F74" s="100">
        <v>0</v>
      </c>
      <c r="G74" s="100">
        <v>0</v>
      </c>
      <c r="H74" s="100">
        <v>0</v>
      </c>
      <c r="I74" s="100">
        <v>0</v>
      </c>
    </row>
    <row r="75" spans="1:9">
      <c r="A75" s="19">
        <v>30700</v>
      </c>
      <c r="B75" s="92" t="s">
        <v>89</v>
      </c>
      <c r="C75" s="99">
        <v>2.2382999999999999E-3</v>
      </c>
      <c r="D75" s="99"/>
      <c r="E75" s="100">
        <v>3786905.9060999998</v>
      </c>
      <c r="F75" s="100">
        <v>-1443638.5892999999</v>
      </c>
      <c r="G75" s="100">
        <v>-1887585.2496</v>
      </c>
      <c r="H75" s="100">
        <v>-1302211.6037999999</v>
      </c>
      <c r="I75" s="100">
        <v>0</v>
      </c>
    </row>
    <row r="76" spans="1:9">
      <c r="A76" s="19">
        <v>30705</v>
      </c>
      <c r="B76" s="92" t="s">
        <v>90</v>
      </c>
      <c r="C76" s="99">
        <v>5.4770000000000003E-4</v>
      </c>
      <c r="D76" s="99"/>
      <c r="E76" s="100">
        <v>926635.55590000004</v>
      </c>
      <c r="F76" s="100">
        <v>-353250.61670000001</v>
      </c>
      <c r="G76" s="100">
        <v>-461881.98240000004</v>
      </c>
      <c r="H76" s="100">
        <v>-318644.19219999999</v>
      </c>
      <c r="I76" s="100">
        <v>0</v>
      </c>
    </row>
    <row r="77" spans="1:9">
      <c r="A77" s="19">
        <v>30800</v>
      </c>
      <c r="B77" s="92" t="s">
        <v>91</v>
      </c>
      <c r="C77" s="99">
        <v>6.6859999999999999E-4</v>
      </c>
      <c r="D77" s="99"/>
      <c r="E77" s="100">
        <v>1131182.2762</v>
      </c>
      <c r="F77" s="100">
        <v>-431227.61060000001</v>
      </c>
      <c r="G77" s="100">
        <v>-563838.40319999994</v>
      </c>
      <c r="H77" s="100">
        <v>-388982.11959999998</v>
      </c>
      <c r="I77" s="100">
        <v>0</v>
      </c>
    </row>
    <row r="78" spans="1:9">
      <c r="A78" s="19">
        <v>30900</v>
      </c>
      <c r="B78" s="92" t="s">
        <v>92</v>
      </c>
      <c r="C78" s="99">
        <v>1.6396E-3</v>
      </c>
      <c r="D78" s="99"/>
      <c r="E78" s="100">
        <v>2773985.1332</v>
      </c>
      <c r="F78" s="100">
        <v>-1057494.4516</v>
      </c>
      <c r="G78" s="100">
        <v>-1382694.3551999999</v>
      </c>
      <c r="H78" s="100">
        <v>-953896.32559999998</v>
      </c>
      <c r="I78" s="100">
        <v>0</v>
      </c>
    </row>
    <row r="79" spans="1:9">
      <c r="A79" s="19">
        <v>30905</v>
      </c>
      <c r="B79" s="92" t="s">
        <v>93</v>
      </c>
      <c r="C79" s="99">
        <v>2.9849999999999999E-4</v>
      </c>
      <c r="D79" s="99"/>
      <c r="E79" s="100">
        <v>505022.29949999996</v>
      </c>
      <c r="F79" s="100">
        <v>-192523.84349999999</v>
      </c>
      <c r="G79" s="100">
        <v>-251728.63199999998</v>
      </c>
      <c r="H79" s="100">
        <v>-173663.12099999998</v>
      </c>
      <c r="I79" s="100">
        <v>0</v>
      </c>
    </row>
    <row r="80" spans="1:9">
      <c r="A80" s="19">
        <v>31000</v>
      </c>
      <c r="B80" s="92" t="s">
        <v>94</v>
      </c>
      <c r="C80" s="99">
        <v>5.2817000000000003E-3</v>
      </c>
      <c r="D80" s="99"/>
      <c r="E80" s="100">
        <v>8935933.9339000005</v>
      </c>
      <c r="F80" s="100">
        <v>-3406543.3307000003</v>
      </c>
      <c r="G80" s="100">
        <v>-4454120.9904000005</v>
      </c>
      <c r="H80" s="100">
        <v>-3072819.1162</v>
      </c>
      <c r="I80" s="100">
        <v>0</v>
      </c>
    </row>
    <row r="81" spans="1:9">
      <c r="A81" s="19">
        <v>31005</v>
      </c>
      <c r="B81" s="92" t="s">
        <v>95</v>
      </c>
      <c r="C81" s="99">
        <v>5.3890000000000003E-4</v>
      </c>
      <c r="D81" s="99"/>
      <c r="E81" s="100">
        <v>911747.1263</v>
      </c>
      <c r="F81" s="100">
        <v>-347574.87190000003</v>
      </c>
      <c r="G81" s="100">
        <v>-454460.83680000005</v>
      </c>
      <c r="H81" s="100">
        <v>-313524.4754</v>
      </c>
      <c r="I81" s="100">
        <v>0</v>
      </c>
    </row>
    <row r="82" spans="1:9">
      <c r="A82" s="19">
        <v>31100</v>
      </c>
      <c r="B82" s="92" t="s">
        <v>96</v>
      </c>
      <c r="C82" s="99">
        <v>9.3694E-3</v>
      </c>
      <c r="D82" s="99"/>
      <c r="E82" s="100">
        <v>15851778.6698</v>
      </c>
      <c r="F82" s="100">
        <v>-6042991.2873999998</v>
      </c>
      <c r="G82" s="100">
        <v>-7901327.4528000001</v>
      </c>
      <c r="H82" s="100">
        <v>-5450985.7483999999</v>
      </c>
      <c r="I82" s="100">
        <v>0</v>
      </c>
    </row>
    <row r="83" spans="1:9">
      <c r="A83" s="19">
        <v>31101</v>
      </c>
      <c r="B83" s="92" t="s">
        <v>97</v>
      </c>
      <c r="C83" s="99">
        <v>6.1600000000000007E-5</v>
      </c>
      <c r="D83" s="99"/>
      <c r="E83" s="100">
        <v>104219.00720000001</v>
      </c>
      <c r="F83" s="100">
        <v>-39730.213600000003</v>
      </c>
      <c r="G83" s="100">
        <v>-51948.019200000002</v>
      </c>
      <c r="H83" s="100">
        <v>-35838.017600000006</v>
      </c>
      <c r="I83" s="100">
        <v>0</v>
      </c>
    </row>
    <row r="84" spans="1:9">
      <c r="A84" s="19">
        <v>31102</v>
      </c>
      <c r="B84" s="92" t="s">
        <v>98</v>
      </c>
      <c r="C84" s="99">
        <v>1.8780000000000001E-4</v>
      </c>
      <c r="D84" s="99"/>
      <c r="E84" s="100">
        <v>317732.6226</v>
      </c>
      <c r="F84" s="100">
        <v>-121125.55380000001</v>
      </c>
      <c r="G84" s="100">
        <v>-158373.99360000002</v>
      </c>
      <c r="H84" s="100">
        <v>-109259.41080000001</v>
      </c>
      <c r="I84" s="100">
        <v>0</v>
      </c>
    </row>
    <row r="85" spans="1:9">
      <c r="A85" s="19">
        <v>31105</v>
      </c>
      <c r="B85" s="92" t="s">
        <v>99</v>
      </c>
      <c r="C85" s="99">
        <v>1.4875000000000001E-3</v>
      </c>
      <c r="D85" s="99"/>
      <c r="E85" s="100">
        <v>2516652.1625000001</v>
      </c>
      <c r="F85" s="100">
        <v>-959394.36250000005</v>
      </c>
      <c r="G85" s="100">
        <v>-1254426.6000000001</v>
      </c>
      <c r="H85" s="100">
        <v>-865406.67500000005</v>
      </c>
      <c r="I85" s="100">
        <v>0</v>
      </c>
    </row>
    <row r="86" spans="1:9">
      <c r="A86" s="19">
        <v>31110</v>
      </c>
      <c r="B86" s="92" t="s">
        <v>100</v>
      </c>
      <c r="C86" s="99">
        <v>2.1718000000000002E-3</v>
      </c>
      <c r="D86" s="99"/>
      <c r="E86" s="100">
        <v>3674396.7506000004</v>
      </c>
      <c r="F86" s="100">
        <v>-1400748.0178</v>
      </c>
      <c r="G86" s="100">
        <v>-1831505.0016000001</v>
      </c>
      <c r="H86" s="100">
        <v>-1263522.8348000001</v>
      </c>
      <c r="I86" s="100">
        <v>0</v>
      </c>
    </row>
    <row r="87" spans="1:9">
      <c r="A87" s="19">
        <v>31200</v>
      </c>
      <c r="B87" s="92" t="s">
        <v>101</v>
      </c>
      <c r="C87" s="99">
        <v>4.2075000000000003E-3</v>
      </c>
      <c r="D87" s="99"/>
      <c r="E87" s="100">
        <v>7118530.4025000008</v>
      </c>
      <c r="F87" s="100">
        <v>-2713715.4825000004</v>
      </c>
      <c r="G87" s="100">
        <v>-3548235.24</v>
      </c>
      <c r="H87" s="100">
        <v>-2447864.5950000002</v>
      </c>
      <c r="I87" s="100">
        <v>0</v>
      </c>
    </row>
    <row r="88" spans="1:9">
      <c r="A88" s="19">
        <v>31205</v>
      </c>
      <c r="B88" s="92" t="s">
        <v>102</v>
      </c>
      <c r="C88" s="99">
        <v>4.6749999999999998E-4</v>
      </c>
      <c r="D88" s="99"/>
      <c r="E88" s="100">
        <v>790947.82250000001</v>
      </c>
      <c r="F88" s="100">
        <v>-301523.9425</v>
      </c>
      <c r="G88" s="100">
        <v>-394248.36</v>
      </c>
      <c r="H88" s="100">
        <v>-271984.95500000002</v>
      </c>
      <c r="I88" s="100">
        <v>0</v>
      </c>
    </row>
    <row r="89" spans="1:9">
      <c r="A89" s="19">
        <v>31300</v>
      </c>
      <c r="B89" s="92" t="s">
        <v>103</v>
      </c>
      <c r="C89" s="99">
        <v>1.27388E-2</v>
      </c>
      <c r="D89" s="99"/>
      <c r="E89" s="100">
        <v>21552355.339600001</v>
      </c>
      <c r="F89" s="100">
        <v>-8216156.5747999996</v>
      </c>
      <c r="G89" s="100">
        <v>-10742782.9056</v>
      </c>
      <c r="H89" s="100">
        <v>-7411255.4967999998</v>
      </c>
      <c r="I89" s="100">
        <v>0</v>
      </c>
    </row>
    <row r="90" spans="1:9">
      <c r="A90" s="19">
        <v>31301</v>
      </c>
      <c r="B90" s="92" t="s">
        <v>104</v>
      </c>
      <c r="C90" s="99">
        <v>2.1709999999999999E-4</v>
      </c>
      <c r="D90" s="99"/>
      <c r="E90" s="100">
        <v>367304.32569999999</v>
      </c>
      <c r="F90" s="100">
        <v>-140023.2041</v>
      </c>
      <c r="G90" s="100">
        <v>-183083.03519999998</v>
      </c>
      <c r="H90" s="100">
        <v>-126305.74059999999</v>
      </c>
      <c r="I90" s="100">
        <v>0</v>
      </c>
    </row>
    <row r="91" spans="1:9">
      <c r="A91" s="19">
        <v>31320</v>
      </c>
      <c r="B91" s="92" t="s">
        <v>105</v>
      </c>
      <c r="C91" s="99">
        <v>2.0163999999999998E-3</v>
      </c>
      <c r="D91" s="99"/>
      <c r="E91" s="100">
        <v>3411480.6187999998</v>
      </c>
      <c r="F91" s="100">
        <v>-1300519.5243999998</v>
      </c>
      <c r="G91" s="100">
        <v>-1700454.3167999999</v>
      </c>
      <c r="H91" s="100">
        <v>-1173113.2903999998</v>
      </c>
      <c r="I91" s="100">
        <v>0</v>
      </c>
    </row>
    <row r="92" spans="1:9">
      <c r="A92" s="19">
        <v>31400</v>
      </c>
      <c r="B92" s="92" t="s">
        <v>106</v>
      </c>
      <c r="C92" s="99">
        <v>3.8733999999999999E-3</v>
      </c>
      <c r="D92" s="99"/>
      <c r="E92" s="100">
        <v>6553277.6377999997</v>
      </c>
      <c r="F92" s="100">
        <v>-2498230.6713999999</v>
      </c>
      <c r="G92" s="100">
        <v>-3266484.7007999998</v>
      </c>
      <c r="H92" s="100">
        <v>-2253489.8923999998</v>
      </c>
      <c r="I92" s="100">
        <v>0</v>
      </c>
    </row>
    <row r="93" spans="1:9">
      <c r="A93" s="19">
        <v>31405</v>
      </c>
      <c r="B93" s="92" t="s">
        <v>107</v>
      </c>
      <c r="C93" s="99">
        <v>9.9989999999999996E-4</v>
      </c>
      <c r="D93" s="99"/>
      <c r="E93" s="100">
        <v>1691697.8133</v>
      </c>
      <c r="F93" s="100">
        <v>-644906.50289999996</v>
      </c>
      <c r="G93" s="100">
        <v>-843227.66879999998</v>
      </c>
      <c r="H93" s="100">
        <v>-581727.82140000002</v>
      </c>
      <c r="I93" s="100">
        <v>0</v>
      </c>
    </row>
    <row r="94" spans="1:9">
      <c r="A94" s="19">
        <v>31500</v>
      </c>
      <c r="B94" s="92" t="s">
        <v>108</v>
      </c>
      <c r="C94" s="99">
        <v>7.8410000000000003E-4</v>
      </c>
      <c r="D94" s="99"/>
      <c r="E94" s="100">
        <v>1326592.9147000001</v>
      </c>
      <c r="F94" s="100">
        <v>-505721.7611</v>
      </c>
      <c r="G94" s="100">
        <v>-661240.93920000002</v>
      </c>
      <c r="H94" s="100">
        <v>-456178.40260000003</v>
      </c>
      <c r="I94" s="100">
        <v>0</v>
      </c>
    </row>
    <row r="95" spans="1:9">
      <c r="A95" s="19">
        <v>31600</v>
      </c>
      <c r="B95" s="92" t="s">
        <v>109</v>
      </c>
      <c r="C95" s="99">
        <v>2.9802000000000001E-3</v>
      </c>
      <c r="D95" s="99"/>
      <c r="E95" s="100">
        <v>5042102.0334000001</v>
      </c>
      <c r="F95" s="100">
        <v>-1922142.5742000001</v>
      </c>
      <c r="G95" s="100">
        <v>-2513238.4224</v>
      </c>
      <c r="H95" s="100">
        <v>-1733838.6372</v>
      </c>
      <c r="I95" s="100">
        <v>0</v>
      </c>
    </row>
    <row r="96" spans="1:9">
      <c r="A96" s="19">
        <v>31605</v>
      </c>
      <c r="B96" s="92" t="s">
        <v>110</v>
      </c>
      <c r="C96" s="99">
        <v>5.3850000000000002E-4</v>
      </c>
      <c r="D96" s="99"/>
      <c r="E96" s="100">
        <v>911070.37950000004</v>
      </c>
      <c r="F96" s="100">
        <v>-347316.8835</v>
      </c>
      <c r="G96" s="100">
        <v>-454123.51200000005</v>
      </c>
      <c r="H96" s="100">
        <v>-313291.761</v>
      </c>
      <c r="I96" s="100">
        <v>0</v>
      </c>
    </row>
    <row r="97" spans="1:9">
      <c r="A97" s="19">
        <v>31700</v>
      </c>
      <c r="B97" s="92" t="s">
        <v>111</v>
      </c>
      <c r="C97" s="99">
        <v>8.1289999999999997E-4</v>
      </c>
      <c r="D97" s="99"/>
      <c r="E97" s="100">
        <v>1375318.6842999998</v>
      </c>
      <c r="F97" s="100">
        <v>-524296.92590000003</v>
      </c>
      <c r="G97" s="100">
        <v>-685528.32479999994</v>
      </c>
      <c r="H97" s="100">
        <v>-472933.8394</v>
      </c>
      <c r="I97" s="100">
        <v>0</v>
      </c>
    </row>
    <row r="98" spans="1:9">
      <c r="A98" s="19">
        <v>31800</v>
      </c>
      <c r="B98" s="92" t="s">
        <v>112</v>
      </c>
      <c r="C98" s="99">
        <v>5.4624000000000001E-3</v>
      </c>
      <c r="D98" s="99"/>
      <c r="E98" s="100">
        <v>9241654.3007999994</v>
      </c>
      <c r="F98" s="100">
        <v>-3523089.5904000001</v>
      </c>
      <c r="G98" s="100">
        <v>-4606507.4687999999</v>
      </c>
      <c r="H98" s="100">
        <v>-3177947.8464000002</v>
      </c>
      <c r="I98" s="100">
        <v>0</v>
      </c>
    </row>
    <row r="99" spans="1:9">
      <c r="A99" s="19">
        <v>31805</v>
      </c>
      <c r="B99" s="92" t="s">
        <v>113</v>
      </c>
      <c r="C99" s="99">
        <v>1.0865E-3</v>
      </c>
      <c r="D99" s="99"/>
      <c r="E99" s="100">
        <v>1838213.4955</v>
      </c>
      <c r="F99" s="100">
        <v>-700760.9915</v>
      </c>
      <c r="G99" s="100">
        <v>-916258.48800000001</v>
      </c>
      <c r="H99" s="100">
        <v>-632110.48900000006</v>
      </c>
      <c r="I99" s="100">
        <v>0</v>
      </c>
    </row>
    <row r="100" spans="1:9">
      <c r="A100" s="19">
        <v>31810</v>
      </c>
      <c r="B100" s="92" t="s">
        <v>114</v>
      </c>
      <c r="C100" s="99">
        <v>1.2857000000000001E-3</v>
      </c>
      <c r="D100" s="99"/>
      <c r="E100" s="100">
        <v>2175233.4018999999</v>
      </c>
      <c r="F100" s="100">
        <v>-829239.21470000001</v>
      </c>
      <c r="G100" s="100">
        <v>-1084246.2384000001</v>
      </c>
      <c r="H100" s="100">
        <v>-748002.26020000002</v>
      </c>
      <c r="I100" s="100">
        <v>0</v>
      </c>
    </row>
    <row r="101" spans="1:9">
      <c r="A101" s="19">
        <v>31820</v>
      </c>
      <c r="B101" s="92" t="s">
        <v>115</v>
      </c>
      <c r="C101" s="99">
        <v>1.0104000000000001E-3</v>
      </c>
      <c r="D101" s="99"/>
      <c r="E101" s="100">
        <v>1709462.4168</v>
      </c>
      <c r="F101" s="100">
        <v>-651678.69839999999</v>
      </c>
      <c r="G101" s="100">
        <v>-852082.44480000006</v>
      </c>
      <c r="H101" s="100">
        <v>-587836.57440000004</v>
      </c>
      <c r="I101" s="100">
        <v>0</v>
      </c>
    </row>
    <row r="102" spans="1:9">
      <c r="A102" s="19">
        <v>31900</v>
      </c>
      <c r="B102" s="92" t="s">
        <v>116</v>
      </c>
      <c r="C102" s="99">
        <v>3.7921000000000001E-3</v>
      </c>
      <c r="D102" s="99"/>
      <c r="E102" s="100">
        <v>6415728.8507000003</v>
      </c>
      <c r="F102" s="100">
        <v>-2445794.5290999999</v>
      </c>
      <c r="G102" s="100">
        <v>-3197923.4352000002</v>
      </c>
      <c r="H102" s="100">
        <v>-2206190.6905999999</v>
      </c>
      <c r="I102" s="100">
        <v>0</v>
      </c>
    </row>
    <row r="103" spans="1:9">
      <c r="A103" s="19">
        <v>32000</v>
      </c>
      <c r="B103" s="92" t="s">
        <v>117</v>
      </c>
      <c r="C103" s="99">
        <v>1.2800000000000001E-3</v>
      </c>
      <c r="D103" s="99"/>
      <c r="E103" s="100">
        <v>2165589.7600000002</v>
      </c>
      <c r="F103" s="100">
        <v>-825562.88000000012</v>
      </c>
      <c r="G103" s="100">
        <v>-1079439.3600000001</v>
      </c>
      <c r="H103" s="100">
        <v>-744686.08000000007</v>
      </c>
      <c r="I103" s="100">
        <v>0</v>
      </c>
    </row>
    <row r="104" spans="1:9">
      <c r="A104" s="19">
        <v>32005</v>
      </c>
      <c r="B104" s="92" t="s">
        <v>118</v>
      </c>
      <c r="C104" s="99">
        <v>3.3819999999999998E-4</v>
      </c>
      <c r="D104" s="99"/>
      <c r="E104" s="100">
        <v>572189.41940000001</v>
      </c>
      <c r="F104" s="100">
        <v>-218129.19219999999</v>
      </c>
      <c r="G104" s="100">
        <v>-285208.11839999998</v>
      </c>
      <c r="H104" s="100">
        <v>-196760.02519999997</v>
      </c>
      <c r="I104" s="100">
        <v>0</v>
      </c>
    </row>
    <row r="105" spans="1:9">
      <c r="A105" s="19">
        <v>32100</v>
      </c>
      <c r="B105" s="92" t="s">
        <v>119</v>
      </c>
      <c r="C105" s="99">
        <v>7.0819999999999998E-4</v>
      </c>
      <c r="D105" s="99"/>
      <c r="E105" s="100">
        <v>1198180.2094000001</v>
      </c>
      <c r="F105" s="100">
        <v>-456768.46220000001</v>
      </c>
      <c r="G105" s="100">
        <v>-597233.55839999998</v>
      </c>
      <c r="H105" s="100">
        <v>-412020.84519999998</v>
      </c>
      <c r="I105" s="100">
        <v>0</v>
      </c>
    </row>
    <row r="106" spans="1:9">
      <c r="A106" s="19">
        <v>32200</v>
      </c>
      <c r="B106" s="92" t="s">
        <v>120</v>
      </c>
      <c r="C106" s="99">
        <v>5.9949999999999999E-4</v>
      </c>
      <c r="D106" s="99"/>
      <c r="E106" s="100">
        <v>1014274.2665</v>
      </c>
      <c r="F106" s="100">
        <v>-386660.11449999997</v>
      </c>
      <c r="G106" s="100">
        <v>-505565.54399999999</v>
      </c>
      <c r="H106" s="100">
        <v>-348780.70699999999</v>
      </c>
      <c r="I106" s="100">
        <v>0</v>
      </c>
    </row>
    <row r="107" spans="1:9">
      <c r="A107" s="19">
        <v>32300</v>
      </c>
      <c r="B107" s="92" t="s">
        <v>121</v>
      </c>
      <c r="C107" s="99">
        <v>5.2957000000000004E-3</v>
      </c>
      <c r="D107" s="99"/>
      <c r="E107" s="100">
        <v>8959620.0719000008</v>
      </c>
      <c r="F107" s="100">
        <v>-3415572.9247000003</v>
      </c>
      <c r="G107" s="100">
        <v>-4465927.3584000003</v>
      </c>
      <c r="H107" s="100">
        <v>-3080964.1202000002</v>
      </c>
      <c r="I107" s="100">
        <v>0</v>
      </c>
    </row>
    <row r="108" spans="1:9">
      <c r="A108" s="19">
        <v>32305</v>
      </c>
      <c r="B108" s="92" t="s">
        <v>354</v>
      </c>
      <c r="C108" s="99">
        <v>7.5869999999999996E-4</v>
      </c>
      <c r="D108" s="99"/>
      <c r="E108" s="100">
        <v>1283619.4929</v>
      </c>
      <c r="F108" s="100">
        <v>-489339.49769999995</v>
      </c>
      <c r="G108" s="100">
        <v>-639820.81439999992</v>
      </c>
      <c r="H108" s="100">
        <v>-441401.03819999995</v>
      </c>
      <c r="I108" s="100">
        <v>0</v>
      </c>
    </row>
    <row r="109" spans="1:9">
      <c r="A109" s="19">
        <v>32400</v>
      </c>
      <c r="B109" s="92" t="s">
        <v>122</v>
      </c>
      <c r="C109" s="99">
        <v>1.9835999999999999E-3</v>
      </c>
      <c r="D109" s="99"/>
      <c r="E109" s="100">
        <v>3355987.3811999997</v>
      </c>
      <c r="F109" s="100">
        <v>-1279364.4756</v>
      </c>
      <c r="G109" s="100">
        <v>-1672793.6831999999</v>
      </c>
      <c r="H109" s="100">
        <v>-1154030.7095999999</v>
      </c>
      <c r="I109" s="100">
        <v>0</v>
      </c>
    </row>
    <row r="110" spans="1:9">
      <c r="A110" s="19">
        <v>32405</v>
      </c>
      <c r="B110" s="92" t="s">
        <v>123</v>
      </c>
      <c r="C110" s="99">
        <v>4.9010000000000004E-4</v>
      </c>
      <c r="D110" s="99"/>
      <c r="E110" s="100">
        <v>829184.01670000004</v>
      </c>
      <c r="F110" s="100">
        <v>-316100.28710000002</v>
      </c>
      <c r="G110" s="100">
        <v>-413307.21120000002</v>
      </c>
      <c r="H110" s="100">
        <v>-285133.3186</v>
      </c>
      <c r="I110" s="100">
        <v>0</v>
      </c>
    </row>
    <row r="111" spans="1:9">
      <c r="A111" s="19">
        <v>32410</v>
      </c>
      <c r="B111" s="92" t="s">
        <v>124</v>
      </c>
      <c r="C111" s="99">
        <v>8.1510000000000003E-4</v>
      </c>
      <c r="D111" s="99"/>
      <c r="E111" s="100">
        <v>1379040.7916999999</v>
      </c>
      <c r="F111" s="100">
        <v>-525715.86210000003</v>
      </c>
      <c r="G111" s="100">
        <v>-687383.61120000004</v>
      </c>
      <c r="H111" s="100">
        <v>-474213.76860000001</v>
      </c>
      <c r="I111" s="100">
        <v>0</v>
      </c>
    </row>
    <row r="112" spans="1:9">
      <c r="A112" s="19">
        <v>32500</v>
      </c>
      <c r="B112" s="92" t="s">
        <v>355</v>
      </c>
      <c r="C112" s="99">
        <v>4.5989999999999998E-3</v>
      </c>
      <c r="D112" s="99"/>
      <c r="E112" s="100">
        <v>7780896.3329999996</v>
      </c>
      <c r="F112" s="100">
        <v>-2966221.6289999997</v>
      </c>
      <c r="G112" s="100">
        <v>-3878391.8879999998</v>
      </c>
      <c r="H112" s="100">
        <v>-2675633.8139999998</v>
      </c>
      <c r="I112" s="100">
        <v>0</v>
      </c>
    </row>
    <row r="113" spans="1:9">
      <c r="A113" s="19">
        <v>32505</v>
      </c>
      <c r="B113" s="92" t="s">
        <v>125</v>
      </c>
      <c r="C113" s="99">
        <v>8.3639999999999995E-4</v>
      </c>
      <c r="D113" s="99"/>
      <c r="E113" s="100">
        <v>1415077.5588</v>
      </c>
      <c r="F113" s="100">
        <v>-539453.74439999997</v>
      </c>
      <c r="G113" s="100">
        <v>-705346.1568</v>
      </c>
      <c r="H113" s="100">
        <v>-486605.81039999996</v>
      </c>
      <c r="I113" s="100">
        <v>0</v>
      </c>
    </row>
    <row r="114" spans="1:9">
      <c r="A114" s="19">
        <v>32600</v>
      </c>
      <c r="B114" s="92" t="s">
        <v>126</v>
      </c>
      <c r="C114" s="99">
        <v>1.6289499999999998E-2</v>
      </c>
      <c r="D114" s="99"/>
      <c r="E114" s="100">
        <v>27559667.496499997</v>
      </c>
      <c r="F114" s="100">
        <v>-10506255.104499999</v>
      </c>
      <c r="G114" s="100">
        <v>-13737130.823999999</v>
      </c>
      <c r="H114" s="100">
        <v>-9477003.0469999984</v>
      </c>
      <c r="I114" s="100">
        <v>0</v>
      </c>
    </row>
    <row r="115" spans="1:9">
      <c r="A115" s="19">
        <v>32605</v>
      </c>
      <c r="B115" s="92" t="s">
        <v>127</v>
      </c>
      <c r="C115" s="99">
        <v>2.9372999999999999E-3</v>
      </c>
      <c r="D115" s="99"/>
      <c r="E115" s="100">
        <v>4969520.9391000001</v>
      </c>
      <c r="F115" s="100">
        <v>-1894473.3182999999</v>
      </c>
      <c r="G115" s="100">
        <v>-2477060.3375999997</v>
      </c>
      <c r="H115" s="100">
        <v>-1708880.0178</v>
      </c>
      <c r="I115" s="100">
        <v>0</v>
      </c>
    </row>
    <row r="116" spans="1:9">
      <c r="A116" s="19">
        <v>32700</v>
      </c>
      <c r="B116" s="92" t="s">
        <v>128</v>
      </c>
      <c r="C116" s="99">
        <v>1.7750999999999999E-3</v>
      </c>
      <c r="D116" s="99"/>
      <c r="E116" s="100">
        <v>3003233.1116999998</v>
      </c>
      <c r="F116" s="100">
        <v>-1144888.0220999999</v>
      </c>
      <c r="G116" s="100">
        <v>-1496963.1311999999</v>
      </c>
      <c r="H116" s="100">
        <v>-1032728.3286</v>
      </c>
      <c r="I116" s="100">
        <v>0</v>
      </c>
    </row>
    <row r="117" spans="1:9">
      <c r="A117" s="19">
        <v>32800</v>
      </c>
      <c r="B117" s="92" t="s">
        <v>129</v>
      </c>
      <c r="C117" s="99">
        <v>2.4034999999999998E-3</v>
      </c>
      <c r="D117" s="99"/>
      <c r="E117" s="100">
        <v>4066402.3344999999</v>
      </c>
      <c r="F117" s="100">
        <v>-1550187.7984999998</v>
      </c>
      <c r="G117" s="100">
        <v>-2026900.3919999998</v>
      </c>
      <c r="H117" s="100">
        <v>-1398322.6509999998</v>
      </c>
      <c r="I117" s="100">
        <v>0</v>
      </c>
    </row>
    <row r="118" spans="1:9">
      <c r="A118" s="19">
        <v>32900</v>
      </c>
      <c r="B118" s="92" t="s">
        <v>130</v>
      </c>
      <c r="C118" s="99">
        <v>5.9236999999999996E-3</v>
      </c>
      <c r="D118" s="99"/>
      <c r="E118" s="100">
        <v>10022112.547899999</v>
      </c>
      <c r="F118" s="100">
        <v>-3820614.7126999996</v>
      </c>
      <c r="G118" s="100">
        <v>-4995527.2944</v>
      </c>
      <c r="H118" s="100">
        <v>-3446325.7281999998</v>
      </c>
      <c r="I118" s="100">
        <v>0</v>
      </c>
    </row>
    <row r="119" spans="1:9">
      <c r="A119" s="19">
        <v>32901</v>
      </c>
      <c r="B119" s="92" t="s">
        <v>356</v>
      </c>
      <c r="C119" s="99">
        <v>0</v>
      </c>
      <c r="D119" s="99"/>
      <c r="E119" s="100">
        <v>0</v>
      </c>
      <c r="F119" s="100">
        <v>0</v>
      </c>
      <c r="G119" s="100">
        <v>0</v>
      </c>
      <c r="H119" s="100">
        <v>0</v>
      </c>
      <c r="I119" s="100">
        <v>0</v>
      </c>
    </row>
    <row r="120" spans="1:9">
      <c r="A120" s="19">
        <v>32904</v>
      </c>
      <c r="B120" s="92" t="s">
        <v>344</v>
      </c>
      <c r="C120" s="99">
        <v>1.3880000000000001E-4</v>
      </c>
      <c r="D120" s="99"/>
      <c r="E120" s="100">
        <v>234831.13960000002</v>
      </c>
      <c r="F120" s="100">
        <v>-89521.974800000011</v>
      </c>
      <c r="G120" s="100">
        <v>-117051.70560000002</v>
      </c>
      <c r="H120" s="100">
        <v>-80751.896800000002</v>
      </c>
      <c r="I120" s="100">
        <v>0</v>
      </c>
    </row>
    <row r="121" spans="1:9">
      <c r="A121" s="19">
        <v>32905</v>
      </c>
      <c r="B121" s="92" t="s">
        <v>131</v>
      </c>
      <c r="C121" s="99">
        <v>9.7260000000000001E-4</v>
      </c>
      <c r="D121" s="99"/>
      <c r="E121" s="100">
        <v>1645509.8441999999</v>
      </c>
      <c r="F121" s="100">
        <v>-627298.79460000002</v>
      </c>
      <c r="G121" s="100">
        <v>-820205.25120000006</v>
      </c>
      <c r="H121" s="100">
        <v>-565845.06359999999</v>
      </c>
      <c r="I121" s="100">
        <v>0</v>
      </c>
    </row>
    <row r="122" spans="1:9">
      <c r="A122" s="19">
        <v>32910</v>
      </c>
      <c r="B122" s="92" t="s">
        <v>132</v>
      </c>
      <c r="C122" s="99">
        <v>1.2106E-3</v>
      </c>
      <c r="D122" s="99"/>
      <c r="E122" s="100">
        <v>2048174.1902000001</v>
      </c>
      <c r="F122" s="100">
        <v>-780801.89260000002</v>
      </c>
      <c r="G122" s="100">
        <v>-1020913.5072</v>
      </c>
      <c r="H122" s="100">
        <v>-704310.13160000008</v>
      </c>
      <c r="I122" s="100">
        <v>0</v>
      </c>
    </row>
    <row r="123" spans="1:9">
      <c r="A123" s="19">
        <v>32915</v>
      </c>
      <c r="B123" s="92" t="s">
        <v>357</v>
      </c>
      <c r="C123" s="99">
        <v>2.0340000000000001E-4</v>
      </c>
      <c r="D123" s="99"/>
      <c r="E123" s="100">
        <v>344125.74780000001</v>
      </c>
      <c r="F123" s="100">
        <v>-131187.10140000001</v>
      </c>
      <c r="G123" s="100">
        <v>-171529.66080000001</v>
      </c>
      <c r="H123" s="100">
        <v>-118335.2724</v>
      </c>
      <c r="I123" s="100">
        <v>0</v>
      </c>
    </row>
    <row r="124" spans="1:9">
      <c r="A124" s="19">
        <v>32920</v>
      </c>
      <c r="B124" s="92" t="s">
        <v>133</v>
      </c>
      <c r="C124" s="99">
        <v>8.6819999999999996E-4</v>
      </c>
      <c r="D124" s="99"/>
      <c r="E124" s="100">
        <v>1468878.9294</v>
      </c>
      <c r="F124" s="100">
        <v>-559963.82219999994</v>
      </c>
      <c r="G124" s="100">
        <v>-732163.47840000002</v>
      </c>
      <c r="H124" s="100">
        <v>-505106.60519999999</v>
      </c>
      <c r="I124" s="100">
        <v>0</v>
      </c>
    </row>
    <row r="125" spans="1:9">
      <c r="A125" s="19">
        <v>33000</v>
      </c>
      <c r="B125" s="92" t="s">
        <v>134</v>
      </c>
      <c r="C125" s="99">
        <v>2.2680000000000001E-3</v>
      </c>
      <c r="D125" s="99"/>
      <c r="E125" s="100">
        <v>3837154.3560000001</v>
      </c>
      <c r="F125" s="100">
        <v>-1462794.2280000001</v>
      </c>
      <c r="G125" s="100">
        <v>-1912631.6160000002</v>
      </c>
      <c r="H125" s="100">
        <v>-1319490.648</v>
      </c>
      <c r="I125" s="100">
        <v>0</v>
      </c>
    </row>
    <row r="126" spans="1:9">
      <c r="A126" s="19">
        <v>33001</v>
      </c>
      <c r="B126" s="92" t="s">
        <v>135</v>
      </c>
      <c r="C126" s="99">
        <v>4.3399999999999998E-5</v>
      </c>
      <c r="D126" s="99"/>
      <c r="E126" s="100">
        <v>73427.027799999996</v>
      </c>
      <c r="F126" s="100">
        <v>-27991.741399999999</v>
      </c>
      <c r="G126" s="100">
        <v>-36599.7408</v>
      </c>
      <c r="H126" s="100">
        <v>-25249.5124</v>
      </c>
      <c r="I126" s="100">
        <v>0</v>
      </c>
    </row>
    <row r="127" spans="1:9">
      <c r="A127" s="19">
        <v>33027</v>
      </c>
      <c r="B127" s="92" t="s">
        <v>136</v>
      </c>
      <c r="C127" s="99">
        <v>3.6850000000000001E-4</v>
      </c>
      <c r="D127" s="99"/>
      <c r="E127" s="100">
        <v>623452.98950000003</v>
      </c>
      <c r="F127" s="100">
        <v>-237671.81350000002</v>
      </c>
      <c r="G127" s="100">
        <v>-310760.47200000001</v>
      </c>
      <c r="H127" s="100">
        <v>-214388.141</v>
      </c>
      <c r="I127" s="100">
        <v>0</v>
      </c>
    </row>
    <row r="128" spans="1:9">
      <c r="A128" s="19">
        <v>33100</v>
      </c>
      <c r="B128" s="92" t="s">
        <v>137</v>
      </c>
      <c r="C128" s="99">
        <v>3.2517000000000002E-3</v>
      </c>
      <c r="D128" s="99"/>
      <c r="E128" s="100">
        <v>5501443.9238999998</v>
      </c>
      <c r="F128" s="100">
        <v>-2097252.2006999999</v>
      </c>
      <c r="G128" s="100">
        <v>-2742197.6304000001</v>
      </c>
      <c r="H128" s="100">
        <v>-1891793.5362000002</v>
      </c>
      <c r="I128" s="100">
        <v>0</v>
      </c>
    </row>
    <row r="129" spans="1:9">
      <c r="A129" s="19">
        <v>33105</v>
      </c>
      <c r="B129" s="92" t="s">
        <v>138</v>
      </c>
      <c r="C129" s="99">
        <v>4.773E-4</v>
      </c>
      <c r="D129" s="99"/>
      <c r="E129" s="100">
        <v>807528.11910000001</v>
      </c>
      <c r="F129" s="100">
        <v>-307844.65830000001</v>
      </c>
      <c r="G129" s="100">
        <v>-402512.81760000001</v>
      </c>
      <c r="H129" s="100">
        <v>-277686.45779999997</v>
      </c>
      <c r="I129" s="100">
        <v>0</v>
      </c>
    </row>
    <row r="130" spans="1:9">
      <c r="A130" s="19">
        <v>33200</v>
      </c>
      <c r="B130" s="92" t="s">
        <v>139</v>
      </c>
      <c r="C130" s="99">
        <v>1.4699800000000001E-2</v>
      </c>
      <c r="D130" s="99"/>
      <c r="E130" s="100">
        <v>24870106.5266</v>
      </c>
      <c r="F130" s="100">
        <v>-9480944.7058000006</v>
      </c>
      <c r="G130" s="100">
        <v>-12396517.737600001</v>
      </c>
      <c r="H130" s="100">
        <v>-8552137.8428000007</v>
      </c>
      <c r="I130" s="100">
        <v>0</v>
      </c>
    </row>
    <row r="131" spans="1:9">
      <c r="A131" s="19">
        <v>33202</v>
      </c>
      <c r="B131" s="92" t="s">
        <v>140</v>
      </c>
      <c r="C131" s="99">
        <v>2.7549999999999997E-4</v>
      </c>
      <c r="D131" s="99"/>
      <c r="E131" s="100">
        <v>466109.35849999997</v>
      </c>
      <c r="F131" s="100">
        <v>-177689.51049999997</v>
      </c>
      <c r="G131" s="100">
        <v>-232332.45599999998</v>
      </c>
      <c r="H131" s="100">
        <v>-160282.04299999998</v>
      </c>
      <c r="I131" s="100">
        <v>0</v>
      </c>
    </row>
    <row r="132" spans="1:9">
      <c r="A132" s="19">
        <v>33203</v>
      </c>
      <c r="B132" s="92" t="s">
        <v>389</v>
      </c>
      <c r="C132" s="99">
        <v>4.06E-4</v>
      </c>
      <c r="D132" s="99"/>
      <c r="E132" s="100">
        <v>686898.00199999998</v>
      </c>
      <c r="F132" s="100">
        <v>-261858.226</v>
      </c>
      <c r="G132" s="100">
        <v>-342384.67200000002</v>
      </c>
      <c r="H132" s="100">
        <v>-236205.11600000001</v>
      </c>
      <c r="I132" s="100">
        <v>0</v>
      </c>
    </row>
    <row r="133" spans="1:9">
      <c r="A133" s="19">
        <v>33204</v>
      </c>
      <c r="B133" s="92" t="s">
        <v>141</v>
      </c>
      <c r="C133" s="99">
        <v>5.017E-4</v>
      </c>
      <c r="D133" s="99"/>
      <c r="E133" s="100">
        <v>848809.67390000005</v>
      </c>
      <c r="F133" s="100">
        <v>-323581.95069999999</v>
      </c>
      <c r="G133" s="100">
        <v>-423089.63040000002</v>
      </c>
      <c r="H133" s="100">
        <v>-291882.03619999997</v>
      </c>
      <c r="I133" s="100">
        <v>0</v>
      </c>
    </row>
    <row r="134" spans="1:9">
      <c r="A134" s="19">
        <v>33205</v>
      </c>
      <c r="B134" s="92" t="s">
        <v>142</v>
      </c>
      <c r="C134" s="99">
        <v>1.4235999999999999E-3</v>
      </c>
      <c r="D134" s="99"/>
      <c r="E134" s="100">
        <v>2408541.8611999997</v>
      </c>
      <c r="F134" s="100">
        <v>-918180.7156</v>
      </c>
      <c r="G134" s="100">
        <v>-1200538.9631999999</v>
      </c>
      <c r="H134" s="100">
        <v>-828230.54959999991</v>
      </c>
      <c r="I134" s="100">
        <v>0</v>
      </c>
    </row>
    <row r="135" spans="1:9">
      <c r="A135" s="19">
        <v>33206</v>
      </c>
      <c r="B135" s="92" t="s">
        <v>143</v>
      </c>
      <c r="C135" s="99">
        <v>1.2449999999999999E-4</v>
      </c>
      <c r="D135" s="99"/>
      <c r="E135" s="100">
        <v>210637.44149999999</v>
      </c>
      <c r="F135" s="100">
        <v>-80298.88949999999</v>
      </c>
      <c r="G135" s="100">
        <v>-104992.344</v>
      </c>
      <c r="H135" s="100">
        <v>-72432.356999999989</v>
      </c>
      <c r="I135" s="100">
        <v>0</v>
      </c>
    </row>
    <row r="136" spans="1:9">
      <c r="A136" s="19">
        <v>33207</v>
      </c>
      <c r="B136" s="92" t="s">
        <v>144</v>
      </c>
      <c r="C136" s="99">
        <v>4.9600000000000002E-4</v>
      </c>
      <c r="D136" s="99"/>
      <c r="E136" s="100">
        <v>839166.03200000001</v>
      </c>
      <c r="F136" s="100">
        <v>-319905.61600000004</v>
      </c>
      <c r="G136" s="100">
        <v>-418282.75200000004</v>
      </c>
      <c r="H136" s="100">
        <v>-288565.85600000003</v>
      </c>
      <c r="I136" s="100">
        <v>0</v>
      </c>
    </row>
    <row r="137" spans="1:9">
      <c r="A137" s="19">
        <v>33209</v>
      </c>
      <c r="B137" s="92" t="s">
        <v>145</v>
      </c>
      <c r="C137" s="99">
        <v>0</v>
      </c>
      <c r="D137" s="99"/>
      <c r="E137" s="100">
        <v>0</v>
      </c>
      <c r="F137" s="100">
        <v>0</v>
      </c>
      <c r="G137" s="100">
        <v>0</v>
      </c>
      <c r="H137" s="100">
        <v>0</v>
      </c>
      <c r="I137" s="100">
        <v>0</v>
      </c>
    </row>
    <row r="138" spans="1:9">
      <c r="A138" s="19">
        <v>33300</v>
      </c>
      <c r="B138" s="92" t="s">
        <v>146</v>
      </c>
      <c r="C138" s="99">
        <v>2.6836999999999998E-3</v>
      </c>
      <c r="D138" s="99"/>
      <c r="E138" s="100">
        <v>4540463.4678999996</v>
      </c>
      <c r="F138" s="100">
        <v>-1730908.6726999998</v>
      </c>
      <c r="G138" s="100">
        <v>-2263196.4143999997</v>
      </c>
      <c r="H138" s="100">
        <v>-1561339.0881999999</v>
      </c>
      <c r="I138" s="100">
        <v>0</v>
      </c>
    </row>
    <row r="139" spans="1:9">
      <c r="A139" s="19">
        <v>33305</v>
      </c>
      <c r="B139" s="92" t="s">
        <v>147</v>
      </c>
      <c r="C139" s="99">
        <v>4.8559999999999999E-4</v>
      </c>
      <c r="D139" s="99"/>
      <c r="E139" s="100">
        <v>821570.6152</v>
      </c>
      <c r="F139" s="100">
        <v>-313197.91759999999</v>
      </c>
      <c r="G139" s="100">
        <v>-409512.30719999998</v>
      </c>
      <c r="H139" s="100">
        <v>-282515.28159999999</v>
      </c>
      <c r="I139" s="100">
        <v>0</v>
      </c>
    </row>
    <row r="140" spans="1:9">
      <c r="A140" s="19">
        <v>33400</v>
      </c>
      <c r="B140" s="92" t="s">
        <v>148</v>
      </c>
      <c r="C140" s="99">
        <v>2.0856E-2</v>
      </c>
      <c r="D140" s="99"/>
      <c r="E140" s="100">
        <v>35285578.152000003</v>
      </c>
      <c r="F140" s="100">
        <v>-13451515.175999999</v>
      </c>
      <c r="G140" s="100">
        <v>-17588115.072000001</v>
      </c>
      <c r="H140" s="100">
        <v>-12133728.816</v>
      </c>
      <c r="I140" s="100">
        <v>0</v>
      </c>
    </row>
    <row r="141" spans="1:9">
      <c r="A141" s="19">
        <v>33402</v>
      </c>
      <c r="B141" s="92" t="s">
        <v>149</v>
      </c>
      <c r="C141" s="99">
        <v>2.1800000000000001E-4</v>
      </c>
      <c r="D141" s="99"/>
      <c r="E141" s="100">
        <v>368827.00599999999</v>
      </c>
      <c r="F141" s="100">
        <v>-140603.67800000001</v>
      </c>
      <c r="G141" s="100">
        <v>-183842.016</v>
      </c>
      <c r="H141" s="100">
        <v>-126829.34800000001</v>
      </c>
      <c r="I141" s="100">
        <v>0</v>
      </c>
    </row>
    <row r="142" spans="1:9">
      <c r="A142" s="19">
        <v>33405</v>
      </c>
      <c r="B142" s="92" t="s">
        <v>150</v>
      </c>
      <c r="C142" s="99">
        <v>2.1664000000000002E-3</v>
      </c>
      <c r="D142" s="99"/>
      <c r="E142" s="100">
        <v>3665260.6688000001</v>
      </c>
      <c r="F142" s="100">
        <v>-1397265.1744000001</v>
      </c>
      <c r="G142" s="100">
        <v>-1826951.1168000002</v>
      </c>
      <c r="H142" s="100">
        <v>-1260381.1904000002</v>
      </c>
      <c r="I142" s="100">
        <v>0</v>
      </c>
    </row>
    <row r="143" spans="1:9">
      <c r="A143" s="19">
        <v>33500</v>
      </c>
      <c r="B143" s="92" t="s">
        <v>151</v>
      </c>
      <c r="C143" s="99">
        <v>2.8863000000000001E-3</v>
      </c>
      <c r="D143" s="99"/>
      <c r="E143" s="100">
        <v>4883235.7220999999</v>
      </c>
      <c r="F143" s="100">
        <v>-1861579.7973</v>
      </c>
      <c r="G143" s="100">
        <v>-2434051.4256000002</v>
      </c>
      <c r="H143" s="100">
        <v>-1679208.9318000001</v>
      </c>
      <c r="I143" s="100">
        <v>0</v>
      </c>
    </row>
    <row r="144" spans="1:9">
      <c r="A144" s="19">
        <v>33501</v>
      </c>
      <c r="B144" s="92" t="s">
        <v>152</v>
      </c>
      <c r="C144" s="99">
        <v>1.3210000000000001E-4</v>
      </c>
      <c r="D144" s="99"/>
      <c r="E144" s="100">
        <v>223495.63070000001</v>
      </c>
      <c r="F144" s="100">
        <v>-85200.669100000014</v>
      </c>
      <c r="G144" s="100">
        <v>-111401.51520000001</v>
      </c>
      <c r="H144" s="100">
        <v>-76853.930600000007</v>
      </c>
      <c r="I144" s="100">
        <v>0</v>
      </c>
    </row>
    <row r="145" spans="1:9">
      <c r="A145" s="19">
        <v>33600</v>
      </c>
      <c r="B145" s="92" t="s">
        <v>153</v>
      </c>
      <c r="C145" s="99">
        <v>1.01187E-2</v>
      </c>
      <c r="D145" s="99"/>
      <c r="E145" s="100">
        <v>17119494.6129</v>
      </c>
      <c r="F145" s="100">
        <v>-6526268.0576999998</v>
      </c>
      <c r="G145" s="100">
        <v>-8533221.1343999989</v>
      </c>
      <c r="H145" s="100">
        <v>-5886917.9981999993</v>
      </c>
      <c r="I145" s="100">
        <v>0</v>
      </c>
    </row>
    <row r="146" spans="1:9">
      <c r="A146" s="19">
        <v>33605</v>
      </c>
      <c r="B146" s="92" t="s">
        <v>154</v>
      </c>
      <c r="C146" s="99">
        <v>1.3603000000000001E-3</v>
      </c>
      <c r="D146" s="99"/>
      <c r="E146" s="100">
        <v>2301446.6801</v>
      </c>
      <c r="F146" s="100">
        <v>-877354.05130000005</v>
      </c>
      <c r="G146" s="100">
        <v>-1147157.3136</v>
      </c>
      <c r="H146" s="100">
        <v>-791403.49580000003</v>
      </c>
      <c r="I146" s="100">
        <v>0</v>
      </c>
    </row>
    <row r="147" spans="1:9">
      <c r="A147" s="19">
        <v>33700</v>
      </c>
      <c r="B147" s="92" t="s">
        <v>155</v>
      </c>
      <c r="C147" s="99">
        <v>6.4550000000000002E-4</v>
      </c>
      <c r="D147" s="99"/>
      <c r="E147" s="100">
        <v>1092100.1485000001</v>
      </c>
      <c r="F147" s="100">
        <v>-416328.78049999999</v>
      </c>
      <c r="G147" s="100">
        <v>-544357.89600000007</v>
      </c>
      <c r="H147" s="100">
        <v>-375542.86300000001</v>
      </c>
      <c r="I147" s="100">
        <v>0</v>
      </c>
    </row>
    <row r="148" spans="1:9">
      <c r="A148" s="19">
        <v>33800</v>
      </c>
      <c r="B148" s="92" t="s">
        <v>156</v>
      </c>
      <c r="C148" s="99">
        <v>5.5750000000000005E-4</v>
      </c>
      <c r="D148" s="99"/>
      <c r="E148" s="100">
        <v>943215.85250000004</v>
      </c>
      <c r="F148" s="100">
        <v>-359571.33250000002</v>
      </c>
      <c r="G148" s="100">
        <v>-470146.44000000006</v>
      </c>
      <c r="H148" s="100">
        <v>-324345.69500000001</v>
      </c>
      <c r="I148" s="100">
        <v>0</v>
      </c>
    </row>
    <row r="149" spans="1:9">
      <c r="A149" s="19">
        <v>33900</v>
      </c>
      <c r="B149" s="92" t="s">
        <v>358</v>
      </c>
      <c r="C149" s="99">
        <v>2.2131E-3</v>
      </c>
      <c r="D149" s="99"/>
      <c r="E149" s="100">
        <v>3744270.8577000001</v>
      </c>
      <c r="F149" s="100">
        <v>-1427385.3200999999</v>
      </c>
      <c r="G149" s="100">
        <v>-1866333.7871999999</v>
      </c>
      <c r="H149" s="100">
        <v>-1287550.5966</v>
      </c>
      <c r="I149" s="100">
        <v>0</v>
      </c>
    </row>
    <row r="150" spans="1:9">
      <c r="A150" s="19">
        <v>34000</v>
      </c>
      <c r="B150" s="92" t="s">
        <v>157</v>
      </c>
      <c r="C150" s="99">
        <v>1.2712000000000001E-3</v>
      </c>
      <c r="D150" s="99"/>
      <c r="E150" s="100">
        <v>2150701.3304000003</v>
      </c>
      <c r="F150" s="100">
        <v>-819887.13520000002</v>
      </c>
      <c r="G150" s="100">
        <v>-1072018.2144000002</v>
      </c>
      <c r="H150" s="100">
        <v>-739566.36320000002</v>
      </c>
      <c r="I150" s="100">
        <v>0</v>
      </c>
    </row>
    <row r="151" spans="1:9">
      <c r="A151" s="19">
        <v>34100</v>
      </c>
      <c r="B151" s="92" t="s">
        <v>158</v>
      </c>
      <c r="C151" s="99">
        <v>2.69451E-2</v>
      </c>
      <c r="D151" s="99"/>
      <c r="E151" s="100">
        <v>45587525.501699999</v>
      </c>
      <c r="F151" s="100">
        <v>-17378808.092099998</v>
      </c>
      <c r="G151" s="100">
        <v>-22723126.1712</v>
      </c>
      <c r="H151" s="100">
        <v>-15676281.9486</v>
      </c>
      <c r="I151" s="100">
        <v>0</v>
      </c>
    </row>
    <row r="152" spans="1:9">
      <c r="A152" s="19">
        <v>34105</v>
      </c>
      <c r="B152" s="92" t="s">
        <v>159</v>
      </c>
      <c r="C152" s="99">
        <v>2.3506999999999998E-3</v>
      </c>
      <c r="D152" s="99"/>
      <c r="E152" s="100">
        <v>3977071.7568999999</v>
      </c>
      <c r="F152" s="100">
        <v>-1516133.3296999999</v>
      </c>
      <c r="G152" s="100">
        <v>-1982373.5183999999</v>
      </c>
      <c r="H152" s="100">
        <v>-1367604.3502</v>
      </c>
      <c r="I152" s="100">
        <v>0</v>
      </c>
    </row>
    <row r="153" spans="1:9">
      <c r="A153" s="19">
        <v>34200</v>
      </c>
      <c r="B153" s="92" t="s">
        <v>160</v>
      </c>
      <c r="C153" s="99">
        <v>7.1190000000000001E-4</v>
      </c>
      <c r="D153" s="99"/>
      <c r="E153" s="100">
        <v>1204440.1173</v>
      </c>
      <c r="F153" s="100">
        <v>-459154.85490000003</v>
      </c>
      <c r="G153" s="100">
        <v>-600353.81279999996</v>
      </c>
      <c r="H153" s="100">
        <v>-414173.4534</v>
      </c>
      <c r="I153" s="100">
        <v>0</v>
      </c>
    </row>
    <row r="154" spans="1:9">
      <c r="A154" s="19">
        <v>34205</v>
      </c>
      <c r="B154" s="92" t="s">
        <v>161</v>
      </c>
      <c r="C154" s="99">
        <v>3.2719999999999998E-4</v>
      </c>
      <c r="D154" s="99"/>
      <c r="E154" s="100">
        <v>553578.8824</v>
      </c>
      <c r="F154" s="100">
        <v>-211034.51119999998</v>
      </c>
      <c r="G154" s="100">
        <v>-275931.68640000001</v>
      </c>
      <c r="H154" s="100">
        <v>-190360.3792</v>
      </c>
      <c r="I154" s="100">
        <v>0</v>
      </c>
    </row>
    <row r="155" spans="1:9">
      <c r="A155" s="19">
        <v>34220</v>
      </c>
      <c r="B155" s="92" t="s">
        <v>162</v>
      </c>
      <c r="C155" s="99">
        <v>1.0012E-3</v>
      </c>
      <c r="D155" s="99"/>
      <c r="E155" s="100">
        <v>1693897.2404</v>
      </c>
      <c r="F155" s="100">
        <v>-645744.96519999998</v>
      </c>
      <c r="G155" s="100">
        <v>-844323.97440000006</v>
      </c>
      <c r="H155" s="100">
        <v>-582484.14320000005</v>
      </c>
      <c r="I155" s="100">
        <v>0</v>
      </c>
    </row>
    <row r="156" spans="1:9">
      <c r="A156" s="19">
        <v>34230</v>
      </c>
      <c r="B156" s="92" t="s">
        <v>163</v>
      </c>
      <c r="C156" s="99">
        <v>3.3839999999999999E-4</v>
      </c>
      <c r="D156" s="99"/>
      <c r="E156" s="100">
        <v>572527.79279999994</v>
      </c>
      <c r="F156" s="100">
        <v>-218258.18639999998</v>
      </c>
      <c r="G156" s="100">
        <v>-285376.78080000001</v>
      </c>
      <c r="H156" s="100">
        <v>-196876.3824</v>
      </c>
      <c r="I156" s="100">
        <v>0</v>
      </c>
    </row>
    <row r="157" spans="1:9">
      <c r="A157" s="19">
        <v>34300</v>
      </c>
      <c r="B157" s="92" t="s">
        <v>164</v>
      </c>
      <c r="C157" s="99">
        <v>6.3616999999999996E-3</v>
      </c>
      <c r="D157" s="99"/>
      <c r="E157" s="100">
        <v>10763150.2939</v>
      </c>
      <c r="F157" s="100">
        <v>-4103112.0107</v>
      </c>
      <c r="G157" s="100">
        <v>-5364897.9503999995</v>
      </c>
      <c r="H157" s="100">
        <v>-3701147.9961999999</v>
      </c>
      <c r="I157" s="100">
        <v>0</v>
      </c>
    </row>
    <row r="158" spans="1:9">
      <c r="A158" s="19">
        <v>34400</v>
      </c>
      <c r="B158" s="92" t="s">
        <v>165</v>
      </c>
      <c r="C158" s="99">
        <v>2.5035000000000001E-3</v>
      </c>
      <c r="D158" s="99"/>
      <c r="E158" s="100">
        <v>4235589.0345000001</v>
      </c>
      <c r="F158" s="100">
        <v>-1614684.8985000001</v>
      </c>
      <c r="G158" s="100">
        <v>-2111231.5920000002</v>
      </c>
      <c r="H158" s="100">
        <v>-1456501.2510000002</v>
      </c>
      <c r="I158" s="100">
        <v>0</v>
      </c>
    </row>
    <row r="159" spans="1:9">
      <c r="A159" s="19">
        <v>34405</v>
      </c>
      <c r="B159" s="92" t="s">
        <v>166</v>
      </c>
      <c r="C159" s="99">
        <v>4.6089999999999998E-4</v>
      </c>
      <c r="D159" s="99"/>
      <c r="E159" s="100">
        <v>779781.50029999996</v>
      </c>
      <c r="F159" s="100">
        <v>-297267.13390000002</v>
      </c>
      <c r="G159" s="100">
        <v>-388682.50079999998</v>
      </c>
      <c r="H159" s="100">
        <v>-268145.16739999998</v>
      </c>
      <c r="I159" s="100">
        <v>0</v>
      </c>
    </row>
    <row r="160" spans="1:9">
      <c r="A160" s="19">
        <v>34500</v>
      </c>
      <c r="B160" s="92" t="s">
        <v>167</v>
      </c>
      <c r="C160" s="99">
        <v>4.9242000000000001E-3</v>
      </c>
      <c r="D160" s="99"/>
      <c r="E160" s="100">
        <v>8331091.4813999999</v>
      </c>
      <c r="F160" s="100">
        <v>-3175966.1982</v>
      </c>
      <c r="G160" s="100">
        <v>-4152636.9504</v>
      </c>
      <c r="H160" s="100">
        <v>-2864830.6211999999</v>
      </c>
      <c r="I160" s="100">
        <v>0</v>
      </c>
    </row>
    <row r="161" spans="1:9">
      <c r="A161" s="19">
        <v>34501</v>
      </c>
      <c r="B161" s="92" t="s">
        <v>168</v>
      </c>
      <c r="C161" s="99">
        <v>6.9800000000000003E-5</v>
      </c>
      <c r="D161" s="99"/>
      <c r="E161" s="100">
        <v>118092.31660000001</v>
      </c>
      <c r="F161" s="100">
        <v>-45018.9758</v>
      </c>
      <c r="G161" s="100">
        <v>-58863.177600000003</v>
      </c>
      <c r="H161" s="100">
        <v>-40608.662799999998</v>
      </c>
      <c r="I161" s="100">
        <v>0</v>
      </c>
    </row>
    <row r="162" spans="1:9">
      <c r="A162" s="19">
        <v>34505</v>
      </c>
      <c r="B162" s="92" t="s">
        <v>169</v>
      </c>
      <c r="C162" s="99">
        <v>7.852E-4</v>
      </c>
      <c r="D162" s="99"/>
      <c r="E162" s="100">
        <v>1328453.9683999999</v>
      </c>
      <c r="F162" s="100">
        <v>-506431.2292</v>
      </c>
      <c r="G162" s="100">
        <v>-662168.58239999996</v>
      </c>
      <c r="H162" s="100">
        <v>-456818.36719999998</v>
      </c>
      <c r="I162" s="100">
        <v>0</v>
      </c>
    </row>
    <row r="163" spans="1:9">
      <c r="A163" s="19">
        <v>34600</v>
      </c>
      <c r="B163" s="92" t="s">
        <v>170</v>
      </c>
      <c r="C163" s="99">
        <v>9.2800000000000001E-4</v>
      </c>
      <c r="D163" s="99"/>
      <c r="E163" s="100">
        <v>1570052.5760000001</v>
      </c>
      <c r="F163" s="100">
        <v>-598533.08799999999</v>
      </c>
      <c r="G163" s="100">
        <v>-782593.53599999996</v>
      </c>
      <c r="H163" s="100">
        <v>-539897.40800000005</v>
      </c>
      <c r="I163" s="100">
        <v>0</v>
      </c>
    </row>
    <row r="164" spans="1:9">
      <c r="A164" s="19">
        <v>34605</v>
      </c>
      <c r="B164" s="92" t="s">
        <v>171</v>
      </c>
      <c r="C164" s="99">
        <v>2.129E-4</v>
      </c>
      <c r="D164" s="99"/>
      <c r="E164" s="100">
        <v>360198.48430000001</v>
      </c>
      <c r="F164" s="100">
        <v>-137314.3259</v>
      </c>
      <c r="G164" s="100">
        <v>-179541.12479999999</v>
      </c>
      <c r="H164" s="100">
        <v>-123862.23940000001</v>
      </c>
      <c r="I164" s="100">
        <v>0</v>
      </c>
    </row>
    <row r="165" spans="1:9">
      <c r="A165" s="19">
        <v>34700</v>
      </c>
      <c r="B165" s="92" t="s">
        <v>172</v>
      </c>
      <c r="C165" s="99">
        <v>3.1762000000000001E-3</v>
      </c>
      <c r="D165" s="99"/>
      <c r="E165" s="100">
        <v>5373707.9654000001</v>
      </c>
      <c r="F165" s="100">
        <v>-2048556.8902</v>
      </c>
      <c r="G165" s="100">
        <v>-2678527.5744000003</v>
      </c>
      <c r="H165" s="100">
        <v>-1847868.6932000001</v>
      </c>
      <c r="I165" s="100">
        <v>0</v>
      </c>
    </row>
    <row r="166" spans="1:9">
      <c r="A166" s="19">
        <v>34800</v>
      </c>
      <c r="B166" s="92" t="s">
        <v>173</v>
      </c>
      <c r="C166" s="99">
        <v>2.92E-4</v>
      </c>
      <c r="D166" s="99"/>
      <c r="E166" s="100">
        <v>494025.16399999999</v>
      </c>
      <c r="F166" s="100">
        <v>-188331.53200000001</v>
      </c>
      <c r="G166" s="100">
        <v>-246247.10399999999</v>
      </c>
      <c r="H166" s="100">
        <v>-169881.51199999999</v>
      </c>
      <c r="I166" s="100">
        <v>0</v>
      </c>
    </row>
    <row r="167" spans="1:9">
      <c r="A167" s="19">
        <v>34900</v>
      </c>
      <c r="B167" s="92" t="s">
        <v>359</v>
      </c>
      <c r="C167" s="99">
        <v>7.2005000000000003E-3</v>
      </c>
      <c r="D167" s="99"/>
      <c r="E167" s="100">
        <v>12182288.3335</v>
      </c>
      <c r="F167" s="100">
        <v>-4644113.6855000006</v>
      </c>
      <c r="G167" s="100">
        <v>-6072268.0559999999</v>
      </c>
      <c r="H167" s="100">
        <v>-4189150.0930000003</v>
      </c>
      <c r="I167" s="100">
        <v>0</v>
      </c>
    </row>
    <row r="168" spans="1:9">
      <c r="A168" s="19">
        <v>34901</v>
      </c>
      <c r="B168" s="92" t="s">
        <v>360</v>
      </c>
      <c r="C168" s="99">
        <v>2.418E-4</v>
      </c>
      <c r="D168" s="99"/>
      <c r="E168" s="100">
        <v>409093.44059999997</v>
      </c>
      <c r="F168" s="100">
        <v>-155953.9878</v>
      </c>
      <c r="G168" s="100">
        <v>-203912.84159999999</v>
      </c>
      <c r="H168" s="100">
        <v>-140675.8548</v>
      </c>
      <c r="I168" s="100">
        <v>0</v>
      </c>
    </row>
    <row r="169" spans="1:9">
      <c r="A169" s="19">
        <v>34903</v>
      </c>
      <c r="B169" s="92" t="s">
        <v>174</v>
      </c>
      <c r="C169" s="99">
        <v>2.3E-5</v>
      </c>
      <c r="D169" s="99"/>
      <c r="E169" s="100">
        <v>38912.940999999999</v>
      </c>
      <c r="F169" s="100">
        <v>-14834.333000000001</v>
      </c>
      <c r="G169" s="100">
        <v>-19396.175999999999</v>
      </c>
      <c r="H169" s="100">
        <v>-13381.078</v>
      </c>
      <c r="I169" s="100">
        <v>0</v>
      </c>
    </row>
    <row r="170" spans="1:9">
      <c r="A170" s="19">
        <v>34905</v>
      </c>
      <c r="B170" s="92" t="s">
        <v>175</v>
      </c>
      <c r="C170" s="99">
        <v>6.4880000000000005E-4</v>
      </c>
      <c r="D170" s="99"/>
      <c r="E170" s="100">
        <v>1097683.3096</v>
      </c>
      <c r="F170" s="100">
        <v>-418457.18480000005</v>
      </c>
      <c r="G170" s="100">
        <v>-547140.8256000001</v>
      </c>
      <c r="H170" s="100">
        <v>-377462.75680000003</v>
      </c>
      <c r="I170" s="100">
        <v>0</v>
      </c>
    </row>
    <row r="171" spans="1:9">
      <c r="A171" s="19">
        <v>34910</v>
      </c>
      <c r="B171" s="92" t="s">
        <v>176</v>
      </c>
      <c r="C171" s="99">
        <v>2.3444999999999998E-3</v>
      </c>
      <c r="D171" s="99"/>
      <c r="E171" s="100">
        <v>3966582.1814999995</v>
      </c>
      <c r="F171" s="100">
        <v>-1512134.5094999999</v>
      </c>
      <c r="G171" s="100">
        <v>-1977144.9839999999</v>
      </c>
      <c r="H171" s="100">
        <v>-1363997.2769999998</v>
      </c>
      <c r="I171" s="100">
        <v>0</v>
      </c>
    </row>
    <row r="172" spans="1:9">
      <c r="A172" s="19">
        <v>35000</v>
      </c>
      <c r="B172" s="92" t="s">
        <v>177</v>
      </c>
      <c r="C172" s="99">
        <v>1.5495999999999999E-3</v>
      </c>
      <c r="D172" s="99"/>
      <c r="E172" s="100">
        <v>2621717.1031999998</v>
      </c>
      <c r="F172" s="100">
        <v>-999447.06160000002</v>
      </c>
      <c r="G172" s="100">
        <v>-1306796.2752</v>
      </c>
      <c r="H172" s="100">
        <v>-901535.58559999999</v>
      </c>
      <c r="I172" s="100">
        <v>0</v>
      </c>
    </row>
    <row r="173" spans="1:9">
      <c r="A173" s="19">
        <v>35005</v>
      </c>
      <c r="B173" s="92" t="s">
        <v>178</v>
      </c>
      <c r="C173" s="99">
        <v>5.8069999999999997E-4</v>
      </c>
      <c r="D173" s="99"/>
      <c r="E173" s="100">
        <v>982467.16689999995</v>
      </c>
      <c r="F173" s="100">
        <v>-374534.65969999996</v>
      </c>
      <c r="G173" s="100">
        <v>-489711.27839999995</v>
      </c>
      <c r="H173" s="100">
        <v>-337843.13019999996</v>
      </c>
      <c r="I173" s="100">
        <v>0</v>
      </c>
    </row>
    <row r="174" spans="1:9">
      <c r="A174" s="19">
        <v>35100</v>
      </c>
      <c r="B174" s="92" t="s">
        <v>179</v>
      </c>
      <c r="C174" s="99">
        <v>1.3099700000000001E-2</v>
      </c>
      <c r="D174" s="99"/>
      <c r="E174" s="100">
        <v>22162950.139900003</v>
      </c>
      <c r="F174" s="100">
        <v>-8448926.6086999997</v>
      </c>
      <c r="G174" s="100">
        <v>-11047134.2064</v>
      </c>
      <c r="H174" s="100">
        <v>-7621222.0641999999</v>
      </c>
      <c r="I174" s="100">
        <v>0</v>
      </c>
    </row>
    <row r="175" spans="1:9">
      <c r="A175" s="19">
        <v>35105</v>
      </c>
      <c r="B175" s="92" t="s">
        <v>180</v>
      </c>
      <c r="C175" s="99">
        <v>1.2344000000000001E-3</v>
      </c>
      <c r="D175" s="99"/>
      <c r="E175" s="100">
        <v>2088440.6248000001</v>
      </c>
      <c r="F175" s="100">
        <v>-796152.20240000007</v>
      </c>
      <c r="G175" s="100">
        <v>-1040984.3328000001</v>
      </c>
      <c r="H175" s="100">
        <v>-718156.63840000005</v>
      </c>
      <c r="I175" s="100">
        <v>0</v>
      </c>
    </row>
    <row r="176" spans="1:9">
      <c r="A176" s="19">
        <v>35106</v>
      </c>
      <c r="B176" s="92" t="s">
        <v>181</v>
      </c>
      <c r="C176" s="99">
        <v>2.4350000000000001E-4</v>
      </c>
      <c r="D176" s="99"/>
      <c r="E176" s="100">
        <v>411969.61450000003</v>
      </c>
      <c r="F176" s="100">
        <v>-157050.43850000002</v>
      </c>
      <c r="G176" s="100">
        <v>-205346.47200000001</v>
      </c>
      <c r="H176" s="100">
        <v>-141664.891</v>
      </c>
      <c r="I176" s="100">
        <v>0</v>
      </c>
    </row>
    <row r="177" spans="1:9">
      <c r="A177" s="19">
        <v>35200</v>
      </c>
      <c r="B177" s="92" t="s">
        <v>182</v>
      </c>
      <c r="C177" s="99">
        <v>4.7580000000000002E-4</v>
      </c>
      <c r="D177" s="99"/>
      <c r="E177" s="100">
        <v>804990.3186</v>
      </c>
      <c r="F177" s="100">
        <v>-306877.20180000004</v>
      </c>
      <c r="G177" s="100">
        <v>-401247.84960000002</v>
      </c>
      <c r="H177" s="100">
        <v>-276813.77880000003</v>
      </c>
      <c r="I177" s="100">
        <v>0</v>
      </c>
    </row>
    <row r="178" spans="1:9">
      <c r="A178" s="19">
        <v>35300</v>
      </c>
      <c r="B178" s="92" t="s">
        <v>361</v>
      </c>
      <c r="C178" s="99">
        <v>3.5384000000000001E-3</v>
      </c>
      <c r="D178" s="99"/>
      <c r="E178" s="100">
        <v>5986502.1928000003</v>
      </c>
      <c r="F178" s="100">
        <v>-2282165.3864000002</v>
      </c>
      <c r="G178" s="100">
        <v>-2983975.1808000002</v>
      </c>
      <c r="H178" s="100">
        <v>-2058591.5824000002</v>
      </c>
      <c r="I178" s="100">
        <v>0</v>
      </c>
    </row>
    <row r="179" spans="1:9">
      <c r="A179" s="19">
        <v>35305</v>
      </c>
      <c r="B179" s="92" t="s">
        <v>183</v>
      </c>
      <c r="C179" s="99">
        <v>1.4153E-3</v>
      </c>
      <c r="D179" s="99"/>
      <c r="E179" s="100">
        <v>2394499.3651000001</v>
      </c>
      <c r="F179" s="100">
        <v>-912827.45629999996</v>
      </c>
      <c r="G179" s="100">
        <v>-1193539.4735999999</v>
      </c>
      <c r="H179" s="100">
        <v>-823401.72580000001</v>
      </c>
      <c r="I179" s="100">
        <v>0</v>
      </c>
    </row>
    <row r="180" spans="1:9">
      <c r="A180" s="19">
        <v>35400</v>
      </c>
      <c r="B180" s="92" t="s">
        <v>184</v>
      </c>
      <c r="C180" s="99">
        <v>3.0252999999999999E-3</v>
      </c>
      <c r="D180" s="99"/>
      <c r="E180" s="100">
        <v>5118405.2351000002</v>
      </c>
      <c r="F180" s="100">
        <v>-1951230.7663</v>
      </c>
      <c r="G180" s="100">
        <v>-2551271.7936</v>
      </c>
      <c r="H180" s="100">
        <v>-1760077.1857999999</v>
      </c>
      <c r="I180" s="100">
        <v>0</v>
      </c>
    </row>
    <row r="181" spans="1:9">
      <c r="A181" s="19">
        <v>35401</v>
      </c>
      <c r="B181" s="92" t="s">
        <v>185</v>
      </c>
      <c r="C181" s="99">
        <v>0</v>
      </c>
      <c r="D181" s="99"/>
      <c r="E181" s="100">
        <v>0</v>
      </c>
      <c r="F181" s="100">
        <v>0</v>
      </c>
      <c r="G181" s="100">
        <v>0</v>
      </c>
      <c r="H181" s="100">
        <v>0</v>
      </c>
      <c r="I181" s="100">
        <v>0</v>
      </c>
    </row>
    <row r="182" spans="1:9">
      <c r="A182" s="19">
        <v>35405</v>
      </c>
      <c r="B182" s="92" t="s">
        <v>186</v>
      </c>
      <c r="C182" s="99">
        <v>8.0139999999999996E-4</v>
      </c>
      <c r="D182" s="99"/>
      <c r="E182" s="100">
        <v>1355862.2138</v>
      </c>
      <c r="F182" s="100">
        <v>-516879.75939999998</v>
      </c>
      <c r="G182" s="100">
        <v>-675830.23679999996</v>
      </c>
      <c r="H182" s="100">
        <v>-466243.30040000001</v>
      </c>
      <c r="I182" s="100">
        <v>0</v>
      </c>
    </row>
    <row r="183" spans="1:9">
      <c r="A183" s="19">
        <v>35500</v>
      </c>
      <c r="B183" s="92" t="s">
        <v>187</v>
      </c>
      <c r="C183" s="99">
        <v>4.0689000000000003E-3</v>
      </c>
      <c r="D183" s="99"/>
      <c r="E183" s="100">
        <v>6884037.6363000004</v>
      </c>
      <c r="F183" s="100">
        <v>-2624322.5019</v>
      </c>
      <c r="G183" s="100">
        <v>-3431352.1968</v>
      </c>
      <c r="H183" s="100">
        <v>-2367229.0554</v>
      </c>
      <c r="I183" s="100">
        <v>0</v>
      </c>
    </row>
    <row r="184" spans="1:9">
      <c r="A184" s="19">
        <v>35600</v>
      </c>
      <c r="B184" s="92" t="s">
        <v>188</v>
      </c>
      <c r="C184" s="99">
        <v>1.7385E-3</v>
      </c>
      <c r="D184" s="99"/>
      <c r="E184" s="100">
        <v>2941310.7795000002</v>
      </c>
      <c r="F184" s="100">
        <v>-1121282.0834999999</v>
      </c>
      <c r="G184" s="100">
        <v>-1466097.912</v>
      </c>
      <c r="H184" s="100">
        <v>-1011434.961</v>
      </c>
      <c r="I184" s="100">
        <v>0</v>
      </c>
    </row>
    <row r="185" spans="1:9">
      <c r="A185" s="19">
        <v>35700</v>
      </c>
      <c r="B185" s="92" t="s">
        <v>189</v>
      </c>
      <c r="C185" s="99">
        <v>9.1239999999999995E-4</v>
      </c>
      <c r="D185" s="99"/>
      <c r="E185" s="100">
        <v>1543659.4508</v>
      </c>
      <c r="F185" s="100">
        <v>-588471.54039999994</v>
      </c>
      <c r="G185" s="100">
        <v>-769437.86879999994</v>
      </c>
      <c r="H185" s="100">
        <v>-530821.54639999999</v>
      </c>
      <c r="I185" s="100">
        <v>0</v>
      </c>
    </row>
    <row r="186" spans="1:9">
      <c r="A186" s="19">
        <v>35800</v>
      </c>
      <c r="B186" s="92" t="s">
        <v>190</v>
      </c>
      <c r="C186" s="99">
        <v>1.0549999999999999E-3</v>
      </c>
      <c r="D186" s="99"/>
      <c r="E186" s="100">
        <v>1784919.6849999998</v>
      </c>
      <c r="F186" s="100">
        <v>-680444.40499999991</v>
      </c>
      <c r="G186" s="100">
        <v>-889694.15999999992</v>
      </c>
      <c r="H186" s="100">
        <v>-613784.23</v>
      </c>
      <c r="I186" s="100">
        <v>0</v>
      </c>
    </row>
    <row r="187" spans="1:9">
      <c r="A187" s="19">
        <v>35805</v>
      </c>
      <c r="B187" s="92" t="s">
        <v>191</v>
      </c>
      <c r="C187" s="99">
        <v>2.4360000000000001E-4</v>
      </c>
      <c r="D187" s="99"/>
      <c r="E187" s="100">
        <v>412138.80120000005</v>
      </c>
      <c r="F187" s="100">
        <v>-157114.9356</v>
      </c>
      <c r="G187" s="100">
        <v>-205430.80320000002</v>
      </c>
      <c r="H187" s="100">
        <v>-141723.06960000002</v>
      </c>
      <c r="I187" s="100">
        <v>0</v>
      </c>
    </row>
    <row r="188" spans="1:9">
      <c r="A188" s="19">
        <v>35900</v>
      </c>
      <c r="B188" s="92" t="s">
        <v>192</v>
      </c>
      <c r="C188" s="99">
        <v>2.0834E-3</v>
      </c>
      <c r="D188" s="99"/>
      <c r="E188" s="100">
        <v>3524835.7078</v>
      </c>
      <c r="F188" s="100">
        <v>-1343732.5814</v>
      </c>
      <c r="G188" s="100">
        <v>-1756956.2208</v>
      </c>
      <c r="H188" s="100">
        <v>-1212092.9524000001</v>
      </c>
      <c r="I188" s="100">
        <v>0</v>
      </c>
    </row>
    <row r="189" spans="1:9">
      <c r="A189" s="19">
        <v>35905</v>
      </c>
      <c r="B189" s="92" t="s">
        <v>193</v>
      </c>
      <c r="C189" s="99">
        <v>3.635E-4</v>
      </c>
      <c r="D189" s="99"/>
      <c r="E189" s="100">
        <v>614993.65449999995</v>
      </c>
      <c r="F189" s="100">
        <v>-234446.95850000001</v>
      </c>
      <c r="G189" s="100">
        <v>-306543.91200000001</v>
      </c>
      <c r="H189" s="100">
        <v>-211479.21100000001</v>
      </c>
      <c r="I189" s="100">
        <v>0</v>
      </c>
    </row>
    <row r="190" spans="1:9">
      <c r="A190" s="19">
        <v>36000</v>
      </c>
      <c r="B190" s="92" t="s">
        <v>194</v>
      </c>
      <c r="C190" s="99">
        <v>5.66083E-2</v>
      </c>
      <c r="D190" s="99"/>
      <c r="E190" s="100">
        <v>95773714.696099997</v>
      </c>
      <c r="F190" s="100">
        <v>-36510711.859300002</v>
      </c>
      <c r="G190" s="100">
        <v>-47738458.689599998</v>
      </c>
      <c r="H190" s="100">
        <v>-32933916.423799999</v>
      </c>
      <c r="I190" s="100">
        <v>0</v>
      </c>
    </row>
    <row r="191" spans="1:9">
      <c r="A191" s="19">
        <v>36003</v>
      </c>
      <c r="B191" s="92" t="s">
        <v>195</v>
      </c>
      <c r="C191" s="99">
        <v>4.3760000000000001E-4</v>
      </c>
      <c r="D191" s="99"/>
      <c r="E191" s="100">
        <v>740360.99919999996</v>
      </c>
      <c r="F191" s="100">
        <v>-282239.30959999998</v>
      </c>
      <c r="G191" s="100">
        <v>-369033.33120000002</v>
      </c>
      <c r="H191" s="100">
        <v>-254589.55360000001</v>
      </c>
      <c r="I191" s="100">
        <v>0</v>
      </c>
    </row>
    <row r="192" spans="1:9">
      <c r="A192" s="19">
        <v>36004</v>
      </c>
      <c r="B192" s="92" t="s">
        <v>362</v>
      </c>
      <c r="C192" s="99">
        <v>4.194E-4</v>
      </c>
      <c r="D192" s="99"/>
      <c r="E192" s="100">
        <v>709569.01980000001</v>
      </c>
      <c r="F192" s="100">
        <v>-270500.83740000002</v>
      </c>
      <c r="G192" s="100">
        <v>-353685.0528</v>
      </c>
      <c r="H192" s="100">
        <v>-244001.0484</v>
      </c>
      <c r="I192" s="100">
        <v>0</v>
      </c>
    </row>
    <row r="193" spans="1:9">
      <c r="A193" s="19">
        <v>36005</v>
      </c>
      <c r="B193" s="92" t="s">
        <v>196</v>
      </c>
      <c r="C193" s="99">
        <v>4.5506000000000001E-3</v>
      </c>
      <c r="D193" s="99"/>
      <c r="E193" s="100">
        <v>7699009.9702000003</v>
      </c>
      <c r="F193" s="100">
        <v>-2935005.0326</v>
      </c>
      <c r="G193" s="100">
        <v>-3837575.5872</v>
      </c>
      <c r="H193" s="100">
        <v>-2647475.3716000002</v>
      </c>
      <c r="I193" s="100">
        <v>0</v>
      </c>
    </row>
    <row r="194" spans="1:9">
      <c r="A194" s="19">
        <v>36006</v>
      </c>
      <c r="B194" s="92" t="s">
        <v>197</v>
      </c>
      <c r="C194" s="99">
        <v>6.7120000000000005E-4</v>
      </c>
      <c r="D194" s="99"/>
      <c r="E194" s="100">
        <v>1135581.1304000001</v>
      </c>
      <c r="F194" s="100">
        <v>-432904.53520000004</v>
      </c>
      <c r="G194" s="100">
        <v>-566031.01439999999</v>
      </c>
      <c r="H194" s="100">
        <v>-390494.76320000004</v>
      </c>
      <c r="I194" s="100">
        <v>0</v>
      </c>
    </row>
    <row r="195" spans="1:9">
      <c r="A195" s="19">
        <v>36007</v>
      </c>
      <c r="B195" s="92" t="s">
        <v>198</v>
      </c>
      <c r="C195" s="99">
        <v>3.0870000000000002E-4</v>
      </c>
      <c r="D195" s="99"/>
      <c r="E195" s="100">
        <v>522279.34290000005</v>
      </c>
      <c r="F195" s="100">
        <v>-199102.54770000002</v>
      </c>
      <c r="G195" s="100">
        <v>-260330.41440000001</v>
      </c>
      <c r="H195" s="100">
        <v>-179597.33820000003</v>
      </c>
      <c r="I195" s="100">
        <v>0</v>
      </c>
    </row>
    <row r="196" spans="1:9">
      <c r="A196" s="19">
        <v>36008</v>
      </c>
      <c r="B196" s="92" t="s">
        <v>199</v>
      </c>
      <c r="C196" s="99">
        <v>6.267E-4</v>
      </c>
      <c r="D196" s="99"/>
      <c r="E196" s="100">
        <v>1060293.0489000001</v>
      </c>
      <c r="F196" s="100">
        <v>-404203.32569999999</v>
      </c>
      <c r="G196" s="100">
        <v>-528503.63040000002</v>
      </c>
      <c r="H196" s="100">
        <v>-364605.28619999997</v>
      </c>
      <c r="I196" s="100">
        <v>0</v>
      </c>
    </row>
    <row r="197" spans="1:9">
      <c r="A197" s="19">
        <v>36009</v>
      </c>
      <c r="B197" s="92" t="s">
        <v>200</v>
      </c>
      <c r="C197" s="99">
        <v>4.46E-5</v>
      </c>
      <c r="D197" s="99"/>
      <c r="E197" s="100">
        <v>75457.268200000006</v>
      </c>
      <c r="F197" s="100">
        <v>-28765.706600000001</v>
      </c>
      <c r="G197" s="100">
        <v>-37611.715199999999</v>
      </c>
      <c r="H197" s="100">
        <v>-25947.655599999998</v>
      </c>
      <c r="I197" s="100">
        <v>0</v>
      </c>
    </row>
    <row r="198" spans="1:9">
      <c r="A198" s="19">
        <v>36100</v>
      </c>
      <c r="B198" s="92" t="s">
        <v>201</v>
      </c>
      <c r="C198" s="99">
        <v>6.6799999999999997E-4</v>
      </c>
      <c r="D198" s="99"/>
      <c r="E198" s="100">
        <v>1130167.156</v>
      </c>
      <c r="F198" s="100">
        <v>-430840.62799999997</v>
      </c>
      <c r="G198" s="100">
        <v>-563332.41599999997</v>
      </c>
      <c r="H198" s="100">
        <v>-388633.04800000001</v>
      </c>
      <c r="I198" s="100">
        <v>0</v>
      </c>
    </row>
    <row r="199" spans="1:9">
      <c r="A199" s="19">
        <v>36102</v>
      </c>
      <c r="B199" s="92" t="s">
        <v>202</v>
      </c>
      <c r="C199" s="99">
        <v>0</v>
      </c>
      <c r="D199" s="99"/>
      <c r="E199" s="100">
        <v>0</v>
      </c>
      <c r="F199" s="100">
        <v>0</v>
      </c>
      <c r="G199" s="100">
        <v>0</v>
      </c>
      <c r="H199" s="100">
        <v>0</v>
      </c>
      <c r="I199" s="100">
        <v>0</v>
      </c>
    </row>
    <row r="200" spans="1:9">
      <c r="A200" s="19">
        <v>36105</v>
      </c>
      <c r="B200" s="92" t="s">
        <v>203</v>
      </c>
      <c r="C200" s="99">
        <v>3.3619999999999999E-4</v>
      </c>
      <c r="D200" s="99"/>
      <c r="E200" s="100">
        <v>568805.68539999996</v>
      </c>
      <c r="F200" s="100">
        <v>-216839.25019999998</v>
      </c>
      <c r="G200" s="100">
        <v>-283521.49439999997</v>
      </c>
      <c r="H200" s="100">
        <v>-195596.45319999999</v>
      </c>
      <c r="I200" s="100">
        <v>0</v>
      </c>
    </row>
    <row r="201" spans="1:9">
      <c r="A201" s="19">
        <v>36200</v>
      </c>
      <c r="B201" s="92" t="s">
        <v>204</v>
      </c>
      <c r="C201" s="99">
        <v>1.3977E-3</v>
      </c>
      <c r="D201" s="99"/>
      <c r="E201" s="100">
        <v>2364722.5058999998</v>
      </c>
      <c r="F201" s="100">
        <v>-901475.96669999999</v>
      </c>
      <c r="G201" s="100">
        <v>-1178697.1824</v>
      </c>
      <c r="H201" s="100">
        <v>-813162.29220000003</v>
      </c>
      <c r="I201" s="100">
        <v>0</v>
      </c>
    </row>
    <row r="202" spans="1:9">
      <c r="A202" s="19">
        <v>36205</v>
      </c>
      <c r="B202" s="92" t="s">
        <v>205</v>
      </c>
      <c r="C202" s="99">
        <v>3.4709999999999998E-4</v>
      </c>
      <c r="D202" s="99"/>
      <c r="E202" s="100">
        <v>587247.03570000001</v>
      </c>
      <c r="F202" s="100">
        <v>-223869.43409999998</v>
      </c>
      <c r="G202" s="100">
        <v>-292713.59519999998</v>
      </c>
      <c r="H202" s="100">
        <v>-201937.92059999998</v>
      </c>
      <c r="I202" s="100">
        <v>0</v>
      </c>
    </row>
    <row r="203" spans="1:9">
      <c r="A203" s="19">
        <v>36300</v>
      </c>
      <c r="B203" s="92" t="s">
        <v>206</v>
      </c>
      <c r="C203" s="99">
        <v>4.8031000000000003E-3</v>
      </c>
      <c r="D203" s="99"/>
      <c r="E203" s="100">
        <v>8126206.3877000008</v>
      </c>
      <c r="F203" s="100">
        <v>-3097860.2101000003</v>
      </c>
      <c r="G203" s="100">
        <v>-4050511.8672000002</v>
      </c>
      <c r="H203" s="100">
        <v>-2794376.3366</v>
      </c>
      <c r="I203" s="100">
        <v>0</v>
      </c>
    </row>
    <row r="204" spans="1:9">
      <c r="A204" s="19">
        <v>36301</v>
      </c>
      <c r="B204" s="92" t="s">
        <v>207</v>
      </c>
      <c r="C204" s="99">
        <v>1.283E-4</v>
      </c>
      <c r="D204" s="99"/>
      <c r="E204" s="100">
        <v>217066.5361</v>
      </c>
      <c r="F204" s="100">
        <v>-82749.779299999995</v>
      </c>
      <c r="G204" s="100">
        <v>-108196.9296</v>
      </c>
      <c r="H204" s="100">
        <v>-74643.143800000005</v>
      </c>
      <c r="I204" s="100">
        <v>0</v>
      </c>
    </row>
    <row r="205" spans="1:9">
      <c r="A205" s="19">
        <v>36302</v>
      </c>
      <c r="B205" s="92" t="s">
        <v>208</v>
      </c>
      <c r="C205" s="99">
        <v>2.2780000000000001E-4</v>
      </c>
      <c r="D205" s="99"/>
      <c r="E205" s="100">
        <v>385407.3026</v>
      </c>
      <c r="F205" s="100">
        <v>-146924.39379999999</v>
      </c>
      <c r="G205" s="100">
        <v>-192106.4736</v>
      </c>
      <c r="H205" s="100">
        <v>-132530.85080000001</v>
      </c>
      <c r="I205" s="100">
        <v>0</v>
      </c>
    </row>
    <row r="206" spans="1:9">
      <c r="A206" s="19">
        <v>36303</v>
      </c>
      <c r="B206" s="92" t="s">
        <v>209</v>
      </c>
      <c r="C206" s="99">
        <v>3.2059999999999999E-4</v>
      </c>
      <c r="D206" s="99"/>
      <c r="E206" s="100">
        <v>542412.56019999995</v>
      </c>
      <c r="F206" s="100">
        <v>-206777.70259999999</v>
      </c>
      <c r="G206" s="100">
        <v>-270365.8272</v>
      </c>
      <c r="H206" s="100">
        <v>-186520.59159999999</v>
      </c>
      <c r="I206" s="100">
        <v>0</v>
      </c>
    </row>
    <row r="207" spans="1:9">
      <c r="A207" s="19">
        <v>36305</v>
      </c>
      <c r="B207" s="92" t="s">
        <v>210</v>
      </c>
      <c r="C207" s="99">
        <v>1.0292999999999999E-3</v>
      </c>
      <c r="D207" s="99"/>
      <c r="E207" s="100">
        <v>1741438.7030999998</v>
      </c>
      <c r="F207" s="100">
        <v>-663868.65029999998</v>
      </c>
      <c r="G207" s="100">
        <v>-868021.04159999988</v>
      </c>
      <c r="H207" s="100">
        <v>-598832.32979999995</v>
      </c>
      <c r="I207" s="100">
        <v>0</v>
      </c>
    </row>
    <row r="208" spans="1:9">
      <c r="A208" s="19">
        <v>36400</v>
      </c>
      <c r="B208" s="92" t="s">
        <v>211</v>
      </c>
      <c r="C208" s="99">
        <v>4.4513E-3</v>
      </c>
      <c r="D208" s="99"/>
      <c r="E208" s="100">
        <v>7531007.5771000003</v>
      </c>
      <c r="F208" s="100">
        <v>-2870959.4123</v>
      </c>
      <c r="G208" s="100">
        <v>-3753834.7056</v>
      </c>
      <c r="H208" s="100">
        <v>-2589704.0218000002</v>
      </c>
      <c r="I208" s="100">
        <v>0</v>
      </c>
    </row>
    <row r="209" spans="1:9">
      <c r="A209" s="19">
        <v>36401</v>
      </c>
      <c r="B209" s="92" t="s">
        <v>385</v>
      </c>
      <c r="C209" s="99">
        <v>9.8599999999999998E-5</v>
      </c>
      <c r="D209" s="99"/>
      <c r="E209" s="100">
        <v>166818.08619999999</v>
      </c>
      <c r="F209" s="100">
        <v>-63594.140599999999</v>
      </c>
      <c r="G209" s="100">
        <v>-83150.563200000004</v>
      </c>
      <c r="H209" s="100">
        <v>-57364.099600000001</v>
      </c>
      <c r="I209" s="100">
        <v>0</v>
      </c>
    </row>
    <row r="210" spans="1:9">
      <c r="A210" s="19">
        <v>36405</v>
      </c>
      <c r="B210" s="92" t="s">
        <v>363</v>
      </c>
      <c r="C210" s="99">
        <v>6.8429999999999999E-4</v>
      </c>
      <c r="D210" s="99"/>
      <c r="E210" s="100">
        <v>1157744.5881000001</v>
      </c>
      <c r="F210" s="100">
        <v>-441353.65529999998</v>
      </c>
      <c r="G210" s="100">
        <v>-577078.40159999998</v>
      </c>
      <c r="H210" s="100">
        <v>-398116.15980000002</v>
      </c>
      <c r="I210" s="100">
        <v>0</v>
      </c>
    </row>
    <row r="211" spans="1:9">
      <c r="A211" s="19">
        <v>36500</v>
      </c>
      <c r="B211" s="92" t="s">
        <v>212</v>
      </c>
      <c r="C211" s="99">
        <v>1.0084299999999999E-2</v>
      </c>
      <c r="D211" s="99"/>
      <c r="E211" s="100">
        <v>17061294.388099998</v>
      </c>
      <c r="F211" s="100">
        <v>-6504081.0552999992</v>
      </c>
      <c r="G211" s="100">
        <v>-8504211.2015999984</v>
      </c>
      <c r="H211" s="100">
        <v>-5866904.5597999999</v>
      </c>
      <c r="I211" s="100">
        <v>0</v>
      </c>
    </row>
    <row r="212" spans="1:9">
      <c r="A212" s="19">
        <v>36501</v>
      </c>
      <c r="B212" s="92" t="s">
        <v>213</v>
      </c>
      <c r="C212" s="99">
        <v>1.405E-4</v>
      </c>
      <c r="D212" s="99"/>
      <c r="E212" s="100">
        <v>237707.31349999999</v>
      </c>
      <c r="F212" s="100">
        <v>-90618.425499999998</v>
      </c>
      <c r="G212" s="100">
        <v>-118485.336</v>
      </c>
      <c r="H212" s="100">
        <v>-81740.933000000005</v>
      </c>
      <c r="I212" s="100">
        <v>0</v>
      </c>
    </row>
    <row r="213" spans="1:9">
      <c r="A213" s="19">
        <v>36502</v>
      </c>
      <c r="B213" s="92" t="s">
        <v>214</v>
      </c>
      <c r="C213" s="99">
        <v>2.23E-5</v>
      </c>
      <c r="D213" s="99"/>
      <c r="E213" s="100">
        <v>37728.634100000003</v>
      </c>
      <c r="F213" s="100">
        <v>-14382.853300000001</v>
      </c>
      <c r="G213" s="100">
        <v>-18805.857599999999</v>
      </c>
      <c r="H213" s="100">
        <v>-12973.827799999999</v>
      </c>
      <c r="I213" s="100">
        <v>0</v>
      </c>
    </row>
    <row r="214" spans="1:9">
      <c r="A214" s="19">
        <v>36505</v>
      </c>
      <c r="B214" s="92" t="s">
        <v>215</v>
      </c>
      <c r="C214" s="99">
        <v>2.2089000000000002E-3</v>
      </c>
      <c r="D214" s="99"/>
      <c r="E214" s="100">
        <v>3737165.0163000003</v>
      </c>
      <c r="F214" s="100">
        <v>-1424676.4419000002</v>
      </c>
      <c r="G214" s="100">
        <v>-1862791.8768000002</v>
      </c>
      <c r="H214" s="100">
        <v>-1285107.0954000002</v>
      </c>
      <c r="I214" s="100">
        <v>0</v>
      </c>
    </row>
    <row r="215" spans="1:9">
      <c r="A215" s="19">
        <v>36600</v>
      </c>
      <c r="B215" s="92" t="s">
        <v>216</v>
      </c>
      <c r="C215" s="99">
        <v>4.9700000000000005E-4</v>
      </c>
      <c r="D215" s="99"/>
      <c r="E215" s="100">
        <v>840857.89900000009</v>
      </c>
      <c r="F215" s="100">
        <v>-320550.58700000006</v>
      </c>
      <c r="G215" s="100">
        <v>-419126.06400000001</v>
      </c>
      <c r="H215" s="100">
        <v>-289147.64200000005</v>
      </c>
      <c r="I215" s="100">
        <v>0</v>
      </c>
    </row>
    <row r="216" spans="1:9">
      <c r="A216" s="19">
        <v>36601</v>
      </c>
      <c r="B216" s="92" t="s">
        <v>217</v>
      </c>
      <c r="C216" s="99">
        <v>0</v>
      </c>
      <c r="D216" s="99"/>
      <c r="E216" s="100">
        <v>0</v>
      </c>
      <c r="F216" s="100">
        <v>0</v>
      </c>
      <c r="G216" s="100">
        <v>0</v>
      </c>
      <c r="H216" s="100">
        <v>0</v>
      </c>
      <c r="I216" s="100">
        <v>0</v>
      </c>
    </row>
    <row r="217" spans="1:9">
      <c r="A217" s="19">
        <v>36700</v>
      </c>
      <c r="B217" s="92" t="s">
        <v>218</v>
      </c>
      <c r="C217" s="99">
        <v>1.0155300000000001E-2</v>
      </c>
      <c r="D217" s="99"/>
      <c r="E217" s="100">
        <v>17181416.945100002</v>
      </c>
      <c r="F217" s="100">
        <v>-6549873.9963000007</v>
      </c>
      <c r="G217" s="100">
        <v>-8564086.353600001</v>
      </c>
      <c r="H217" s="100">
        <v>-5908211.3658000007</v>
      </c>
      <c r="I217" s="100">
        <v>0</v>
      </c>
    </row>
    <row r="218" spans="1:9">
      <c r="A218" s="19">
        <v>36701</v>
      </c>
      <c r="B218" s="92" t="s">
        <v>219</v>
      </c>
      <c r="C218" s="99">
        <v>1.9700000000000001E-5</v>
      </c>
      <c r="D218" s="99"/>
      <c r="E218" s="100">
        <v>33329.779900000001</v>
      </c>
      <c r="F218" s="100">
        <v>-12705.9287</v>
      </c>
      <c r="G218" s="100">
        <v>-16613.2464</v>
      </c>
      <c r="H218" s="100">
        <v>-11461.184200000002</v>
      </c>
      <c r="I218" s="100">
        <v>0</v>
      </c>
    </row>
    <row r="219" spans="1:9">
      <c r="A219" s="19">
        <v>36705</v>
      </c>
      <c r="B219" s="92" t="s">
        <v>220</v>
      </c>
      <c r="C219" s="99">
        <v>8.9680000000000001E-4</v>
      </c>
      <c r="D219" s="99"/>
      <c r="E219" s="100">
        <v>1517266.3256000001</v>
      </c>
      <c r="F219" s="100">
        <v>-578409.99280000001</v>
      </c>
      <c r="G219" s="100">
        <v>-756282.20160000003</v>
      </c>
      <c r="H219" s="100">
        <v>-521745.68479999999</v>
      </c>
      <c r="I219" s="100">
        <v>0</v>
      </c>
    </row>
    <row r="220" spans="1:9">
      <c r="A220" s="19">
        <v>36800</v>
      </c>
      <c r="B220" s="92" t="s">
        <v>221</v>
      </c>
      <c r="C220" s="99">
        <v>3.2666000000000001E-3</v>
      </c>
      <c r="D220" s="99"/>
      <c r="E220" s="100">
        <v>5526652.7422000002</v>
      </c>
      <c r="F220" s="100">
        <v>-2106862.2686000001</v>
      </c>
      <c r="G220" s="100">
        <v>-2754762.9791999999</v>
      </c>
      <c r="H220" s="100">
        <v>-1900462.1476</v>
      </c>
      <c r="I220" s="100">
        <v>0</v>
      </c>
    </row>
    <row r="221" spans="1:9">
      <c r="A221" s="19">
        <v>36802</v>
      </c>
      <c r="B221" s="92" t="s">
        <v>222</v>
      </c>
      <c r="C221" s="99">
        <v>2.7399999999999999E-4</v>
      </c>
      <c r="D221" s="99"/>
      <c r="E221" s="100">
        <v>463571.55799999996</v>
      </c>
      <c r="F221" s="100">
        <v>-176722.054</v>
      </c>
      <c r="G221" s="100">
        <v>-231067.48799999998</v>
      </c>
      <c r="H221" s="100">
        <v>-159409.364</v>
      </c>
      <c r="I221" s="100">
        <v>0</v>
      </c>
    </row>
    <row r="222" spans="1:9">
      <c r="A222" s="19">
        <v>36810</v>
      </c>
      <c r="B222" s="92" t="s">
        <v>364</v>
      </c>
      <c r="C222" s="99">
        <v>6.3680000000000004E-3</v>
      </c>
      <c r="D222" s="99"/>
      <c r="E222" s="100">
        <v>10773809.056</v>
      </c>
      <c r="F222" s="100">
        <v>-4107175.3280000002</v>
      </c>
      <c r="G222" s="100">
        <v>-5370210.8160000006</v>
      </c>
      <c r="H222" s="100">
        <v>-3704813.2480000001</v>
      </c>
      <c r="I222" s="100">
        <v>0</v>
      </c>
    </row>
    <row r="223" spans="1:9">
      <c r="A223" s="19">
        <v>36900</v>
      </c>
      <c r="B223" s="92" t="s">
        <v>223</v>
      </c>
      <c r="C223" s="99">
        <v>6.334E-4</v>
      </c>
      <c r="D223" s="99"/>
      <c r="E223" s="100">
        <v>1071628.5578000001</v>
      </c>
      <c r="F223" s="100">
        <v>-408524.63140000001</v>
      </c>
      <c r="G223" s="100">
        <v>-534153.82079999999</v>
      </c>
      <c r="H223" s="100">
        <v>-368503.2524</v>
      </c>
      <c r="I223" s="100">
        <v>0</v>
      </c>
    </row>
    <row r="224" spans="1:9">
      <c r="A224" s="19">
        <v>36901</v>
      </c>
      <c r="B224" s="92" t="s">
        <v>224</v>
      </c>
      <c r="C224" s="99">
        <v>2.1359999999999999E-4</v>
      </c>
      <c r="D224" s="99"/>
      <c r="E224" s="100">
        <v>361382.79119999998</v>
      </c>
      <c r="F224" s="100">
        <v>-137765.80559999999</v>
      </c>
      <c r="G224" s="100">
        <v>-180131.44319999998</v>
      </c>
      <c r="H224" s="100">
        <v>-124269.48959999999</v>
      </c>
      <c r="I224" s="100">
        <v>0</v>
      </c>
    </row>
    <row r="225" spans="1:9">
      <c r="A225" s="19">
        <v>36905</v>
      </c>
      <c r="B225" s="92" t="s">
        <v>225</v>
      </c>
      <c r="C225" s="99">
        <v>1.7440000000000001E-4</v>
      </c>
      <c r="D225" s="99"/>
      <c r="E225" s="100">
        <v>295061.60480000003</v>
      </c>
      <c r="F225" s="100">
        <v>-112482.9424</v>
      </c>
      <c r="G225" s="100">
        <v>-147073.6128</v>
      </c>
      <c r="H225" s="100">
        <v>-101463.47840000001</v>
      </c>
      <c r="I225" s="100">
        <v>0</v>
      </c>
    </row>
    <row r="226" spans="1:9">
      <c r="A226" s="19">
        <v>37000</v>
      </c>
      <c r="B226" s="92" t="s">
        <v>226</v>
      </c>
      <c r="C226" s="99">
        <v>1.7932E-3</v>
      </c>
      <c r="D226" s="99"/>
      <c r="E226" s="100">
        <v>3033855.9043999999</v>
      </c>
      <c r="F226" s="100">
        <v>-1156561.9972000001</v>
      </c>
      <c r="G226" s="100">
        <v>-1512227.0784</v>
      </c>
      <c r="H226" s="100">
        <v>-1043258.6552</v>
      </c>
      <c r="I226" s="100">
        <v>0</v>
      </c>
    </row>
    <row r="227" spans="1:9">
      <c r="A227" s="19">
        <v>37001</v>
      </c>
      <c r="B227" s="92" t="s">
        <v>227</v>
      </c>
      <c r="C227" s="99">
        <v>2.3120000000000001E-4</v>
      </c>
      <c r="D227" s="99"/>
      <c r="E227" s="100">
        <v>391159.65040000004</v>
      </c>
      <c r="F227" s="100">
        <v>-149117.29519999999</v>
      </c>
      <c r="G227" s="100">
        <v>-194973.73440000002</v>
      </c>
      <c r="H227" s="100">
        <v>-134508.92320000002</v>
      </c>
      <c r="I227" s="100">
        <v>0</v>
      </c>
    </row>
    <row r="228" spans="1:9">
      <c r="A228" s="19">
        <v>37005</v>
      </c>
      <c r="B228" s="92" t="s">
        <v>228</v>
      </c>
      <c r="C228" s="99">
        <v>5.9440000000000003E-4</v>
      </c>
      <c r="D228" s="99"/>
      <c r="E228" s="100">
        <v>1005645.7448000001</v>
      </c>
      <c r="F228" s="100">
        <v>-383370.76240000001</v>
      </c>
      <c r="G228" s="100">
        <v>-501264.65280000004</v>
      </c>
      <c r="H228" s="100">
        <v>-345813.59840000002</v>
      </c>
      <c r="I228" s="100">
        <v>0</v>
      </c>
    </row>
    <row r="229" spans="1:9">
      <c r="A229" s="19">
        <v>37100</v>
      </c>
      <c r="B229" s="92" t="s">
        <v>229</v>
      </c>
      <c r="C229" s="99">
        <v>4.0581999999999997E-3</v>
      </c>
      <c r="D229" s="99"/>
      <c r="E229" s="100">
        <v>6865934.6593999993</v>
      </c>
      <c r="F229" s="100">
        <v>-2617421.3121999996</v>
      </c>
      <c r="G229" s="100">
        <v>-3422328.7583999997</v>
      </c>
      <c r="H229" s="100">
        <v>-2361003.9452</v>
      </c>
      <c r="I229" s="100">
        <v>0</v>
      </c>
    </row>
    <row r="230" spans="1:9">
      <c r="A230" s="19">
        <v>37200</v>
      </c>
      <c r="B230" s="92" t="s">
        <v>230</v>
      </c>
      <c r="C230" s="99">
        <v>7.494E-4</v>
      </c>
      <c r="D230" s="99"/>
      <c r="E230" s="100">
        <v>1267885.1298</v>
      </c>
      <c r="F230" s="100">
        <v>-483341.26740000001</v>
      </c>
      <c r="G230" s="100">
        <v>-631978.01280000003</v>
      </c>
      <c r="H230" s="100">
        <v>-435990.42839999998</v>
      </c>
      <c r="I230" s="100">
        <v>0</v>
      </c>
    </row>
    <row r="231" spans="1:9">
      <c r="A231" s="19">
        <v>37300</v>
      </c>
      <c r="B231" s="92" t="s">
        <v>231</v>
      </c>
      <c r="C231" s="99">
        <v>1.6448999999999999E-3</v>
      </c>
      <c r="D231" s="99"/>
      <c r="E231" s="100">
        <v>2782952.0282999999</v>
      </c>
      <c r="F231" s="100">
        <v>-1060912.7978999999</v>
      </c>
      <c r="G231" s="100">
        <v>-1387163.9087999999</v>
      </c>
      <c r="H231" s="100">
        <v>-956979.79139999999</v>
      </c>
      <c r="I231" s="100">
        <v>0</v>
      </c>
    </row>
    <row r="232" spans="1:9">
      <c r="A232" s="19">
        <v>37301</v>
      </c>
      <c r="B232" s="92" t="s">
        <v>232</v>
      </c>
      <c r="C232" s="99">
        <v>2.039E-4</v>
      </c>
      <c r="D232" s="99"/>
      <c r="E232" s="100">
        <v>344971.6813</v>
      </c>
      <c r="F232" s="100">
        <v>-131509.58689999999</v>
      </c>
      <c r="G232" s="100">
        <v>-171951.3168</v>
      </c>
      <c r="H232" s="100">
        <v>-118626.1654</v>
      </c>
      <c r="I232" s="100">
        <v>0</v>
      </c>
    </row>
    <row r="233" spans="1:9">
      <c r="A233" s="19">
        <v>37305</v>
      </c>
      <c r="B233" s="92" t="s">
        <v>233</v>
      </c>
      <c r="C233" s="99">
        <v>4.349E-4</v>
      </c>
      <c r="D233" s="99"/>
      <c r="E233" s="100">
        <v>735792.95830000006</v>
      </c>
      <c r="F233" s="100">
        <v>-280497.88789999997</v>
      </c>
      <c r="G233" s="100">
        <v>-366756.38880000002</v>
      </c>
      <c r="H233" s="100">
        <v>-253018.73139999999</v>
      </c>
      <c r="I233" s="100">
        <v>0</v>
      </c>
    </row>
    <row r="234" spans="1:9">
      <c r="A234" s="19">
        <v>37400</v>
      </c>
      <c r="B234" s="92" t="s">
        <v>234</v>
      </c>
      <c r="C234" s="99">
        <v>8.9695999999999994E-3</v>
      </c>
      <c r="D234" s="99"/>
      <c r="E234" s="100">
        <v>15175370.243199999</v>
      </c>
      <c r="F234" s="100">
        <v>-5785131.8816</v>
      </c>
      <c r="G234" s="100">
        <v>-7564171.3151999991</v>
      </c>
      <c r="H234" s="100">
        <v>-5218387.7056</v>
      </c>
      <c r="I234" s="100">
        <v>0</v>
      </c>
    </row>
    <row r="235" spans="1:9">
      <c r="A235" s="19">
        <v>37405</v>
      </c>
      <c r="B235" s="92" t="s">
        <v>235</v>
      </c>
      <c r="C235" s="99">
        <v>1.6017E-3</v>
      </c>
      <c r="D235" s="99"/>
      <c r="E235" s="100">
        <v>2709863.3739</v>
      </c>
      <c r="F235" s="100">
        <v>-1033050.0507</v>
      </c>
      <c r="G235" s="100">
        <v>-1350732.8303999999</v>
      </c>
      <c r="H235" s="100">
        <v>-931846.63619999995</v>
      </c>
      <c r="I235" s="100">
        <v>0</v>
      </c>
    </row>
    <row r="236" spans="1:9">
      <c r="A236" s="19">
        <v>37500</v>
      </c>
      <c r="B236" s="92" t="s">
        <v>236</v>
      </c>
      <c r="C236" s="99">
        <v>9.9219999999999994E-4</v>
      </c>
      <c r="D236" s="99"/>
      <c r="E236" s="100">
        <v>1678670.4373999999</v>
      </c>
      <c r="F236" s="100">
        <v>-639940.22619999992</v>
      </c>
      <c r="G236" s="100">
        <v>-836734.16639999999</v>
      </c>
      <c r="H236" s="100">
        <v>-577248.06919999991</v>
      </c>
      <c r="I236" s="100">
        <v>0</v>
      </c>
    </row>
    <row r="237" spans="1:9">
      <c r="A237" s="19">
        <v>37600</v>
      </c>
      <c r="B237" s="92" t="s">
        <v>237</v>
      </c>
      <c r="C237" s="99">
        <v>5.3889000000000003E-3</v>
      </c>
      <c r="D237" s="99"/>
      <c r="E237" s="100">
        <v>9117302.0763000008</v>
      </c>
      <c r="F237" s="100">
        <v>-3475684.2219000002</v>
      </c>
      <c r="G237" s="100">
        <v>-4544524.0367999999</v>
      </c>
      <c r="H237" s="100">
        <v>-3135186.5754</v>
      </c>
      <c r="I237" s="100">
        <v>0</v>
      </c>
    </row>
    <row r="238" spans="1:9">
      <c r="A238" s="19">
        <v>37601</v>
      </c>
      <c r="B238" s="92" t="s">
        <v>238</v>
      </c>
      <c r="C238" s="99">
        <v>5.8850000000000005E-4</v>
      </c>
      <c r="D238" s="99"/>
      <c r="E238" s="100">
        <v>995663.72950000013</v>
      </c>
      <c r="F238" s="100">
        <v>-379565.43350000004</v>
      </c>
      <c r="G238" s="100">
        <v>-496289.11200000002</v>
      </c>
      <c r="H238" s="100">
        <v>-342381.06100000005</v>
      </c>
      <c r="I238" s="100">
        <v>0</v>
      </c>
    </row>
    <row r="239" spans="1:9">
      <c r="A239" s="19">
        <v>37605</v>
      </c>
      <c r="B239" s="92" t="s">
        <v>239</v>
      </c>
      <c r="C239" s="99">
        <v>7.0560000000000002E-4</v>
      </c>
      <c r="D239" s="99"/>
      <c r="E239" s="100">
        <v>1193781.3552000001</v>
      </c>
      <c r="F239" s="100">
        <v>-455091.53760000004</v>
      </c>
      <c r="G239" s="100">
        <v>-595040.94720000005</v>
      </c>
      <c r="H239" s="100">
        <v>-410508.20160000003</v>
      </c>
      <c r="I239" s="100">
        <v>0</v>
      </c>
    </row>
    <row r="240" spans="1:9">
      <c r="A240" s="19">
        <v>37610</v>
      </c>
      <c r="B240" s="92" t="s">
        <v>240</v>
      </c>
      <c r="C240" s="99">
        <v>1.6498000000000001E-3</v>
      </c>
      <c r="D240" s="99"/>
      <c r="E240" s="100">
        <v>2791242.1766000004</v>
      </c>
      <c r="F240" s="100">
        <v>-1064073.1558000001</v>
      </c>
      <c r="G240" s="100">
        <v>-1391296.1376</v>
      </c>
      <c r="H240" s="100">
        <v>-959830.54280000005</v>
      </c>
      <c r="I240" s="100">
        <v>0</v>
      </c>
    </row>
    <row r="241" spans="1:9">
      <c r="A241" s="19">
        <v>37700</v>
      </c>
      <c r="B241" s="92" t="s">
        <v>241</v>
      </c>
      <c r="C241" s="99">
        <v>2.4805999999999999E-3</v>
      </c>
      <c r="D241" s="99"/>
      <c r="E241" s="100">
        <v>4196845.2801999999</v>
      </c>
      <c r="F241" s="100">
        <v>-1599915.0625999998</v>
      </c>
      <c r="G241" s="100">
        <v>-2091919.7471999999</v>
      </c>
      <c r="H241" s="100">
        <v>-1443178.3515999999</v>
      </c>
      <c r="I241" s="100">
        <v>0</v>
      </c>
    </row>
    <row r="242" spans="1:9">
      <c r="A242" s="19">
        <v>37705</v>
      </c>
      <c r="B242" s="92" t="s">
        <v>242</v>
      </c>
      <c r="C242" s="99">
        <v>7.1960000000000004E-4</v>
      </c>
      <c r="D242" s="99"/>
      <c r="E242" s="100">
        <v>1217467.4932000001</v>
      </c>
      <c r="F242" s="100">
        <v>-464121.13160000002</v>
      </c>
      <c r="G242" s="100">
        <v>-606847.31520000007</v>
      </c>
      <c r="H242" s="100">
        <v>-418653.20560000004</v>
      </c>
      <c r="I242" s="100">
        <v>0</v>
      </c>
    </row>
    <row r="243" spans="1:9">
      <c r="A243" s="19">
        <v>37800</v>
      </c>
      <c r="B243" s="92" t="s">
        <v>243</v>
      </c>
      <c r="C243" s="99">
        <v>7.2918999999999996E-3</v>
      </c>
      <c r="D243" s="99"/>
      <c r="E243" s="100">
        <v>12336924.977299999</v>
      </c>
      <c r="F243" s="100">
        <v>-4703064.0348999994</v>
      </c>
      <c r="G243" s="100">
        <v>-6149346.7727999995</v>
      </c>
      <c r="H243" s="100">
        <v>-4242325.3333999999</v>
      </c>
      <c r="I243" s="100">
        <v>0</v>
      </c>
    </row>
    <row r="244" spans="1:9">
      <c r="A244" s="19">
        <v>37801</v>
      </c>
      <c r="B244" s="92" t="s">
        <v>244</v>
      </c>
      <c r="C244" s="99">
        <v>5.7500000000000002E-5</v>
      </c>
      <c r="D244" s="99"/>
      <c r="E244" s="100">
        <v>97282.352500000008</v>
      </c>
      <c r="F244" s="100">
        <v>-37085.832500000004</v>
      </c>
      <c r="G244" s="100">
        <v>-48490.44</v>
      </c>
      <c r="H244" s="100">
        <v>-33452.695</v>
      </c>
      <c r="I244" s="100">
        <v>0</v>
      </c>
    </row>
    <row r="245" spans="1:9">
      <c r="A245" s="19">
        <v>37805</v>
      </c>
      <c r="B245" s="92" t="s">
        <v>245</v>
      </c>
      <c r="C245" s="99">
        <v>6.5979999999999999E-4</v>
      </c>
      <c r="D245" s="99"/>
      <c r="E245" s="100">
        <v>1116293.8466</v>
      </c>
      <c r="F245" s="100">
        <v>-425551.86579999997</v>
      </c>
      <c r="G245" s="100">
        <v>-556417.25760000001</v>
      </c>
      <c r="H245" s="100">
        <v>-383862.40279999998</v>
      </c>
      <c r="I245" s="100">
        <v>0</v>
      </c>
    </row>
    <row r="246" spans="1:9">
      <c r="A246" s="19">
        <v>37900</v>
      </c>
      <c r="B246" s="92" t="s">
        <v>246</v>
      </c>
      <c r="C246" s="99">
        <v>3.9503999999999997E-3</v>
      </c>
      <c r="D246" s="99"/>
      <c r="E246" s="100">
        <v>6683551.3967999993</v>
      </c>
      <c r="F246" s="100">
        <v>-2547893.4383999999</v>
      </c>
      <c r="G246" s="100">
        <v>-3331419.7248</v>
      </c>
      <c r="H246" s="100">
        <v>-2298287.4143999997</v>
      </c>
      <c r="I246" s="100">
        <v>0</v>
      </c>
    </row>
    <row r="247" spans="1:9">
      <c r="A247" s="19">
        <v>37901</v>
      </c>
      <c r="B247" s="92" t="s">
        <v>247</v>
      </c>
      <c r="C247" s="99">
        <v>1.784E-4</v>
      </c>
      <c r="D247" s="99"/>
      <c r="E247" s="100">
        <v>301829.07280000002</v>
      </c>
      <c r="F247" s="100">
        <v>-115062.82640000001</v>
      </c>
      <c r="G247" s="100">
        <v>-150446.86079999999</v>
      </c>
      <c r="H247" s="100">
        <v>-103790.62239999999</v>
      </c>
      <c r="I247" s="100">
        <v>0</v>
      </c>
    </row>
    <row r="248" spans="1:9">
      <c r="A248" s="19">
        <v>37905</v>
      </c>
      <c r="B248" s="92" t="s">
        <v>248</v>
      </c>
      <c r="C248" s="99">
        <v>4.4769999999999999E-4</v>
      </c>
      <c r="D248" s="99"/>
      <c r="E248" s="100">
        <v>757448.85589999997</v>
      </c>
      <c r="F248" s="100">
        <v>-288753.51669999998</v>
      </c>
      <c r="G248" s="100">
        <v>-377550.78239999997</v>
      </c>
      <c r="H248" s="100">
        <v>-260465.59219999998</v>
      </c>
      <c r="I248" s="100">
        <v>0</v>
      </c>
    </row>
    <row r="249" spans="1:9">
      <c r="A249" s="19">
        <v>38000</v>
      </c>
      <c r="B249" s="92" t="s">
        <v>249</v>
      </c>
      <c r="C249" s="99">
        <v>6.2975000000000001E-3</v>
      </c>
      <c r="D249" s="99"/>
      <c r="E249" s="100">
        <v>10654532.432500001</v>
      </c>
      <c r="F249" s="100">
        <v>-4061704.8725000001</v>
      </c>
      <c r="G249" s="100">
        <v>-5310757.32</v>
      </c>
      <c r="H249" s="100">
        <v>-3663797.335</v>
      </c>
      <c r="I249" s="100">
        <v>0</v>
      </c>
    </row>
    <row r="250" spans="1:9">
      <c r="A250" s="19">
        <v>38005</v>
      </c>
      <c r="B250" s="92" t="s">
        <v>250</v>
      </c>
      <c r="C250" s="99">
        <v>1.488E-3</v>
      </c>
      <c r="D250" s="99"/>
      <c r="E250" s="100">
        <v>2517498.0959999999</v>
      </c>
      <c r="F250" s="100">
        <v>-959716.848</v>
      </c>
      <c r="G250" s="100">
        <v>-1254848.2560000001</v>
      </c>
      <c r="H250" s="100">
        <v>-865697.56799999997</v>
      </c>
      <c r="I250" s="100">
        <v>0</v>
      </c>
    </row>
    <row r="251" spans="1:9">
      <c r="A251" s="19">
        <v>38100</v>
      </c>
      <c r="B251" s="92" t="s">
        <v>251</v>
      </c>
      <c r="C251" s="99">
        <v>2.7821E-3</v>
      </c>
      <c r="D251" s="99"/>
      <c r="E251" s="100">
        <v>4706943.1807000004</v>
      </c>
      <c r="F251" s="100">
        <v>-1794373.8191</v>
      </c>
      <c r="G251" s="100">
        <v>-2346178.3152000001</v>
      </c>
      <c r="H251" s="100">
        <v>-1618586.8306</v>
      </c>
      <c r="I251" s="100">
        <v>0</v>
      </c>
    </row>
    <row r="252" spans="1:9">
      <c r="A252" s="19">
        <v>38105</v>
      </c>
      <c r="B252" s="92" t="s">
        <v>252</v>
      </c>
      <c r="C252" s="99">
        <v>5.5060000000000005E-4</v>
      </c>
      <c r="D252" s="99"/>
      <c r="E252" s="100">
        <v>931541.9702000001</v>
      </c>
      <c r="F252" s="100">
        <v>-355121.03260000004</v>
      </c>
      <c r="G252" s="100">
        <v>-464327.58720000007</v>
      </c>
      <c r="H252" s="100">
        <v>-320331.37160000001</v>
      </c>
      <c r="I252" s="100">
        <v>0</v>
      </c>
    </row>
    <row r="253" spans="1:9">
      <c r="A253" s="19">
        <v>38200</v>
      </c>
      <c r="B253" s="92" t="s">
        <v>253</v>
      </c>
      <c r="C253" s="99">
        <v>2.8224000000000001E-3</v>
      </c>
      <c r="D253" s="99"/>
      <c r="E253" s="100">
        <v>4775125.4208000004</v>
      </c>
      <c r="F253" s="100">
        <v>-1820366.1504000002</v>
      </c>
      <c r="G253" s="100">
        <v>-2380163.7888000002</v>
      </c>
      <c r="H253" s="100">
        <v>-1642032.8064000001</v>
      </c>
      <c r="I253" s="100">
        <v>0</v>
      </c>
    </row>
    <row r="254" spans="1:9">
      <c r="A254" s="19">
        <v>38205</v>
      </c>
      <c r="B254" s="92" t="s">
        <v>254</v>
      </c>
      <c r="C254" s="99">
        <v>4.6860000000000001E-4</v>
      </c>
      <c r="D254" s="99"/>
      <c r="E254" s="100">
        <v>792808.87620000006</v>
      </c>
      <c r="F254" s="100">
        <v>-302233.4106</v>
      </c>
      <c r="G254" s="100">
        <v>-395176.00319999998</v>
      </c>
      <c r="H254" s="100">
        <v>-272624.91960000002</v>
      </c>
      <c r="I254" s="100">
        <v>0</v>
      </c>
    </row>
    <row r="255" spans="1:9">
      <c r="A255" s="19">
        <v>38210</v>
      </c>
      <c r="B255" s="92" t="s">
        <v>255</v>
      </c>
      <c r="C255" s="99">
        <v>1.0751000000000001E-3</v>
      </c>
      <c r="D255" s="99"/>
      <c r="E255" s="100">
        <v>1818926.2117000001</v>
      </c>
      <c r="F255" s="100">
        <v>-693408.32209999999</v>
      </c>
      <c r="G255" s="100">
        <v>-906644.73120000004</v>
      </c>
      <c r="H255" s="100">
        <v>-625478.12860000005</v>
      </c>
      <c r="I255" s="100">
        <v>0</v>
      </c>
    </row>
    <row r="256" spans="1:9">
      <c r="A256" s="19">
        <v>38300</v>
      </c>
      <c r="B256" s="92" t="s">
        <v>256</v>
      </c>
      <c r="C256" s="99">
        <v>2.3391000000000002E-3</v>
      </c>
      <c r="D256" s="99"/>
      <c r="E256" s="100">
        <v>3957446.0997000001</v>
      </c>
      <c r="F256" s="100">
        <v>-1508651.6661</v>
      </c>
      <c r="G256" s="100">
        <v>-1972591.0992000003</v>
      </c>
      <c r="H256" s="100">
        <v>-1360855.6326000001</v>
      </c>
      <c r="I256" s="100">
        <v>0</v>
      </c>
    </row>
    <row r="257" spans="1:9">
      <c r="A257" s="19">
        <v>38400</v>
      </c>
      <c r="B257" s="92" t="s">
        <v>257</v>
      </c>
      <c r="C257" s="99">
        <v>3.0327000000000002E-3</v>
      </c>
      <c r="D257" s="99"/>
      <c r="E257" s="100">
        <v>5130925.0509000001</v>
      </c>
      <c r="F257" s="100">
        <v>-1956003.5517000002</v>
      </c>
      <c r="G257" s="100">
        <v>-2557512.3023999999</v>
      </c>
      <c r="H257" s="100">
        <v>-1764382.4022000001</v>
      </c>
      <c r="I257" s="100">
        <v>0</v>
      </c>
    </row>
    <row r="258" spans="1:9">
      <c r="A258" s="19">
        <v>38402</v>
      </c>
      <c r="B258" s="92" t="s">
        <v>258</v>
      </c>
      <c r="C258" s="99">
        <v>1.884E-4</v>
      </c>
      <c r="D258" s="99"/>
      <c r="E258" s="100">
        <v>318747.74280000001</v>
      </c>
      <c r="F258" s="100">
        <v>-121512.5364</v>
      </c>
      <c r="G258" s="100">
        <v>-158879.98079999999</v>
      </c>
      <c r="H258" s="100">
        <v>-109608.48239999999</v>
      </c>
      <c r="I258" s="100">
        <v>0</v>
      </c>
    </row>
    <row r="259" spans="1:9">
      <c r="A259" s="19">
        <v>38405</v>
      </c>
      <c r="B259" s="92" t="s">
        <v>259</v>
      </c>
      <c r="C259" s="99">
        <v>6.8990000000000002E-4</v>
      </c>
      <c r="D259" s="99"/>
      <c r="E259" s="100">
        <v>1167219.0433</v>
      </c>
      <c r="F259" s="100">
        <v>-444965.49290000001</v>
      </c>
      <c r="G259" s="100">
        <v>-581800.94880000001</v>
      </c>
      <c r="H259" s="100">
        <v>-401374.16139999998</v>
      </c>
      <c r="I259" s="100">
        <v>0</v>
      </c>
    </row>
    <row r="260" spans="1:9">
      <c r="A260" s="19">
        <v>38500</v>
      </c>
      <c r="B260" s="92" t="s">
        <v>260</v>
      </c>
      <c r="C260" s="99">
        <v>2.2334999999999998E-3</v>
      </c>
      <c r="D260" s="99"/>
      <c r="E260" s="100">
        <v>3778784.9444999998</v>
      </c>
      <c r="F260" s="100">
        <v>-1440542.7285</v>
      </c>
      <c r="G260" s="100">
        <v>-1883537.3519999997</v>
      </c>
      <c r="H260" s="100">
        <v>-1299419.031</v>
      </c>
      <c r="I260" s="100">
        <v>0</v>
      </c>
    </row>
    <row r="261" spans="1:9">
      <c r="A261" s="19">
        <v>38600</v>
      </c>
      <c r="B261" s="92" t="s">
        <v>261</v>
      </c>
      <c r="C261" s="99">
        <v>2.5113000000000002E-3</v>
      </c>
      <c r="D261" s="99"/>
      <c r="E261" s="100">
        <v>4248785.5970999999</v>
      </c>
      <c r="F261" s="100">
        <v>-1619715.6723000002</v>
      </c>
      <c r="G261" s="100">
        <v>-2117809.4256000002</v>
      </c>
      <c r="H261" s="100">
        <v>-1461039.1818000001</v>
      </c>
      <c r="I261" s="100">
        <v>0</v>
      </c>
    </row>
    <row r="262" spans="1:9">
      <c r="A262" s="19">
        <v>38601</v>
      </c>
      <c r="B262" s="92" t="s">
        <v>262</v>
      </c>
      <c r="C262" s="99">
        <v>0</v>
      </c>
      <c r="D262" s="99"/>
      <c r="E262" s="100">
        <v>0</v>
      </c>
      <c r="F262" s="100">
        <v>0</v>
      </c>
      <c r="G262" s="100">
        <v>0</v>
      </c>
      <c r="H262" s="100">
        <v>0</v>
      </c>
      <c r="I262" s="100">
        <v>0</v>
      </c>
    </row>
    <row r="263" spans="1:9">
      <c r="A263" s="19">
        <v>38602</v>
      </c>
      <c r="B263" s="92" t="s">
        <v>263</v>
      </c>
      <c r="C263" s="99">
        <v>1.9019999999999999E-4</v>
      </c>
      <c r="D263" s="99"/>
      <c r="E263" s="100">
        <v>321793.10339999996</v>
      </c>
      <c r="F263" s="100">
        <v>-122673.48419999999</v>
      </c>
      <c r="G263" s="100">
        <v>-160397.9424</v>
      </c>
      <c r="H263" s="100">
        <v>-110655.6972</v>
      </c>
      <c r="I263" s="100">
        <v>0</v>
      </c>
    </row>
    <row r="264" spans="1:9">
      <c r="A264" s="19">
        <v>38605</v>
      </c>
      <c r="B264" s="92" t="s">
        <v>264</v>
      </c>
      <c r="C264" s="99">
        <v>7.5969999999999998E-4</v>
      </c>
      <c r="D264" s="99"/>
      <c r="E264" s="100">
        <v>1285311.3599</v>
      </c>
      <c r="F264" s="100">
        <v>-489984.46869999997</v>
      </c>
      <c r="G264" s="100">
        <v>-640664.12639999995</v>
      </c>
      <c r="H264" s="100">
        <v>-441982.82419999997</v>
      </c>
      <c r="I264" s="100">
        <v>0</v>
      </c>
    </row>
    <row r="265" spans="1:9">
      <c r="A265" s="19">
        <v>38610</v>
      </c>
      <c r="B265" s="92" t="s">
        <v>265</v>
      </c>
      <c r="C265" s="99">
        <v>7.6040000000000005E-4</v>
      </c>
      <c r="D265" s="99"/>
      <c r="E265" s="100">
        <v>1286495.6668</v>
      </c>
      <c r="F265" s="100">
        <v>-490435.94840000005</v>
      </c>
      <c r="G265" s="100">
        <v>-641254.44480000006</v>
      </c>
      <c r="H265" s="100">
        <v>-442390.07440000004</v>
      </c>
      <c r="I265" s="100">
        <v>0</v>
      </c>
    </row>
    <row r="266" spans="1:9">
      <c r="A266" s="19">
        <v>38620</v>
      </c>
      <c r="B266" s="92" t="s">
        <v>266</v>
      </c>
      <c r="C266" s="99">
        <v>4.415E-4</v>
      </c>
      <c r="D266" s="99"/>
      <c r="E266" s="100">
        <v>746959.28049999999</v>
      </c>
      <c r="F266" s="100">
        <v>-284754.69650000002</v>
      </c>
      <c r="G266" s="100">
        <v>-372322.24800000002</v>
      </c>
      <c r="H266" s="100">
        <v>-256858.519</v>
      </c>
      <c r="I266" s="100">
        <v>0</v>
      </c>
    </row>
    <row r="267" spans="1:9">
      <c r="A267" s="19">
        <v>38700</v>
      </c>
      <c r="B267" s="92" t="s">
        <v>267</v>
      </c>
      <c r="C267" s="99">
        <v>8.1240000000000001E-4</v>
      </c>
      <c r="D267" s="99"/>
      <c r="E267" s="100">
        <v>1374472.7508</v>
      </c>
      <c r="F267" s="100">
        <v>-523974.44040000002</v>
      </c>
      <c r="G267" s="100">
        <v>-685106.66879999998</v>
      </c>
      <c r="H267" s="100">
        <v>-472642.94640000002</v>
      </c>
      <c r="I267" s="100">
        <v>0</v>
      </c>
    </row>
    <row r="268" spans="1:9">
      <c r="A268" s="19">
        <v>38701</v>
      </c>
      <c r="B268" s="92" t="s">
        <v>268</v>
      </c>
      <c r="C268" s="99">
        <v>8.4900000000000004E-5</v>
      </c>
      <c r="D268" s="99"/>
      <c r="E268" s="100">
        <v>143639.50830000002</v>
      </c>
      <c r="F268" s="100">
        <v>-54758.037900000003</v>
      </c>
      <c r="G268" s="100">
        <v>-71597.188800000004</v>
      </c>
      <c r="H268" s="100">
        <v>-49393.631400000006</v>
      </c>
      <c r="I268" s="100">
        <v>0</v>
      </c>
    </row>
    <row r="269" spans="1:9">
      <c r="A269" s="19">
        <v>38800</v>
      </c>
      <c r="B269" s="92" t="s">
        <v>269</v>
      </c>
      <c r="C269" s="99">
        <v>1.4589E-3</v>
      </c>
      <c r="D269" s="99"/>
      <c r="E269" s="100">
        <v>2468264.7662999998</v>
      </c>
      <c r="F269" s="100">
        <v>-940948.19189999998</v>
      </c>
      <c r="G269" s="100">
        <v>-1230307.8768</v>
      </c>
      <c r="H269" s="100">
        <v>-848767.59539999999</v>
      </c>
      <c r="I269" s="100">
        <v>0</v>
      </c>
    </row>
    <row r="270" spans="1:9">
      <c r="A270" s="19">
        <v>38801</v>
      </c>
      <c r="B270" s="92" t="s">
        <v>270</v>
      </c>
      <c r="C270" s="99">
        <v>1.6249999999999999E-4</v>
      </c>
      <c r="D270" s="99"/>
      <c r="E270" s="100">
        <v>274928.38750000001</v>
      </c>
      <c r="F270" s="100">
        <v>-104807.78749999999</v>
      </c>
      <c r="G270" s="100">
        <v>-137038.19999999998</v>
      </c>
      <c r="H270" s="100">
        <v>-94540.224999999991</v>
      </c>
      <c r="I270" s="100">
        <v>0</v>
      </c>
    </row>
    <row r="271" spans="1:9">
      <c r="A271" s="19">
        <v>38900</v>
      </c>
      <c r="B271" s="92" t="s">
        <v>271</v>
      </c>
      <c r="C271" s="99">
        <v>2.8860000000000002E-4</v>
      </c>
      <c r="D271" s="99"/>
      <c r="E271" s="100">
        <v>488272.81620000006</v>
      </c>
      <c r="F271" s="100">
        <v>-186138.6306</v>
      </c>
      <c r="G271" s="100">
        <v>-243379.84320000003</v>
      </c>
      <c r="H271" s="100">
        <v>-167903.43960000001</v>
      </c>
      <c r="I271" s="100">
        <v>0</v>
      </c>
    </row>
    <row r="272" spans="1:9">
      <c r="A272" s="19">
        <v>39000</v>
      </c>
      <c r="B272" s="92" t="s">
        <v>272</v>
      </c>
      <c r="C272" s="99">
        <v>1.4360700000000001E-2</v>
      </c>
      <c r="D272" s="99"/>
      <c r="E272" s="100">
        <v>24296394.426899999</v>
      </c>
      <c r="F272" s="100">
        <v>-9262235.0396999996</v>
      </c>
      <c r="G272" s="100">
        <v>-12110550.6384</v>
      </c>
      <c r="H272" s="100">
        <v>-8354854.2102000006</v>
      </c>
      <c r="I272" s="100">
        <v>0</v>
      </c>
    </row>
    <row r="273" spans="1:9">
      <c r="A273" s="19">
        <v>39100</v>
      </c>
      <c r="B273" s="92" t="s">
        <v>273</v>
      </c>
      <c r="C273" s="99">
        <v>1.8016E-3</v>
      </c>
      <c r="D273" s="99"/>
      <c r="E273" s="100">
        <v>3048067.5872</v>
      </c>
      <c r="F273" s="100">
        <v>-1161979.7535999999</v>
      </c>
      <c r="G273" s="100">
        <v>-1519310.8992000001</v>
      </c>
      <c r="H273" s="100">
        <v>-1048145.6576</v>
      </c>
      <c r="I273" s="100">
        <v>0</v>
      </c>
    </row>
    <row r="274" spans="1:9">
      <c r="A274" s="19">
        <v>39101</v>
      </c>
      <c r="B274" s="92" t="s">
        <v>274</v>
      </c>
      <c r="C274" s="99">
        <v>2.945E-4</v>
      </c>
      <c r="D274" s="99"/>
      <c r="E274" s="100">
        <v>498254.83150000003</v>
      </c>
      <c r="F274" s="100">
        <v>-189943.9595</v>
      </c>
      <c r="G274" s="100">
        <v>-248355.38399999999</v>
      </c>
      <c r="H274" s="100">
        <v>-171335.97700000001</v>
      </c>
      <c r="I274" s="100">
        <v>0</v>
      </c>
    </row>
    <row r="275" spans="1:9">
      <c r="A275" s="19">
        <v>39105</v>
      </c>
      <c r="B275" s="92" t="s">
        <v>275</v>
      </c>
      <c r="C275" s="99">
        <v>7.2119999999999997E-4</v>
      </c>
      <c r="D275" s="99"/>
      <c r="E275" s="100">
        <v>1220174.4804</v>
      </c>
      <c r="F275" s="100">
        <v>-465153.08519999997</v>
      </c>
      <c r="G275" s="100">
        <v>-608196.61439999996</v>
      </c>
      <c r="H275" s="100">
        <v>-419584.06319999998</v>
      </c>
      <c r="I275" s="100">
        <v>0</v>
      </c>
    </row>
    <row r="276" spans="1:9">
      <c r="A276" s="19">
        <v>39200</v>
      </c>
      <c r="B276" s="92" t="s">
        <v>365</v>
      </c>
      <c r="C276" s="99">
        <v>6.7106499999999999E-2</v>
      </c>
      <c r="D276" s="99"/>
      <c r="E276" s="100">
        <v>113535272.8355</v>
      </c>
      <c r="F276" s="100">
        <v>-43281746.411499999</v>
      </c>
      <c r="G276" s="100">
        <v>-56591716.728</v>
      </c>
      <c r="H276" s="100">
        <v>-39041622.208999999</v>
      </c>
      <c r="I276" s="100">
        <v>0</v>
      </c>
    </row>
    <row r="277" spans="1:9">
      <c r="A277" s="19">
        <v>39201</v>
      </c>
      <c r="B277" s="92" t="s">
        <v>276</v>
      </c>
      <c r="C277" s="99">
        <v>2.7320000000000003E-4</v>
      </c>
      <c r="D277" s="99"/>
      <c r="E277" s="100">
        <v>462218.06440000003</v>
      </c>
      <c r="F277" s="100">
        <v>-176206.07720000003</v>
      </c>
      <c r="G277" s="100">
        <v>-230392.83840000004</v>
      </c>
      <c r="H277" s="100">
        <v>-158943.93520000001</v>
      </c>
      <c r="I277" s="100">
        <v>0</v>
      </c>
    </row>
    <row r="278" spans="1:9">
      <c r="A278" s="19">
        <v>39204</v>
      </c>
      <c r="B278" s="92" t="s">
        <v>277</v>
      </c>
      <c r="C278" s="99">
        <v>1.7229999999999999E-4</v>
      </c>
      <c r="D278" s="99"/>
      <c r="E278" s="100">
        <v>291508.68409999995</v>
      </c>
      <c r="F278" s="100">
        <v>-111128.5033</v>
      </c>
      <c r="G278" s="100">
        <v>-145302.65759999998</v>
      </c>
      <c r="H278" s="100">
        <v>-100241.72779999999</v>
      </c>
      <c r="I278" s="100">
        <v>0</v>
      </c>
    </row>
    <row r="279" spans="1:9">
      <c r="A279" s="19">
        <v>39205</v>
      </c>
      <c r="B279" s="92" t="s">
        <v>278</v>
      </c>
      <c r="C279" s="99">
        <v>6.1460999999999998E-3</v>
      </c>
      <c r="D279" s="99"/>
      <c r="E279" s="100">
        <v>10398383.7687</v>
      </c>
      <c r="F279" s="100">
        <v>-3964056.2631000001</v>
      </c>
      <c r="G279" s="100">
        <v>-5183079.8832</v>
      </c>
      <c r="H279" s="100">
        <v>-3575714.9345999998</v>
      </c>
      <c r="I279" s="100">
        <v>0</v>
      </c>
    </row>
    <row r="280" spans="1:9">
      <c r="A280" s="19">
        <v>39208</v>
      </c>
      <c r="B280" s="92" t="s">
        <v>366</v>
      </c>
      <c r="C280" s="99">
        <v>4.2989999999999999E-4</v>
      </c>
      <c r="D280" s="99"/>
      <c r="E280" s="100">
        <v>727333.62329999998</v>
      </c>
      <c r="F280" s="100">
        <v>-277273.03289999999</v>
      </c>
      <c r="G280" s="100">
        <v>-362539.82880000002</v>
      </c>
      <c r="H280" s="100">
        <v>-250109.8014</v>
      </c>
      <c r="I280" s="100">
        <v>0</v>
      </c>
    </row>
    <row r="281" spans="1:9">
      <c r="A281" s="19">
        <v>39209</v>
      </c>
      <c r="B281" s="92" t="s">
        <v>279</v>
      </c>
      <c r="C281" s="99">
        <v>0</v>
      </c>
      <c r="D281" s="99"/>
      <c r="E281" s="100">
        <v>0</v>
      </c>
      <c r="F281" s="100">
        <v>0</v>
      </c>
      <c r="G281" s="100">
        <v>0</v>
      </c>
      <c r="H281" s="100">
        <v>0</v>
      </c>
      <c r="I281" s="100">
        <v>0</v>
      </c>
    </row>
    <row r="282" spans="1:9">
      <c r="A282" s="19">
        <v>39220</v>
      </c>
      <c r="B282" s="92" t="s">
        <v>342</v>
      </c>
      <c r="C282" s="99">
        <v>0</v>
      </c>
      <c r="D282" s="99"/>
      <c r="E282" s="100">
        <v>0</v>
      </c>
      <c r="F282" s="100">
        <v>0</v>
      </c>
      <c r="G282" s="100">
        <v>0</v>
      </c>
      <c r="H282" s="100">
        <v>0</v>
      </c>
      <c r="I282" s="100">
        <v>0</v>
      </c>
    </row>
    <row r="283" spans="1:9">
      <c r="A283" s="19">
        <v>39300</v>
      </c>
      <c r="B283" s="92" t="s">
        <v>280</v>
      </c>
      <c r="C283" s="99">
        <v>7.4629999999999998E-4</v>
      </c>
      <c r="D283" s="99"/>
      <c r="E283" s="100">
        <v>1262640.3421</v>
      </c>
      <c r="F283" s="100">
        <v>-481341.85729999997</v>
      </c>
      <c r="G283" s="100">
        <v>-629363.74560000002</v>
      </c>
      <c r="H283" s="100">
        <v>-434186.89179999998</v>
      </c>
      <c r="I283" s="100">
        <v>0</v>
      </c>
    </row>
    <row r="284" spans="1:9">
      <c r="A284" s="19">
        <v>39301</v>
      </c>
      <c r="B284" s="92" t="s">
        <v>281</v>
      </c>
      <c r="C284" s="99">
        <v>5.0099999999999998E-5</v>
      </c>
      <c r="D284" s="99"/>
      <c r="E284" s="100">
        <v>84762.536699999997</v>
      </c>
      <c r="F284" s="100">
        <v>-32313.0471</v>
      </c>
      <c r="G284" s="100">
        <v>-42249.931199999999</v>
      </c>
      <c r="H284" s="100">
        <v>-29147.478599999999</v>
      </c>
      <c r="I284" s="100">
        <v>0</v>
      </c>
    </row>
    <row r="285" spans="1:9">
      <c r="A285" s="19">
        <v>39400</v>
      </c>
      <c r="B285" s="92" t="s">
        <v>282</v>
      </c>
      <c r="C285" s="99">
        <v>4.0880000000000002E-4</v>
      </c>
      <c r="D285" s="99"/>
      <c r="E285" s="100">
        <v>691635.22960000008</v>
      </c>
      <c r="F285" s="100">
        <v>-263664.14480000001</v>
      </c>
      <c r="G285" s="100">
        <v>-344745.94560000004</v>
      </c>
      <c r="H285" s="100">
        <v>-237834.11680000002</v>
      </c>
      <c r="I285" s="100">
        <v>0</v>
      </c>
    </row>
    <row r="286" spans="1:9">
      <c r="A286" s="19">
        <v>39401</v>
      </c>
      <c r="B286" s="92" t="s">
        <v>283</v>
      </c>
      <c r="C286" s="99">
        <v>5.8460000000000001E-4</v>
      </c>
      <c r="D286" s="99"/>
      <c r="E286" s="100">
        <v>989065.44819999998</v>
      </c>
      <c r="F286" s="100">
        <v>-377050.0466</v>
      </c>
      <c r="G286" s="100">
        <v>-493000.19520000002</v>
      </c>
      <c r="H286" s="100">
        <v>-340112.0956</v>
      </c>
      <c r="I286" s="100">
        <v>0</v>
      </c>
    </row>
    <row r="287" spans="1:9">
      <c r="A287" s="19">
        <v>39500</v>
      </c>
      <c r="B287" s="92" t="s">
        <v>284</v>
      </c>
      <c r="C287" s="99">
        <v>2.0525000000000001E-3</v>
      </c>
      <c r="D287" s="99"/>
      <c r="E287" s="100">
        <v>3472557.0175000001</v>
      </c>
      <c r="F287" s="100">
        <v>-1323802.9775</v>
      </c>
      <c r="G287" s="100">
        <v>-1730897.8800000001</v>
      </c>
      <c r="H287" s="100">
        <v>-1194115.7650000001</v>
      </c>
      <c r="I287" s="100">
        <v>0</v>
      </c>
    </row>
    <row r="288" spans="1:9">
      <c r="A288" s="19">
        <v>39501</v>
      </c>
      <c r="B288" s="92" t="s">
        <v>285</v>
      </c>
      <c r="C288" s="99">
        <v>6.2799999999999995E-5</v>
      </c>
      <c r="D288" s="99"/>
      <c r="E288" s="100">
        <v>106249.24759999999</v>
      </c>
      <c r="F288" s="100">
        <v>-40504.178799999994</v>
      </c>
      <c r="G288" s="100">
        <v>-52959.993599999994</v>
      </c>
      <c r="H288" s="100">
        <v>-36536.160799999998</v>
      </c>
      <c r="I288" s="100">
        <v>0</v>
      </c>
    </row>
    <row r="289" spans="1:9">
      <c r="A289" s="19">
        <v>39600</v>
      </c>
      <c r="B289" s="92" t="s">
        <v>286</v>
      </c>
      <c r="C289" s="99">
        <v>5.5100000000000001E-3</v>
      </c>
      <c r="D289" s="99"/>
      <c r="E289" s="100">
        <v>9322187.1699999999</v>
      </c>
      <c r="F289" s="100">
        <v>-3553790.21</v>
      </c>
      <c r="G289" s="100">
        <v>-4646649.12</v>
      </c>
      <c r="H289" s="100">
        <v>-3205640.86</v>
      </c>
      <c r="I289" s="100">
        <v>0</v>
      </c>
    </row>
    <row r="290" spans="1:9">
      <c r="A290" s="19">
        <v>39605</v>
      </c>
      <c r="B290" s="92" t="s">
        <v>287</v>
      </c>
      <c r="C290" s="99">
        <v>8.1680000000000001E-4</v>
      </c>
      <c r="D290" s="99"/>
      <c r="E290" s="100">
        <v>1381916.9656</v>
      </c>
      <c r="F290" s="100">
        <v>-526812.31279999996</v>
      </c>
      <c r="G290" s="100">
        <v>-688817.24160000007</v>
      </c>
      <c r="H290" s="100">
        <v>-475202.80479999998</v>
      </c>
      <c r="I290" s="100">
        <v>0</v>
      </c>
    </row>
    <row r="291" spans="1:9">
      <c r="A291" s="19">
        <v>39700</v>
      </c>
      <c r="B291" s="92" t="s">
        <v>288</v>
      </c>
      <c r="C291" s="99">
        <v>3.2805999999999998E-3</v>
      </c>
      <c r="D291" s="99"/>
      <c r="E291" s="100">
        <v>5550338.8801999995</v>
      </c>
      <c r="F291" s="100">
        <v>-2115891.8626000001</v>
      </c>
      <c r="G291" s="100">
        <v>-2766569.3471999997</v>
      </c>
      <c r="H291" s="100">
        <v>-1908607.1516</v>
      </c>
      <c r="I291" s="100">
        <v>0</v>
      </c>
    </row>
    <row r="292" spans="1:9">
      <c r="A292" s="19">
        <v>39703</v>
      </c>
      <c r="B292" s="92" t="s">
        <v>289</v>
      </c>
      <c r="C292" s="99">
        <v>2.652E-4</v>
      </c>
      <c r="D292" s="99"/>
      <c r="E292" s="100">
        <v>448683.12839999999</v>
      </c>
      <c r="F292" s="100">
        <v>-171046.30919999999</v>
      </c>
      <c r="G292" s="100">
        <v>-223646.34239999999</v>
      </c>
      <c r="H292" s="100">
        <v>-154289.64720000001</v>
      </c>
      <c r="I292" s="100">
        <v>0</v>
      </c>
    </row>
    <row r="293" spans="1:9">
      <c r="A293" s="19">
        <v>39705</v>
      </c>
      <c r="B293" s="92" t="s">
        <v>290</v>
      </c>
      <c r="C293" s="99">
        <v>8.7870000000000005E-4</v>
      </c>
      <c r="D293" s="99"/>
      <c r="E293" s="100">
        <v>1486643.5329</v>
      </c>
      <c r="F293" s="100">
        <v>-566736.01770000008</v>
      </c>
      <c r="G293" s="100">
        <v>-741018.25440000009</v>
      </c>
      <c r="H293" s="100">
        <v>-511215.35820000002</v>
      </c>
      <c r="I293" s="100">
        <v>0</v>
      </c>
    </row>
    <row r="294" spans="1:9">
      <c r="A294" s="19">
        <v>39800</v>
      </c>
      <c r="B294" s="92" t="s">
        <v>291</v>
      </c>
      <c r="C294" s="99">
        <v>3.6775000000000002E-3</v>
      </c>
      <c r="D294" s="99"/>
      <c r="E294" s="100">
        <v>6221840.8925000001</v>
      </c>
      <c r="F294" s="100">
        <v>-2371880.8525</v>
      </c>
      <c r="G294" s="100">
        <v>-3101279.8800000004</v>
      </c>
      <c r="H294" s="100">
        <v>-2139518.0150000001</v>
      </c>
      <c r="I294" s="100">
        <v>0</v>
      </c>
    </row>
    <row r="295" spans="1:9">
      <c r="A295" s="19">
        <v>39805</v>
      </c>
      <c r="B295" s="92" t="s">
        <v>292</v>
      </c>
      <c r="C295" s="99">
        <v>4.3449999999999999E-4</v>
      </c>
      <c r="D295" s="99"/>
      <c r="E295" s="100">
        <v>735116.21149999998</v>
      </c>
      <c r="F295" s="100">
        <v>-280239.8995</v>
      </c>
      <c r="G295" s="100">
        <v>-366419.06400000001</v>
      </c>
      <c r="H295" s="100">
        <v>-252786.01699999999</v>
      </c>
      <c r="I295" s="100">
        <v>0</v>
      </c>
    </row>
    <row r="296" spans="1:9">
      <c r="A296" s="19">
        <v>39900</v>
      </c>
      <c r="B296" s="92" t="s">
        <v>293</v>
      </c>
      <c r="C296" s="99">
        <v>1.9384000000000001E-3</v>
      </c>
      <c r="D296" s="99"/>
      <c r="E296" s="100">
        <v>3279514.9928000001</v>
      </c>
      <c r="F296" s="100">
        <v>-1250211.7864000001</v>
      </c>
      <c r="G296" s="100">
        <v>-1634675.9808</v>
      </c>
      <c r="H296" s="100">
        <v>-1127733.9824000001</v>
      </c>
      <c r="I296" s="100">
        <v>0</v>
      </c>
    </row>
    <row r="297" spans="1:9">
      <c r="A297" s="19">
        <v>51000</v>
      </c>
      <c r="B297" s="92" t="s">
        <v>294</v>
      </c>
      <c r="C297" s="99">
        <v>3.1460700000000001E-2</v>
      </c>
      <c r="D297" s="99"/>
      <c r="E297" s="100">
        <v>53227320.126900002</v>
      </c>
      <c r="F297" s="100">
        <v>-20291239.139699999</v>
      </c>
      <c r="G297" s="100">
        <v>-26531185.838400003</v>
      </c>
      <c r="H297" s="100">
        <v>-18303394.810200002</v>
      </c>
      <c r="I297" s="100">
        <v>0</v>
      </c>
    </row>
    <row r="298" spans="1:9">
      <c r="A298" s="19">
        <v>51000.2</v>
      </c>
      <c r="B298" s="92" t="s">
        <v>295</v>
      </c>
      <c r="C298" s="99">
        <v>5.1799999999999999E-5</v>
      </c>
      <c r="D298" s="99"/>
      <c r="E298" s="100">
        <v>87638.710599999991</v>
      </c>
      <c r="F298" s="100">
        <v>-33409.497799999997</v>
      </c>
      <c r="G298" s="100">
        <v>-43683.561600000001</v>
      </c>
      <c r="H298" s="100">
        <v>-30136.514800000001</v>
      </c>
      <c r="I298" s="100">
        <v>0</v>
      </c>
    </row>
    <row r="299" spans="1:9">
      <c r="A299" s="19">
        <v>51000.3</v>
      </c>
      <c r="B299" s="92" t="s">
        <v>296</v>
      </c>
      <c r="C299" s="99">
        <v>1.0487000000000001E-3</v>
      </c>
      <c r="D299" s="99"/>
      <c r="E299" s="100">
        <v>1774260.9229000001</v>
      </c>
      <c r="F299" s="100">
        <v>-676381.08770000003</v>
      </c>
      <c r="G299" s="100">
        <v>-884381.29440000001</v>
      </c>
      <c r="H299" s="100">
        <v>-610118.97820000001</v>
      </c>
      <c r="I299" s="100">
        <v>0</v>
      </c>
    </row>
    <row r="300" spans="1:9">
      <c r="D300" s="99"/>
      <c r="E300" s="103"/>
      <c r="F300" s="103"/>
      <c r="G300" s="103"/>
      <c r="H300" s="103"/>
      <c r="I300" s="103"/>
    </row>
    <row r="301" spans="1:9">
      <c r="C301" s="99">
        <v>1</v>
      </c>
      <c r="D301" s="99"/>
      <c r="E301" s="103">
        <v>1691866999.9999988</v>
      </c>
      <c r="F301" s="103">
        <v>-644970999.99999988</v>
      </c>
      <c r="G301" s="103">
        <v>-843311999.99999988</v>
      </c>
      <c r="H301" s="103">
        <v>-581785999.99999988</v>
      </c>
      <c r="I301" s="103">
        <v>0</v>
      </c>
    </row>
  </sheetData>
  <mergeCells count="1">
    <mergeCell ref="B1:D1"/>
  </mergeCells>
  <pageMargins left="0.7" right="0.7" top="0.75" bottom="0.75" header="0.3" footer="0.3"/>
  <pageSetup scale="57" fitToHeight="0" orientation="landscape" r:id="rId1"/>
  <rowBreaks count="5" manualBreakCount="5">
    <brk id="58" max="16383" man="1"/>
    <brk id="112" max="16383" man="1"/>
    <brk id="166" max="16383" man="1"/>
    <brk id="220" max="16383" man="1"/>
    <brk id="27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12</vt:i4>
      </vt:variant>
    </vt:vector>
  </HeadingPairs>
  <TitlesOfParts>
    <vt:vector size="25" baseType="lpstr">
      <vt:lpstr>Remaining Service Lives</vt:lpstr>
      <vt:lpstr>Experience</vt:lpstr>
      <vt:lpstr>Assumptions</vt:lpstr>
      <vt:lpstr>Earnings</vt:lpstr>
      <vt:lpstr>Annual Pension Expense</vt:lpstr>
      <vt:lpstr>TSERS GASB 68 Allocation</vt:lpstr>
      <vt:lpstr>App B</vt:lpstr>
      <vt:lpstr>App C  Exp</vt:lpstr>
      <vt:lpstr>App C  Inv</vt:lpstr>
      <vt:lpstr>App C  Assums</vt:lpstr>
      <vt:lpstr>App C  Share Out</vt:lpstr>
      <vt:lpstr>App C  Share In</vt:lpstr>
      <vt:lpstr>App C  Total</vt:lpstr>
      <vt:lpstr>'App B'!Print_Area</vt:lpstr>
      <vt:lpstr>'App C  Exp'!Print_Area</vt:lpstr>
      <vt:lpstr>'App C  Total'!Print_Area</vt:lpstr>
      <vt:lpstr>'TSERS GASB 68 Allocation'!Print_Area</vt:lpstr>
      <vt:lpstr>'App B'!Print_Titles</vt:lpstr>
      <vt:lpstr>'App C  Assums'!Print_Titles</vt:lpstr>
      <vt:lpstr>'App C  Exp'!Print_Titles</vt:lpstr>
      <vt:lpstr>'App C  Inv'!Print_Titles</vt:lpstr>
      <vt:lpstr>'App C  Share In'!Print_Titles</vt:lpstr>
      <vt:lpstr>'App C  Share Out'!Print_Titles</vt:lpstr>
      <vt:lpstr>'App C  Total'!Print_Titles</vt:lpstr>
      <vt:lpstr>'TSERS GASB 68 Allocation'!Print_Titles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10.1.2.40</dc:creator>
  <cp:lastModifiedBy>Marc Brunner</cp:lastModifiedBy>
  <cp:lastPrinted>2025-12-05T16:14:51Z</cp:lastPrinted>
  <dcterms:created xsi:type="dcterms:W3CDTF">2018-03-08T19:46:55Z</dcterms:created>
  <dcterms:modified xsi:type="dcterms:W3CDTF">2026-03-18T12:29:43Z</dcterms:modified>
</cp:coreProperties>
</file>