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Client\N\00387 North Carolina Retirement Systems\2022\LGERS\Valuation Work\GASB\"/>
    </mc:Choice>
  </mc:AlternateContent>
  <xr:revisionPtr revIDLastSave="0" documentId="13_ncr:1_{2054022B-28F3-4C00-80B3-73A26EE372A5}" xr6:coauthVersionLast="47" xr6:coauthVersionMax="47" xr10:uidLastSave="{00000000-0000-0000-0000-000000000000}"/>
  <bookViews>
    <workbookView xWindow="-28920" yWindow="-120" windowWidth="29040" windowHeight="15840" tabRatio="891" xr2:uid="{00000000-000D-0000-FFFF-FFFF00000000}"/>
  </bookViews>
  <sheets>
    <sheet name="Remaining Service Lives" sheetId="168" r:id="rId1"/>
    <sheet name="Experience" sheetId="169" r:id="rId2"/>
    <sheet name="Assumptions" sheetId="170" r:id="rId3"/>
    <sheet name="Earnings" sheetId="171" r:id="rId4"/>
    <sheet name="Annual Pension Expense" sheetId="172" r:id="rId5"/>
    <sheet name="Statistics" sheetId="155" r:id="rId6"/>
    <sheet name="App B" sheetId="161" r:id="rId7"/>
    <sheet name="App C Exp" sheetId="173" r:id="rId8"/>
    <sheet name="App C Inv" sheetId="164" r:id="rId9"/>
    <sheet name="App C Assum" sheetId="165" r:id="rId10"/>
    <sheet name="App C Share Outflows" sheetId="166" r:id="rId11"/>
    <sheet name="App C Share Inflows" sheetId="167" r:id="rId12"/>
    <sheet name="App C Total" sheetId="162" r:id="rId13"/>
    <sheet name="68 - ER Contributions" sheetId="93" state="hidden" r:id="rId14"/>
    <sheet name="68 - ER Contrib REVISED" sheetId="101" state="hidden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6" hidden="1">'App B'!$A$2:$X$906</definedName>
    <definedName name="_xlnm._FilterDatabase" localSheetId="5" hidden="1">Statistics!$A$3:$I$896</definedName>
    <definedName name="AgencyCode" localSheetId="14">#REF!</definedName>
    <definedName name="AgencyCode" localSheetId="4">#REF!</definedName>
    <definedName name="AgencyCode" localSheetId="9">#REF!</definedName>
    <definedName name="AgencyCode" localSheetId="7">#REF!</definedName>
    <definedName name="AgencyCode" localSheetId="8">#REF!</definedName>
    <definedName name="AgencyCode" localSheetId="11">#REF!</definedName>
    <definedName name="AgencyCode" localSheetId="10">#REF!</definedName>
    <definedName name="AgencyCode" localSheetId="12">#REF!</definedName>
    <definedName name="AgencyCode" localSheetId="5">#REF!</definedName>
    <definedName name="AgencyCode">#REF!</definedName>
    <definedName name="Annuity" localSheetId="14">#REF!</definedName>
    <definedName name="Annuity" localSheetId="4">'[4]Assets Input'!$L$37:$L$56</definedName>
    <definedName name="Annuity">#REF!</definedName>
    <definedName name="AnnuityLY" localSheetId="14">#REF!</definedName>
    <definedName name="AnnuityLY">#REF!</definedName>
    <definedName name="ARC_ER_Rate" localSheetId="2">#REF!</definedName>
    <definedName name="ARC_ER_Rate" localSheetId="3">#REF!</definedName>
    <definedName name="ARC_ER_Rate" localSheetId="1">#REF!</definedName>
    <definedName name="ARC_ER_Rate" localSheetId="0">#REF!</definedName>
    <definedName name="ARC_ER_Rate">#REF!</definedName>
    <definedName name="EEC" localSheetId="2">#REF!</definedName>
    <definedName name="EEC" localSheetId="3">#REF!</definedName>
    <definedName name="EEC" localSheetId="1">#REF!</definedName>
    <definedName name="EEC" localSheetId="0">#REF!</definedName>
    <definedName name="EEC">#REF!</definedName>
    <definedName name="EmployerRates" localSheetId="14">#REF!</definedName>
    <definedName name="EmployerRates" localSheetId="4">#REF!</definedName>
    <definedName name="EmployerRates" localSheetId="9">#REF!</definedName>
    <definedName name="EmployerRates" localSheetId="7">#REF!</definedName>
    <definedName name="EmployerRates" localSheetId="8">#REF!</definedName>
    <definedName name="EmployerRates" localSheetId="11">#REF!</definedName>
    <definedName name="EmployerRates" localSheetId="10">#REF!</definedName>
    <definedName name="EmployerRates" localSheetId="12">#REF!</definedName>
    <definedName name="EmployerRates" localSheetId="5">#REF!</definedName>
    <definedName name="EmployerRates">#REF!</definedName>
    <definedName name="EmployerRatesLEO" localSheetId="14">#REF!</definedName>
    <definedName name="EmployerRatesLEO" localSheetId="4">#REF!</definedName>
    <definedName name="EmployerRatesLEO" localSheetId="9">#REF!</definedName>
    <definedName name="EmployerRatesLEO" localSheetId="7">#REF!</definedName>
    <definedName name="EmployerRatesLEO" localSheetId="8">#REF!</definedName>
    <definedName name="EmployerRatesLEO" localSheetId="11">#REF!</definedName>
    <definedName name="EmployerRatesLEO" localSheetId="10">#REF!</definedName>
    <definedName name="EmployerRatesLEO" localSheetId="12">#REF!</definedName>
    <definedName name="EmployerRatesLEO" localSheetId="5">#REF!</definedName>
    <definedName name="EmployerRatesLEO">#REF!</definedName>
    <definedName name="ERC" localSheetId="2">#REF!</definedName>
    <definedName name="ERC" localSheetId="3">#REF!</definedName>
    <definedName name="ERC" localSheetId="1">#REF!</definedName>
    <definedName name="ERC" localSheetId="0">#REF!</definedName>
    <definedName name="ERC">#REF!</definedName>
    <definedName name="ERNC" localSheetId="2">#REF!</definedName>
    <definedName name="ERNC" localSheetId="3">#REF!</definedName>
    <definedName name="ERNC" localSheetId="1">#REF!</definedName>
    <definedName name="ERNC" localSheetId="0">#REF!</definedName>
    <definedName name="ERNC">#REF!</definedName>
    <definedName name="int_pmt">'[1]30 Yr UAAL Amortization'!$K$7</definedName>
    <definedName name="LGERSData">#REF!</definedName>
    <definedName name="LGERSDataLY">#REF!</definedName>
    <definedName name="Pay_Grow" localSheetId="2">#REF!</definedName>
    <definedName name="Pay_Grow" localSheetId="3">#REF!</definedName>
    <definedName name="Pay_Grow" localSheetId="1">#REF!</definedName>
    <definedName name="Pay_Grow" localSheetId="0">#REF!</definedName>
    <definedName name="Pay_Grow">#REF!</definedName>
    <definedName name="Pension" localSheetId="14">#REF!</definedName>
    <definedName name="Pension" localSheetId="4">'[4]Assets Input'!$L$60:$L$95</definedName>
    <definedName name="Pension">#REF!</definedName>
    <definedName name="PensionLY" localSheetId="14">#REF!</definedName>
    <definedName name="PensionLY">#REF!</definedName>
    <definedName name="_xlnm.Print_Area" localSheetId="6">'App B'!$A$1:$W$904</definedName>
    <definedName name="_xlnm.Print_Area" localSheetId="9">'App C Assum'!$A$1:$I$906</definedName>
    <definedName name="_xlnm.Print_Area" localSheetId="7">'App C Exp'!$A$1:$I$906</definedName>
    <definedName name="_xlnm.Print_Area" localSheetId="8">'App C Inv'!$A$1:$I$906</definedName>
    <definedName name="_xlnm.Print_Area" localSheetId="11">'App C Share Inflows'!$A$1:$I$906</definedName>
    <definedName name="_xlnm.Print_Area" localSheetId="10">'App C Share Outflows'!$A$1:$I$906</definedName>
    <definedName name="_xlnm.Print_Area" localSheetId="12">'App C Total'!$A$1:$I$906</definedName>
    <definedName name="_xlnm.Print_Area" localSheetId="5">Statistics!$A:$I</definedName>
    <definedName name="_xlnm.Print_Titles" localSheetId="6">'App B'!$1:$2</definedName>
    <definedName name="_xlnm.Print_Titles" localSheetId="9">'App C Assum'!$A:$D,'App C Assum'!$1:$2</definedName>
    <definedName name="_xlnm.Print_Titles" localSheetId="7">'App C Exp'!$A:$D,'App C Exp'!$1:$2</definedName>
    <definedName name="_xlnm.Print_Titles" localSheetId="8">'App C Inv'!$A:$D,'App C Inv'!$1:$2</definedName>
    <definedName name="_xlnm.Print_Titles" localSheetId="11">'App C Share Inflows'!$A:$D,'App C Share Inflows'!$1:$2</definedName>
    <definedName name="_xlnm.Print_Titles" localSheetId="10">'App C Share Outflows'!$A:$D,'App C Share Outflows'!$1:$2</definedName>
    <definedName name="_xlnm.Print_Titles" localSheetId="12">'App C Total'!$A:$D,'App C Total'!$1:$2</definedName>
    <definedName name="_xlnm.Print_Titles" localSheetId="5">Statistics!$1:$3</definedName>
    <definedName name="Proj_Ben">'[2]Projected Benefits'!$A$102:$B$221</definedName>
    <definedName name="Proj_Sal">'[2]Projected Benefits'!$A$8:$B$70</definedName>
    <definedName name="ProValResults" localSheetId="14">#REF!</definedName>
    <definedName name="ProValResults" localSheetId="4">#REF!</definedName>
    <definedName name="ProValResults" localSheetId="9">#REF!</definedName>
    <definedName name="ProValResults" localSheetId="7">#REF!</definedName>
    <definedName name="ProValResults" localSheetId="8">#REF!</definedName>
    <definedName name="ProValResults" localSheetId="11">#REF!</definedName>
    <definedName name="ProValResults" localSheetId="10">#REF!</definedName>
    <definedName name="ProValResults" localSheetId="12">#REF!</definedName>
    <definedName name="ProValResults" localSheetId="5">#REF!</definedName>
    <definedName name="ProValResults">#REF!</definedName>
    <definedName name="PV" localSheetId="2">#REF!</definedName>
    <definedName name="PV" localSheetId="3">#REF!</definedName>
    <definedName name="PV" localSheetId="1">#REF!</definedName>
    <definedName name="PV" localSheetId="0">#REF!</definedName>
    <definedName name="PV">#REF!</definedName>
    <definedName name="ST_Rate" localSheetId="2">#REF!</definedName>
    <definedName name="ST_Rate" localSheetId="3">#REF!</definedName>
    <definedName name="ST_Rate" localSheetId="1">#REF!</definedName>
    <definedName name="ST_Rate" localSheetId="0">#REF!</definedName>
    <definedName name="ST_Rate">#REF!</definedName>
    <definedName name="TableData" localSheetId="14">#REF!</definedName>
    <definedName name="TableData" localSheetId="4">#REF!</definedName>
    <definedName name="TableData" localSheetId="9">#REF!</definedName>
    <definedName name="TableData" localSheetId="7">#REF!</definedName>
    <definedName name="TableData" localSheetId="8">#REF!</definedName>
    <definedName name="TableData" localSheetId="11">#REF!</definedName>
    <definedName name="TableData" localSheetId="10">#REF!</definedName>
    <definedName name="TableData" localSheetId="12">#REF!</definedName>
    <definedName name="TableData" localSheetId="5">#REF!</definedName>
    <definedName name="TableData">#REF!</definedName>
    <definedName name="Type" localSheetId="14">#REF!</definedName>
    <definedName name="Type">#REF!</definedName>
    <definedName name="TypeAnnuity" localSheetId="14">#REF!</definedName>
    <definedName name="TypeAnnuity" localSheetId="4">'[4]Assets Input'!$K$37:$K$56</definedName>
    <definedName name="TypeAnnuity">#REF!</definedName>
    <definedName name="TypePension" localSheetId="14">#REF!</definedName>
    <definedName name="TypePension" localSheetId="4">'[4]Assets Input'!$K$60:$K$95</definedName>
    <definedName name="TypePension">#REF!</definedName>
    <definedName name="UnfundedData" localSheetId="14">#REF!</definedName>
    <definedName name="UnfundedData" localSheetId="4">#REF!</definedName>
    <definedName name="UnfundedData" localSheetId="9">#REF!</definedName>
    <definedName name="UnfundedData" localSheetId="7">#REF!</definedName>
    <definedName name="UnfundedData" localSheetId="8">#REF!</definedName>
    <definedName name="UnfundedData" localSheetId="11">#REF!</definedName>
    <definedName name="UnfundedData" localSheetId="10">#REF!</definedName>
    <definedName name="UnfundedData" localSheetId="12">#REF!</definedName>
    <definedName name="UnfundedData" localSheetId="5">#REF!</definedName>
    <definedName name="UnfundedData">#REF!</definedName>
    <definedName name="UnfundedLY" localSheetId="14">#REF!</definedName>
    <definedName name="UnfundedLY" localSheetId="4">#REF!</definedName>
    <definedName name="UnfundedLY" localSheetId="9">#REF!</definedName>
    <definedName name="UnfundedLY" localSheetId="7">#REF!</definedName>
    <definedName name="UnfundedLY" localSheetId="8">#REF!</definedName>
    <definedName name="UnfundedLY" localSheetId="11">#REF!</definedName>
    <definedName name="UnfundedLY" localSheetId="10">#REF!</definedName>
    <definedName name="UnfundedLY" localSheetId="12">#REF!</definedName>
    <definedName name="UnfundedLY" localSheetId="5">#REF!</definedName>
    <definedName name="UnfundedLY">#REF!</definedName>
    <definedName name="UnfunedLYLEO" localSheetId="14">#REF!</definedName>
    <definedName name="UnfunedLYLEO" localSheetId="4">#REF!</definedName>
    <definedName name="UnfunedLYLEO" localSheetId="9">#REF!</definedName>
    <definedName name="UnfunedLYLEO" localSheetId="7">#REF!</definedName>
    <definedName name="UnfunedLYLEO" localSheetId="8">#REF!</definedName>
    <definedName name="UnfunedLYLEO" localSheetId="11">#REF!</definedName>
    <definedName name="UnfunedLYLEO" localSheetId="10">#REF!</definedName>
    <definedName name="UnfunedLYLEO" localSheetId="12">#REF!</definedName>
    <definedName name="UnfunedLYLEO" localSheetId="5">#REF!</definedName>
    <definedName name="UnfunedLYLEO">#REF!</definedName>
    <definedName name="Val_Int_Rate" localSheetId="2">#REF!</definedName>
    <definedName name="Val_Int_Rate" localSheetId="3">#REF!</definedName>
    <definedName name="Val_Int_Rate" localSheetId="1">#REF!</definedName>
    <definedName name="Val_Int_Rate" localSheetId="0">#REF!</definedName>
    <definedName name="Val_Int_Rate">#REF!</definedName>
    <definedName name="VALUATION_DATE" localSheetId="2">#REF!</definedName>
    <definedName name="VALUATION_DATE" localSheetId="3">#REF!</definedName>
    <definedName name="VALUATION_DATE" localSheetId="1">#REF!</definedName>
    <definedName name="VALUATION_DATE" localSheetId="0">#REF!</definedName>
    <definedName name="VALUATION_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9" i="101" l="1"/>
  <c r="E903" i="101" s="1"/>
  <c r="D899" i="101"/>
  <c r="C899" i="101"/>
  <c r="F889" i="93" l="1"/>
  <c r="C3" i="93" l="1"/>
  <c r="D3" i="93"/>
  <c r="C4" i="93"/>
  <c r="D4" i="93"/>
  <c r="C5" i="93"/>
  <c r="D5" i="93"/>
  <c r="C6" i="93"/>
  <c r="D6" i="93"/>
  <c r="C7" i="93"/>
  <c r="D7" i="93"/>
  <c r="C8" i="93"/>
  <c r="D8" i="93"/>
  <c r="C9" i="93"/>
  <c r="D9" i="93"/>
  <c r="C10" i="93"/>
  <c r="D10" i="93"/>
  <c r="C11" i="93"/>
  <c r="D11" i="93"/>
  <c r="C12" i="93"/>
  <c r="D12" i="93"/>
  <c r="C13" i="93"/>
  <c r="D13" i="93"/>
  <c r="C14" i="93"/>
  <c r="D14" i="93"/>
  <c r="C15" i="93"/>
  <c r="D15" i="93"/>
  <c r="C16" i="93"/>
  <c r="D16" i="93"/>
  <c r="C17" i="93"/>
  <c r="D17" i="93"/>
  <c r="C18" i="93"/>
  <c r="D18" i="93"/>
  <c r="C19" i="93"/>
  <c r="D19" i="93"/>
  <c r="C20" i="93"/>
  <c r="D20" i="93"/>
  <c r="C21" i="93"/>
  <c r="D21" i="93"/>
  <c r="C22" i="93"/>
  <c r="D22" i="93"/>
  <c r="C23" i="93"/>
  <c r="D23" i="93"/>
  <c r="C24" i="93"/>
  <c r="D24" i="93"/>
  <c r="C25" i="93"/>
  <c r="D25" i="93"/>
  <c r="C26" i="93"/>
  <c r="D26" i="93"/>
  <c r="C27" i="93"/>
  <c r="D27" i="93"/>
  <c r="C28" i="93"/>
  <c r="D28" i="93"/>
  <c r="C29" i="93"/>
  <c r="D29" i="93"/>
  <c r="C30" i="93"/>
  <c r="D30" i="93"/>
  <c r="C31" i="93"/>
  <c r="D31" i="93"/>
  <c r="C32" i="93"/>
  <c r="D32" i="93"/>
  <c r="C33" i="93"/>
  <c r="D33" i="93"/>
  <c r="C34" i="93"/>
  <c r="D34" i="93"/>
  <c r="C35" i="93"/>
  <c r="D35" i="93"/>
  <c r="C36" i="93"/>
  <c r="D36" i="93"/>
  <c r="C37" i="93"/>
  <c r="D37" i="93"/>
  <c r="C38" i="93"/>
  <c r="D38" i="93"/>
  <c r="C39" i="93"/>
  <c r="D39" i="93"/>
  <c r="C40" i="93"/>
  <c r="D40" i="93"/>
  <c r="C41" i="93"/>
  <c r="D41" i="93"/>
  <c r="C42" i="93"/>
  <c r="D42" i="93"/>
  <c r="C43" i="93"/>
  <c r="D43" i="93"/>
  <c r="C44" i="93"/>
  <c r="D44" i="93"/>
  <c r="C45" i="93"/>
  <c r="D45" i="93"/>
  <c r="C46" i="93"/>
  <c r="D46" i="93"/>
  <c r="C47" i="93"/>
  <c r="D47" i="93"/>
  <c r="C48" i="93"/>
  <c r="D48" i="93"/>
  <c r="C49" i="93"/>
  <c r="D49" i="93"/>
  <c r="C50" i="93"/>
  <c r="D50" i="93"/>
  <c r="C51" i="93"/>
  <c r="D51" i="93"/>
  <c r="C52" i="93"/>
  <c r="D52" i="93"/>
  <c r="C53" i="93"/>
  <c r="D53" i="93"/>
  <c r="C54" i="93"/>
  <c r="D54" i="93"/>
  <c r="C55" i="93"/>
  <c r="D55" i="93"/>
  <c r="C56" i="93"/>
  <c r="D56" i="93"/>
  <c r="C57" i="93"/>
  <c r="D57" i="93"/>
  <c r="C58" i="93"/>
  <c r="D58" i="93"/>
  <c r="C59" i="93"/>
  <c r="D59" i="93"/>
  <c r="C60" i="93"/>
  <c r="D60" i="93"/>
  <c r="C61" i="93"/>
  <c r="D61" i="93"/>
  <c r="C62" i="93"/>
  <c r="D62" i="93"/>
  <c r="C63" i="93"/>
  <c r="D63" i="93"/>
  <c r="C64" i="93"/>
  <c r="D64" i="93"/>
  <c r="C65" i="93"/>
  <c r="D65" i="93"/>
  <c r="C66" i="93"/>
  <c r="D66" i="93"/>
  <c r="C67" i="93"/>
  <c r="D67" i="93"/>
  <c r="C68" i="93"/>
  <c r="D68" i="93"/>
  <c r="C69" i="93"/>
  <c r="D69" i="93"/>
  <c r="C70" i="93"/>
  <c r="D70" i="93"/>
  <c r="C71" i="93"/>
  <c r="D71" i="93"/>
  <c r="C72" i="93"/>
  <c r="D72" i="93"/>
  <c r="C73" i="93"/>
  <c r="D73" i="93"/>
  <c r="C74" i="93"/>
  <c r="D74" i="93"/>
  <c r="C75" i="93"/>
  <c r="D75" i="93"/>
  <c r="C76" i="93"/>
  <c r="D76" i="93"/>
  <c r="C77" i="93"/>
  <c r="D77" i="93"/>
  <c r="C78" i="93"/>
  <c r="D78" i="93"/>
  <c r="C79" i="93"/>
  <c r="D79" i="93"/>
  <c r="C80" i="93"/>
  <c r="D80" i="93"/>
  <c r="C81" i="93"/>
  <c r="D81" i="93"/>
  <c r="C82" i="93"/>
  <c r="D82" i="93"/>
  <c r="C83" i="93"/>
  <c r="D83" i="93"/>
  <c r="C84" i="93"/>
  <c r="D84" i="93"/>
  <c r="C85" i="93"/>
  <c r="D85" i="93"/>
  <c r="C86" i="93"/>
  <c r="D86" i="93"/>
  <c r="C87" i="93"/>
  <c r="D87" i="93"/>
  <c r="C88" i="93"/>
  <c r="D88" i="93"/>
  <c r="C89" i="93"/>
  <c r="D89" i="93"/>
  <c r="C90" i="93"/>
  <c r="D90" i="93"/>
  <c r="C91" i="93"/>
  <c r="D91" i="93"/>
  <c r="C92" i="93"/>
  <c r="D92" i="93"/>
  <c r="C93" i="93"/>
  <c r="D93" i="93"/>
  <c r="C94" i="93"/>
  <c r="D94" i="93"/>
  <c r="C95" i="93"/>
  <c r="D95" i="93"/>
  <c r="C96" i="93"/>
  <c r="D96" i="93"/>
  <c r="C97" i="93"/>
  <c r="D97" i="93"/>
  <c r="C98" i="93"/>
  <c r="D98" i="93"/>
  <c r="C99" i="93"/>
  <c r="D99" i="93"/>
  <c r="C100" i="93"/>
  <c r="D100" i="93"/>
  <c r="C101" i="93"/>
  <c r="D101" i="93"/>
  <c r="C102" i="93"/>
  <c r="D102" i="93"/>
  <c r="C103" i="93"/>
  <c r="D103" i="93"/>
  <c r="C104" i="93"/>
  <c r="D104" i="93"/>
  <c r="C105" i="93"/>
  <c r="D105" i="93"/>
  <c r="C106" i="93"/>
  <c r="D106" i="93"/>
  <c r="C107" i="93"/>
  <c r="D107" i="93"/>
  <c r="C108" i="93"/>
  <c r="D108" i="93"/>
  <c r="C109" i="93"/>
  <c r="D109" i="93"/>
  <c r="C110" i="93"/>
  <c r="D110" i="93"/>
  <c r="C111" i="93"/>
  <c r="D111" i="93"/>
  <c r="C112" i="93"/>
  <c r="D112" i="93"/>
  <c r="C113" i="93"/>
  <c r="D113" i="93"/>
  <c r="C114" i="93"/>
  <c r="D114" i="93"/>
  <c r="C115" i="93"/>
  <c r="D115" i="93"/>
  <c r="C116" i="93"/>
  <c r="D116" i="93"/>
  <c r="C117" i="93"/>
  <c r="D117" i="93"/>
  <c r="C118" i="93"/>
  <c r="D118" i="93"/>
  <c r="C119" i="93"/>
  <c r="D119" i="93"/>
  <c r="C120" i="93"/>
  <c r="D120" i="93"/>
  <c r="C121" i="93"/>
  <c r="D121" i="93"/>
  <c r="C122" i="93"/>
  <c r="D122" i="93"/>
  <c r="C123" i="93"/>
  <c r="D123" i="93"/>
  <c r="C124" i="93"/>
  <c r="D124" i="93"/>
  <c r="C125" i="93"/>
  <c r="D125" i="93"/>
  <c r="C126" i="93"/>
  <c r="D126" i="93"/>
  <c r="C127" i="93"/>
  <c r="D127" i="93"/>
  <c r="C128" i="93"/>
  <c r="D128" i="93"/>
  <c r="C129" i="93"/>
  <c r="D129" i="93"/>
  <c r="C130" i="93"/>
  <c r="D130" i="93"/>
  <c r="C131" i="93"/>
  <c r="D131" i="93"/>
  <c r="C132" i="93"/>
  <c r="D132" i="93"/>
  <c r="C133" i="93"/>
  <c r="D133" i="93"/>
  <c r="C134" i="93"/>
  <c r="D134" i="93"/>
  <c r="C135" i="93"/>
  <c r="D135" i="93"/>
  <c r="C136" i="93"/>
  <c r="D136" i="93"/>
  <c r="C137" i="93"/>
  <c r="D137" i="93"/>
  <c r="C138" i="93"/>
  <c r="D138" i="93"/>
  <c r="C139" i="93"/>
  <c r="D139" i="93"/>
  <c r="C140" i="93"/>
  <c r="D140" i="93"/>
  <c r="C141" i="93"/>
  <c r="D141" i="93"/>
  <c r="C142" i="93"/>
  <c r="D142" i="93"/>
  <c r="C143" i="93"/>
  <c r="D143" i="93"/>
  <c r="C144" i="93"/>
  <c r="D144" i="93"/>
  <c r="C145" i="93"/>
  <c r="D145" i="93"/>
  <c r="C146" i="93"/>
  <c r="D146" i="93"/>
  <c r="C147" i="93"/>
  <c r="D147" i="93"/>
  <c r="C148" i="93"/>
  <c r="D148" i="93"/>
  <c r="C149" i="93"/>
  <c r="D149" i="93"/>
  <c r="C150" i="93"/>
  <c r="D150" i="93"/>
  <c r="C151" i="93"/>
  <c r="D151" i="93"/>
  <c r="C152" i="93"/>
  <c r="D152" i="93"/>
  <c r="C153" i="93"/>
  <c r="D153" i="93"/>
  <c r="C154" i="93"/>
  <c r="D154" i="93"/>
  <c r="C155" i="93"/>
  <c r="D155" i="93"/>
  <c r="C156" i="93"/>
  <c r="D156" i="93"/>
  <c r="C157" i="93"/>
  <c r="D157" i="93"/>
  <c r="C158" i="93"/>
  <c r="D158" i="93"/>
  <c r="C159" i="93"/>
  <c r="D159" i="93"/>
  <c r="C160" i="93"/>
  <c r="D160" i="93"/>
  <c r="C161" i="93"/>
  <c r="D161" i="93"/>
  <c r="C162" i="93"/>
  <c r="D162" i="93"/>
  <c r="C163" i="93"/>
  <c r="D163" i="93"/>
  <c r="C164" i="93"/>
  <c r="D164" i="93"/>
  <c r="C165" i="93"/>
  <c r="D165" i="93"/>
  <c r="C166" i="93"/>
  <c r="D166" i="93"/>
  <c r="C167" i="93"/>
  <c r="D167" i="93"/>
  <c r="C168" i="93"/>
  <c r="D168" i="93"/>
  <c r="C169" i="93"/>
  <c r="D169" i="93"/>
  <c r="C170" i="93"/>
  <c r="D170" i="93"/>
  <c r="C171" i="93"/>
  <c r="D171" i="93"/>
  <c r="C172" i="93"/>
  <c r="D172" i="93"/>
  <c r="C173" i="93"/>
  <c r="D173" i="93"/>
  <c r="C174" i="93"/>
  <c r="D174" i="93"/>
  <c r="C175" i="93"/>
  <c r="D175" i="93"/>
  <c r="C176" i="93"/>
  <c r="D176" i="93"/>
  <c r="C177" i="93"/>
  <c r="D177" i="93"/>
  <c r="C178" i="93"/>
  <c r="D178" i="93"/>
  <c r="C179" i="93"/>
  <c r="D179" i="93"/>
  <c r="C180" i="93"/>
  <c r="D180" i="93"/>
  <c r="C181" i="93"/>
  <c r="D181" i="93"/>
  <c r="C182" i="93"/>
  <c r="D182" i="93"/>
  <c r="C183" i="93"/>
  <c r="D183" i="93"/>
  <c r="C184" i="93"/>
  <c r="D184" i="93"/>
  <c r="C185" i="93"/>
  <c r="D185" i="93"/>
  <c r="C186" i="93"/>
  <c r="D186" i="93"/>
  <c r="C187" i="93"/>
  <c r="D187" i="93"/>
  <c r="C188" i="93"/>
  <c r="D188" i="93"/>
  <c r="C189" i="93"/>
  <c r="D189" i="93"/>
  <c r="C190" i="93"/>
  <c r="D190" i="93"/>
  <c r="C191" i="93"/>
  <c r="D191" i="93"/>
  <c r="C192" i="93"/>
  <c r="D192" i="93"/>
  <c r="C193" i="93"/>
  <c r="D193" i="93"/>
  <c r="C194" i="93"/>
  <c r="D194" i="93"/>
  <c r="C195" i="93"/>
  <c r="D195" i="93"/>
  <c r="C196" i="93"/>
  <c r="D196" i="93"/>
  <c r="C197" i="93"/>
  <c r="D197" i="93"/>
  <c r="C198" i="93"/>
  <c r="D198" i="93"/>
  <c r="C199" i="93"/>
  <c r="D199" i="93"/>
  <c r="C200" i="93"/>
  <c r="D200" i="93"/>
  <c r="C201" i="93"/>
  <c r="D201" i="93"/>
  <c r="C202" i="93"/>
  <c r="D202" i="93"/>
  <c r="C203" i="93"/>
  <c r="D203" i="93"/>
  <c r="C204" i="93"/>
  <c r="D204" i="93"/>
  <c r="C205" i="93"/>
  <c r="D205" i="93"/>
  <c r="C206" i="93"/>
  <c r="D206" i="93"/>
  <c r="C207" i="93"/>
  <c r="D207" i="93"/>
  <c r="C208" i="93"/>
  <c r="D208" i="93"/>
  <c r="C209" i="93"/>
  <c r="D209" i="93"/>
  <c r="C210" i="93"/>
  <c r="D210" i="93"/>
  <c r="C211" i="93"/>
  <c r="D211" i="93"/>
  <c r="C212" i="93"/>
  <c r="D212" i="93"/>
  <c r="C213" i="93"/>
  <c r="D213" i="93"/>
  <c r="C214" i="93"/>
  <c r="D214" i="93"/>
  <c r="C215" i="93"/>
  <c r="D215" i="93"/>
  <c r="C216" i="93"/>
  <c r="D216" i="93"/>
  <c r="C217" i="93"/>
  <c r="D217" i="93"/>
  <c r="C218" i="93"/>
  <c r="D218" i="93"/>
  <c r="C219" i="93"/>
  <c r="D219" i="93"/>
  <c r="C220" i="93"/>
  <c r="D220" i="93"/>
  <c r="C221" i="93"/>
  <c r="D221" i="93"/>
  <c r="C222" i="93"/>
  <c r="D222" i="93"/>
  <c r="C223" i="93"/>
  <c r="D223" i="93"/>
  <c r="C224" i="93"/>
  <c r="D224" i="93"/>
  <c r="C225" i="93"/>
  <c r="D225" i="93"/>
  <c r="C226" i="93"/>
  <c r="D226" i="93"/>
  <c r="C227" i="93"/>
  <c r="D227" i="93"/>
  <c r="C228" i="93"/>
  <c r="D228" i="93"/>
  <c r="C229" i="93"/>
  <c r="D229" i="93"/>
  <c r="C230" i="93"/>
  <c r="D230" i="93"/>
  <c r="C231" i="93"/>
  <c r="D231" i="93"/>
  <c r="C232" i="93"/>
  <c r="D232" i="93"/>
  <c r="C233" i="93"/>
  <c r="D233" i="93"/>
  <c r="C234" i="93"/>
  <c r="D234" i="93"/>
  <c r="C235" i="93"/>
  <c r="D235" i="93"/>
  <c r="C236" i="93"/>
  <c r="D236" i="93"/>
  <c r="C237" i="93"/>
  <c r="D237" i="93"/>
  <c r="C238" i="93"/>
  <c r="D238" i="93"/>
  <c r="C239" i="93"/>
  <c r="D239" i="93"/>
  <c r="C240" i="93"/>
  <c r="D240" i="93"/>
  <c r="C241" i="93"/>
  <c r="D241" i="93"/>
  <c r="C242" i="93"/>
  <c r="D242" i="93"/>
  <c r="C243" i="93"/>
  <c r="D243" i="93"/>
  <c r="C244" i="93"/>
  <c r="D244" i="93"/>
  <c r="C245" i="93"/>
  <c r="D245" i="93"/>
  <c r="C246" i="93"/>
  <c r="D246" i="93"/>
  <c r="C247" i="93"/>
  <c r="D247" i="93"/>
  <c r="C248" i="93"/>
  <c r="D248" i="93"/>
  <c r="C249" i="93"/>
  <c r="D249" i="93"/>
  <c r="C250" i="93"/>
  <c r="D250" i="93"/>
  <c r="C251" i="93"/>
  <c r="D251" i="93"/>
  <c r="C252" i="93"/>
  <c r="D252" i="93"/>
  <c r="C253" i="93"/>
  <c r="D253" i="93"/>
  <c r="C254" i="93"/>
  <c r="D254" i="93"/>
  <c r="C255" i="93"/>
  <c r="D255" i="93"/>
  <c r="C256" i="93"/>
  <c r="D256" i="93"/>
  <c r="C257" i="93"/>
  <c r="D257" i="93"/>
  <c r="C258" i="93"/>
  <c r="D258" i="93"/>
  <c r="C259" i="93"/>
  <c r="D259" i="93"/>
  <c r="C260" i="93"/>
  <c r="D260" i="93"/>
  <c r="C261" i="93"/>
  <c r="D261" i="93"/>
  <c r="C262" i="93"/>
  <c r="D262" i="93"/>
  <c r="C263" i="93"/>
  <c r="D263" i="93"/>
  <c r="C264" i="93"/>
  <c r="D264" i="93"/>
  <c r="C265" i="93"/>
  <c r="D265" i="93"/>
  <c r="C266" i="93"/>
  <c r="D266" i="93"/>
  <c r="C267" i="93"/>
  <c r="D267" i="93"/>
  <c r="C268" i="93"/>
  <c r="D268" i="93"/>
  <c r="C269" i="93"/>
  <c r="D269" i="93"/>
  <c r="C270" i="93"/>
  <c r="D270" i="93"/>
  <c r="C271" i="93"/>
  <c r="D271" i="93"/>
  <c r="C272" i="93"/>
  <c r="D272" i="93"/>
  <c r="C273" i="93"/>
  <c r="D273" i="93"/>
  <c r="C274" i="93"/>
  <c r="D274" i="93"/>
  <c r="C275" i="93"/>
  <c r="D275" i="93"/>
  <c r="C276" i="93"/>
  <c r="D276" i="93"/>
  <c r="C277" i="93"/>
  <c r="D277" i="93"/>
  <c r="C278" i="93"/>
  <c r="D278" i="93"/>
  <c r="C279" i="93"/>
  <c r="D279" i="93"/>
  <c r="C280" i="93"/>
  <c r="D280" i="93"/>
  <c r="C281" i="93"/>
  <c r="D281" i="93"/>
  <c r="C282" i="93"/>
  <c r="D282" i="93"/>
  <c r="C283" i="93"/>
  <c r="D283" i="93"/>
  <c r="C284" i="93"/>
  <c r="D284" i="93"/>
  <c r="C285" i="93"/>
  <c r="D285" i="93"/>
  <c r="C286" i="93"/>
  <c r="D286" i="93"/>
  <c r="C287" i="93"/>
  <c r="D287" i="93"/>
  <c r="C288" i="93"/>
  <c r="D288" i="93"/>
  <c r="C289" i="93"/>
  <c r="D289" i="93"/>
  <c r="C290" i="93"/>
  <c r="D290" i="93"/>
  <c r="C291" i="93"/>
  <c r="D291" i="93"/>
  <c r="C292" i="93"/>
  <c r="D292" i="93"/>
  <c r="C293" i="93"/>
  <c r="D293" i="93"/>
  <c r="C294" i="93"/>
  <c r="D294" i="93"/>
  <c r="C295" i="93"/>
  <c r="D295" i="93"/>
  <c r="C296" i="93"/>
  <c r="D296" i="93"/>
  <c r="C297" i="93"/>
  <c r="D297" i="93"/>
  <c r="C298" i="93"/>
  <c r="D298" i="93"/>
  <c r="C299" i="93"/>
  <c r="D299" i="93"/>
  <c r="C300" i="93"/>
  <c r="D300" i="93"/>
  <c r="C301" i="93"/>
  <c r="D301" i="93"/>
  <c r="C302" i="93"/>
  <c r="D302" i="93"/>
  <c r="C303" i="93"/>
  <c r="D303" i="93"/>
  <c r="C304" i="93"/>
  <c r="D304" i="93"/>
  <c r="C305" i="93"/>
  <c r="D305" i="93"/>
  <c r="C306" i="93"/>
  <c r="D306" i="93"/>
  <c r="C307" i="93"/>
  <c r="D307" i="93"/>
  <c r="C308" i="93"/>
  <c r="D308" i="93"/>
  <c r="C309" i="93"/>
  <c r="D309" i="93"/>
  <c r="C310" i="93"/>
  <c r="D310" i="93"/>
  <c r="C311" i="93"/>
  <c r="D311" i="93"/>
  <c r="C312" i="93"/>
  <c r="D312" i="93"/>
  <c r="C313" i="93"/>
  <c r="D313" i="93"/>
  <c r="C314" i="93"/>
  <c r="D314" i="93"/>
  <c r="C315" i="93"/>
  <c r="D315" i="93"/>
  <c r="C316" i="93"/>
  <c r="D316" i="93"/>
  <c r="C317" i="93"/>
  <c r="D317" i="93"/>
  <c r="C318" i="93"/>
  <c r="D318" i="93"/>
  <c r="C319" i="93"/>
  <c r="D319" i="93"/>
  <c r="C320" i="93"/>
  <c r="D320" i="93"/>
  <c r="C321" i="93"/>
  <c r="D321" i="93"/>
  <c r="C322" i="93"/>
  <c r="D322" i="93"/>
  <c r="C323" i="93"/>
  <c r="D323" i="93"/>
  <c r="C324" i="93"/>
  <c r="D324" i="93"/>
  <c r="C325" i="93"/>
  <c r="D325" i="93"/>
  <c r="C326" i="93"/>
  <c r="D326" i="93"/>
  <c r="C327" i="93"/>
  <c r="D327" i="93"/>
  <c r="C328" i="93"/>
  <c r="D328" i="93"/>
  <c r="C329" i="93"/>
  <c r="D329" i="93"/>
  <c r="C330" i="93"/>
  <c r="D330" i="93"/>
  <c r="C331" i="93"/>
  <c r="D331" i="93"/>
  <c r="C332" i="93"/>
  <c r="D332" i="93"/>
  <c r="C333" i="93"/>
  <c r="D333" i="93"/>
  <c r="C334" i="93"/>
  <c r="D334" i="93"/>
  <c r="C335" i="93"/>
  <c r="D335" i="93"/>
  <c r="C336" i="93"/>
  <c r="D336" i="93"/>
  <c r="C337" i="93"/>
  <c r="D337" i="93"/>
  <c r="C338" i="93"/>
  <c r="D338" i="93"/>
  <c r="C339" i="93"/>
  <c r="D339" i="93"/>
  <c r="C340" i="93"/>
  <c r="D340" i="93"/>
  <c r="C341" i="93"/>
  <c r="D341" i="93"/>
  <c r="C342" i="93"/>
  <c r="D342" i="93"/>
  <c r="C343" i="93"/>
  <c r="D343" i="93"/>
  <c r="C344" i="93"/>
  <c r="D344" i="93"/>
  <c r="C345" i="93"/>
  <c r="D345" i="93"/>
  <c r="C346" i="93"/>
  <c r="D346" i="93"/>
  <c r="C347" i="93"/>
  <c r="D347" i="93"/>
  <c r="C348" i="93"/>
  <c r="D348" i="93"/>
  <c r="C349" i="93"/>
  <c r="D349" i="93"/>
  <c r="C350" i="93"/>
  <c r="D350" i="93"/>
  <c r="C351" i="93"/>
  <c r="D351" i="93"/>
  <c r="C352" i="93"/>
  <c r="D352" i="93"/>
  <c r="C353" i="93"/>
  <c r="D353" i="93"/>
  <c r="C354" i="93"/>
  <c r="D354" i="93"/>
  <c r="C355" i="93"/>
  <c r="D355" i="93"/>
  <c r="C356" i="93"/>
  <c r="D356" i="93"/>
  <c r="C357" i="93"/>
  <c r="D357" i="93"/>
  <c r="C358" i="93"/>
  <c r="D358" i="93"/>
  <c r="C359" i="93"/>
  <c r="D359" i="93"/>
  <c r="C360" i="93"/>
  <c r="D360" i="93"/>
  <c r="C361" i="93"/>
  <c r="D361" i="93"/>
  <c r="C362" i="93"/>
  <c r="D362" i="93"/>
  <c r="C363" i="93"/>
  <c r="D363" i="93"/>
  <c r="C364" i="93"/>
  <c r="D364" i="93"/>
  <c r="C365" i="93"/>
  <c r="D365" i="93"/>
  <c r="C366" i="93"/>
  <c r="D366" i="93"/>
  <c r="C367" i="93"/>
  <c r="D367" i="93"/>
  <c r="C368" i="93"/>
  <c r="D368" i="93"/>
  <c r="C369" i="93"/>
  <c r="D369" i="93"/>
  <c r="C370" i="93"/>
  <c r="D370" i="93"/>
  <c r="C371" i="93"/>
  <c r="D371" i="93"/>
  <c r="C372" i="93"/>
  <c r="D372" i="93"/>
  <c r="C373" i="93"/>
  <c r="D373" i="93"/>
  <c r="C374" i="93"/>
  <c r="D374" i="93"/>
  <c r="C375" i="93"/>
  <c r="D375" i="93"/>
  <c r="C376" i="93"/>
  <c r="D376" i="93"/>
  <c r="C377" i="93"/>
  <c r="D377" i="93"/>
  <c r="C378" i="93"/>
  <c r="D378" i="93"/>
  <c r="C379" i="93"/>
  <c r="D379" i="93"/>
  <c r="C380" i="93"/>
  <c r="D380" i="93"/>
  <c r="C381" i="93"/>
  <c r="D381" i="93"/>
  <c r="C382" i="93"/>
  <c r="D382" i="93"/>
  <c r="C383" i="93"/>
  <c r="D383" i="93"/>
  <c r="C384" i="93"/>
  <c r="D384" i="93"/>
  <c r="C385" i="93"/>
  <c r="D385" i="93"/>
  <c r="C386" i="93"/>
  <c r="D386" i="93"/>
  <c r="C387" i="93"/>
  <c r="D387" i="93"/>
  <c r="C388" i="93"/>
  <c r="D388" i="93"/>
  <c r="C389" i="93"/>
  <c r="D389" i="93"/>
  <c r="C390" i="93"/>
  <c r="D390" i="93"/>
  <c r="C391" i="93"/>
  <c r="D391" i="93"/>
  <c r="C392" i="93"/>
  <c r="D392" i="93"/>
  <c r="C393" i="93"/>
  <c r="D393" i="93"/>
  <c r="C394" i="93"/>
  <c r="D394" i="93"/>
  <c r="C395" i="93"/>
  <c r="D395" i="93"/>
  <c r="C396" i="93"/>
  <c r="D396" i="93"/>
  <c r="C397" i="93"/>
  <c r="D397" i="93"/>
  <c r="C398" i="93"/>
  <c r="D398" i="93"/>
  <c r="C399" i="93"/>
  <c r="D399" i="93"/>
  <c r="C400" i="93"/>
  <c r="D400" i="93"/>
  <c r="C401" i="93"/>
  <c r="D401" i="93"/>
  <c r="C402" i="93"/>
  <c r="D402" i="93"/>
  <c r="C403" i="93"/>
  <c r="D403" i="93"/>
  <c r="C404" i="93"/>
  <c r="D404" i="93"/>
  <c r="C405" i="93"/>
  <c r="D405" i="93"/>
  <c r="C406" i="93"/>
  <c r="D406" i="93"/>
  <c r="C407" i="93"/>
  <c r="D407" i="93"/>
  <c r="C408" i="93"/>
  <c r="D408" i="93"/>
  <c r="C409" i="93"/>
  <c r="D409" i="93"/>
  <c r="C410" i="93"/>
  <c r="D410" i="93"/>
  <c r="C411" i="93"/>
  <c r="D411" i="93"/>
  <c r="C412" i="93"/>
  <c r="D412" i="93"/>
  <c r="C413" i="93"/>
  <c r="D413" i="93"/>
  <c r="C414" i="93"/>
  <c r="D414" i="93"/>
  <c r="C415" i="93"/>
  <c r="D415" i="93"/>
  <c r="C416" i="93"/>
  <c r="D416" i="93"/>
  <c r="C417" i="93"/>
  <c r="D417" i="93"/>
  <c r="C418" i="93"/>
  <c r="D418" i="93"/>
  <c r="C419" i="93"/>
  <c r="D419" i="93"/>
  <c r="C420" i="93"/>
  <c r="D420" i="93"/>
  <c r="C421" i="93"/>
  <c r="D421" i="93"/>
  <c r="C422" i="93"/>
  <c r="D422" i="93"/>
  <c r="C423" i="93"/>
  <c r="D423" i="93"/>
  <c r="C424" i="93"/>
  <c r="D424" i="93"/>
  <c r="C425" i="93"/>
  <c r="D425" i="93"/>
  <c r="C426" i="93"/>
  <c r="D426" i="93"/>
  <c r="C427" i="93"/>
  <c r="D427" i="93"/>
  <c r="C428" i="93"/>
  <c r="D428" i="93"/>
  <c r="C429" i="93"/>
  <c r="D429" i="93"/>
  <c r="C430" i="93"/>
  <c r="D430" i="93"/>
  <c r="C431" i="93"/>
  <c r="D431" i="93"/>
  <c r="C432" i="93"/>
  <c r="D432" i="93"/>
  <c r="C433" i="93"/>
  <c r="D433" i="93"/>
  <c r="C434" i="93"/>
  <c r="D434" i="93"/>
  <c r="C435" i="93"/>
  <c r="D435" i="93"/>
  <c r="C436" i="93"/>
  <c r="D436" i="93"/>
  <c r="C437" i="93"/>
  <c r="D437" i="93"/>
  <c r="C438" i="93"/>
  <c r="D438" i="93"/>
  <c r="C439" i="93"/>
  <c r="D439" i="93"/>
  <c r="C440" i="93"/>
  <c r="D440" i="93"/>
  <c r="C441" i="93"/>
  <c r="D441" i="93"/>
  <c r="C442" i="93"/>
  <c r="D442" i="93"/>
  <c r="C443" i="93"/>
  <c r="D443" i="93"/>
  <c r="C444" i="93"/>
  <c r="D444" i="93"/>
  <c r="C445" i="93"/>
  <c r="D445" i="93"/>
  <c r="C446" i="93"/>
  <c r="D446" i="93"/>
  <c r="C447" i="93"/>
  <c r="D447" i="93"/>
  <c r="C448" i="93"/>
  <c r="D448" i="93"/>
  <c r="C449" i="93"/>
  <c r="D449" i="93"/>
  <c r="C450" i="93"/>
  <c r="D450" i="93"/>
  <c r="C451" i="93"/>
  <c r="D451" i="93"/>
  <c r="C452" i="93"/>
  <c r="D452" i="93"/>
  <c r="C453" i="93"/>
  <c r="D453" i="93"/>
  <c r="C454" i="93"/>
  <c r="D454" i="93"/>
  <c r="C455" i="93"/>
  <c r="D455" i="93"/>
  <c r="C456" i="93"/>
  <c r="D456" i="93"/>
  <c r="C457" i="93"/>
  <c r="D457" i="93"/>
  <c r="C458" i="93"/>
  <c r="D458" i="93"/>
  <c r="C459" i="93"/>
  <c r="D459" i="93"/>
  <c r="C460" i="93"/>
  <c r="D460" i="93"/>
  <c r="C461" i="93"/>
  <c r="D461" i="93"/>
  <c r="C462" i="93"/>
  <c r="D462" i="93"/>
  <c r="C463" i="93"/>
  <c r="D463" i="93"/>
  <c r="C464" i="93"/>
  <c r="D464" i="93"/>
  <c r="C465" i="93"/>
  <c r="D465" i="93"/>
  <c r="C466" i="93"/>
  <c r="D466" i="93"/>
  <c r="C467" i="93"/>
  <c r="D467" i="93"/>
  <c r="C468" i="93"/>
  <c r="D468" i="93"/>
  <c r="C469" i="93"/>
  <c r="D469" i="93"/>
  <c r="C470" i="93"/>
  <c r="D470" i="93"/>
  <c r="C471" i="93"/>
  <c r="D471" i="93"/>
  <c r="C472" i="93"/>
  <c r="D472" i="93"/>
  <c r="C473" i="93"/>
  <c r="D473" i="93"/>
  <c r="C474" i="93"/>
  <c r="D474" i="93"/>
  <c r="C475" i="93"/>
  <c r="D475" i="93"/>
  <c r="C476" i="93"/>
  <c r="D476" i="93"/>
  <c r="C477" i="93"/>
  <c r="D477" i="93"/>
  <c r="C478" i="93"/>
  <c r="D478" i="93"/>
  <c r="C479" i="93"/>
  <c r="D479" i="93"/>
  <c r="C480" i="93"/>
  <c r="D480" i="93"/>
  <c r="C481" i="93"/>
  <c r="D481" i="93"/>
  <c r="C482" i="93"/>
  <c r="D482" i="93"/>
  <c r="C483" i="93"/>
  <c r="D483" i="93"/>
  <c r="C484" i="93"/>
  <c r="D484" i="93"/>
  <c r="C485" i="93"/>
  <c r="D485" i="93"/>
  <c r="C486" i="93"/>
  <c r="D486" i="93"/>
  <c r="C487" i="93"/>
  <c r="D487" i="93"/>
  <c r="C488" i="93"/>
  <c r="D488" i="93"/>
  <c r="C489" i="93"/>
  <c r="D489" i="93"/>
  <c r="C490" i="93"/>
  <c r="D490" i="93"/>
  <c r="C491" i="93"/>
  <c r="D491" i="93"/>
  <c r="C492" i="93"/>
  <c r="D492" i="93"/>
  <c r="C493" i="93"/>
  <c r="D493" i="93"/>
  <c r="C494" i="93"/>
  <c r="D494" i="93"/>
  <c r="C495" i="93"/>
  <c r="D495" i="93"/>
  <c r="C496" i="93"/>
  <c r="D496" i="93"/>
  <c r="C497" i="93"/>
  <c r="D497" i="93"/>
  <c r="C498" i="93"/>
  <c r="D498" i="93"/>
  <c r="C499" i="93"/>
  <c r="D499" i="93"/>
  <c r="C500" i="93"/>
  <c r="D500" i="93"/>
  <c r="C501" i="93"/>
  <c r="D501" i="93"/>
  <c r="C502" i="93"/>
  <c r="D502" i="93"/>
  <c r="C503" i="93"/>
  <c r="D503" i="93"/>
  <c r="C504" i="93"/>
  <c r="D504" i="93"/>
  <c r="C505" i="93"/>
  <c r="D505" i="93"/>
  <c r="C506" i="93"/>
  <c r="D506" i="93"/>
  <c r="C507" i="93"/>
  <c r="D507" i="93"/>
  <c r="C508" i="93"/>
  <c r="D508" i="93"/>
  <c r="C509" i="93"/>
  <c r="D509" i="93"/>
  <c r="C510" i="93"/>
  <c r="D510" i="93"/>
  <c r="C511" i="93"/>
  <c r="D511" i="93"/>
  <c r="C512" i="93"/>
  <c r="D512" i="93"/>
  <c r="C513" i="93"/>
  <c r="D513" i="93"/>
  <c r="C514" i="93"/>
  <c r="D514" i="93"/>
  <c r="C515" i="93"/>
  <c r="D515" i="93"/>
  <c r="C516" i="93"/>
  <c r="D516" i="93"/>
  <c r="C517" i="93"/>
  <c r="D517" i="93"/>
  <c r="C518" i="93"/>
  <c r="D518" i="93"/>
  <c r="C519" i="93"/>
  <c r="D519" i="93"/>
  <c r="C520" i="93"/>
  <c r="D520" i="93"/>
  <c r="C521" i="93"/>
  <c r="D521" i="93"/>
  <c r="C522" i="93"/>
  <c r="D522" i="93"/>
  <c r="C523" i="93"/>
  <c r="D523" i="93"/>
  <c r="C524" i="93"/>
  <c r="D524" i="93"/>
  <c r="C525" i="93"/>
  <c r="D525" i="93"/>
  <c r="C526" i="93"/>
  <c r="D526" i="93"/>
  <c r="C527" i="93"/>
  <c r="D527" i="93"/>
  <c r="C528" i="93"/>
  <c r="D528" i="93"/>
  <c r="C529" i="93"/>
  <c r="D529" i="93"/>
  <c r="C530" i="93"/>
  <c r="D530" i="93"/>
  <c r="C531" i="93"/>
  <c r="D531" i="93"/>
  <c r="C532" i="93"/>
  <c r="D532" i="93"/>
  <c r="C533" i="93"/>
  <c r="D533" i="93"/>
  <c r="C534" i="93"/>
  <c r="D534" i="93"/>
  <c r="C535" i="93"/>
  <c r="D535" i="93"/>
  <c r="C536" i="93"/>
  <c r="D536" i="93"/>
  <c r="C537" i="93"/>
  <c r="D537" i="93"/>
  <c r="C538" i="93"/>
  <c r="D538" i="93"/>
  <c r="C539" i="93"/>
  <c r="D539" i="93"/>
  <c r="C540" i="93"/>
  <c r="D540" i="93"/>
  <c r="C541" i="93"/>
  <c r="D541" i="93"/>
  <c r="C542" i="93"/>
  <c r="D542" i="93"/>
  <c r="C543" i="93"/>
  <c r="D543" i="93"/>
  <c r="C544" i="93"/>
  <c r="D544" i="93"/>
  <c r="C545" i="93"/>
  <c r="D545" i="93"/>
  <c r="C546" i="93"/>
  <c r="D546" i="93"/>
  <c r="C547" i="93"/>
  <c r="D547" i="93"/>
  <c r="C548" i="93"/>
  <c r="D548" i="93"/>
  <c r="C549" i="93"/>
  <c r="D549" i="93"/>
  <c r="C550" i="93"/>
  <c r="D550" i="93"/>
  <c r="C551" i="93"/>
  <c r="D551" i="93"/>
  <c r="C552" i="93"/>
  <c r="D552" i="93"/>
  <c r="C553" i="93"/>
  <c r="D553" i="93"/>
  <c r="C554" i="93"/>
  <c r="D554" i="93"/>
  <c r="C555" i="93"/>
  <c r="D555" i="93"/>
  <c r="C556" i="93"/>
  <c r="D556" i="93"/>
  <c r="C557" i="93"/>
  <c r="D557" i="93"/>
  <c r="C558" i="93"/>
  <c r="D558" i="93"/>
  <c r="C559" i="93"/>
  <c r="D559" i="93"/>
  <c r="C560" i="93"/>
  <c r="D560" i="93"/>
  <c r="C561" i="93"/>
  <c r="D561" i="93"/>
  <c r="C562" i="93"/>
  <c r="D562" i="93"/>
  <c r="C563" i="93"/>
  <c r="D563" i="93"/>
  <c r="C564" i="93"/>
  <c r="D564" i="93"/>
  <c r="C565" i="93"/>
  <c r="D565" i="93"/>
  <c r="C566" i="93"/>
  <c r="D566" i="93"/>
  <c r="C567" i="93"/>
  <c r="D567" i="93"/>
  <c r="C568" i="93"/>
  <c r="D568" i="93"/>
  <c r="C569" i="93"/>
  <c r="D569" i="93"/>
  <c r="C570" i="93"/>
  <c r="D570" i="93"/>
  <c r="C571" i="93"/>
  <c r="D571" i="93"/>
  <c r="C572" i="93"/>
  <c r="D572" i="93"/>
  <c r="C573" i="93"/>
  <c r="D573" i="93"/>
  <c r="C574" i="93"/>
  <c r="D574" i="93"/>
  <c r="C575" i="93"/>
  <c r="D575" i="93"/>
  <c r="C576" i="93"/>
  <c r="D576" i="93"/>
  <c r="C577" i="93"/>
  <c r="D577" i="93"/>
  <c r="C578" i="93"/>
  <c r="D578" i="93"/>
  <c r="C579" i="93"/>
  <c r="D579" i="93"/>
  <c r="C580" i="93"/>
  <c r="D580" i="93"/>
  <c r="C581" i="93"/>
  <c r="D581" i="93"/>
  <c r="C582" i="93"/>
  <c r="D582" i="93"/>
  <c r="C583" i="93"/>
  <c r="D583" i="93"/>
  <c r="C584" i="93"/>
  <c r="D584" i="93"/>
  <c r="C585" i="93"/>
  <c r="D585" i="93"/>
  <c r="C586" i="93"/>
  <c r="D586" i="93"/>
  <c r="C587" i="93"/>
  <c r="D587" i="93"/>
  <c r="C588" i="93"/>
  <c r="D588" i="93"/>
  <c r="C589" i="93"/>
  <c r="D589" i="93"/>
  <c r="C590" i="93"/>
  <c r="D590" i="93"/>
  <c r="C591" i="93"/>
  <c r="D591" i="93"/>
  <c r="C592" i="93"/>
  <c r="D592" i="93"/>
  <c r="C593" i="93"/>
  <c r="D593" i="93"/>
  <c r="C594" i="93"/>
  <c r="D594" i="93"/>
  <c r="C595" i="93"/>
  <c r="D595" i="93"/>
  <c r="C596" i="93"/>
  <c r="D596" i="93"/>
  <c r="C597" i="93"/>
  <c r="D597" i="93"/>
  <c r="C598" i="93"/>
  <c r="D598" i="93"/>
  <c r="C599" i="93"/>
  <c r="D599" i="93"/>
  <c r="C600" i="93"/>
  <c r="D600" i="93"/>
  <c r="C601" i="93"/>
  <c r="D601" i="93"/>
  <c r="C602" i="93"/>
  <c r="D602" i="93"/>
  <c r="C603" i="93"/>
  <c r="D603" i="93"/>
  <c r="C604" i="93"/>
  <c r="D604" i="93"/>
  <c r="C605" i="93"/>
  <c r="D605" i="93"/>
  <c r="C606" i="93"/>
  <c r="D606" i="93"/>
  <c r="C607" i="93"/>
  <c r="D607" i="93"/>
  <c r="C608" i="93"/>
  <c r="D608" i="93"/>
  <c r="C609" i="93"/>
  <c r="D609" i="93"/>
  <c r="C610" i="93"/>
  <c r="D610" i="93"/>
  <c r="C611" i="93"/>
  <c r="D611" i="93"/>
  <c r="C612" i="93"/>
  <c r="D612" i="93"/>
  <c r="C613" i="93"/>
  <c r="D613" i="93"/>
  <c r="C614" i="93"/>
  <c r="D614" i="93"/>
  <c r="C615" i="93"/>
  <c r="D615" i="93"/>
  <c r="C616" i="93"/>
  <c r="D616" i="93"/>
  <c r="C617" i="93"/>
  <c r="D617" i="93"/>
  <c r="C618" i="93"/>
  <c r="D618" i="93"/>
  <c r="C619" i="93"/>
  <c r="D619" i="93"/>
  <c r="C620" i="93"/>
  <c r="D620" i="93"/>
  <c r="C621" i="93"/>
  <c r="D621" i="93"/>
  <c r="C622" i="93"/>
  <c r="D622" i="93"/>
  <c r="C623" i="93"/>
  <c r="D623" i="93"/>
  <c r="C624" i="93"/>
  <c r="D624" i="93"/>
  <c r="C625" i="93"/>
  <c r="D625" i="93"/>
  <c r="C626" i="93"/>
  <c r="D626" i="93"/>
  <c r="C627" i="93"/>
  <c r="D627" i="93"/>
  <c r="C628" i="93"/>
  <c r="D628" i="93"/>
  <c r="C629" i="93"/>
  <c r="D629" i="93"/>
  <c r="C630" i="93"/>
  <c r="D630" i="93"/>
  <c r="C631" i="93"/>
  <c r="D631" i="93"/>
  <c r="C632" i="93"/>
  <c r="D632" i="93"/>
  <c r="C633" i="93"/>
  <c r="D633" i="93"/>
  <c r="C634" i="93"/>
  <c r="D634" i="93"/>
  <c r="C635" i="93"/>
  <c r="D635" i="93"/>
  <c r="C636" i="93"/>
  <c r="D636" i="93"/>
  <c r="C637" i="93"/>
  <c r="D637" i="93"/>
  <c r="C638" i="93"/>
  <c r="D638" i="93"/>
  <c r="C639" i="93"/>
  <c r="D639" i="93"/>
  <c r="C640" i="93"/>
  <c r="D640" i="93"/>
  <c r="C641" i="93"/>
  <c r="D641" i="93"/>
  <c r="C642" i="93"/>
  <c r="D642" i="93"/>
  <c r="C643" i="93"/>
  <c r="D643" i="93"/>
  <c r="C644" i="93"/>
  <c r="D644" i="93"/>
  <c r="C645" i="93"/>
  <c r="D645" i="93"/>
  <c r="C646" i="93"/>
  <c r="D646" i="93"/>
  <c r="C647" i="93"/>
  <c r="D647" i="93"/>
  <c r="C648" i="93"/>
  <c r="D648" i="93"/>
  <c r="C649" i="93"/>
  <c r="D649" i="93"/>
  <c r="C650" i="93"/>
  <c r="D650" i="93"/>
  <c r="C651" i="93"/>
  <c r="D651" i="93"/>
  <c r="C652" i="93"/>
  <c r="D652" i="93"/>
  <c r="C653" i="93"/>
  <c r="D653" i="93"/>
  <c r="C654" i="93"/>
  <c r="D654" i="93"/>
  <c r="C655" i="93"/>
  <c r="D655" i="93"/>
  <c r="C656" i="93"/>
  <c r="D656" i="93"/>
  <c r="C657" i="93"/>
  <c r="D657" i="93"/>
  <c r="C658" i="93"/>
  <c r="D658" i="93"/>
  <c r="C659" i="93"/>
  <c r="D659" i="93"/>
  <c r="C660" i="93"/>
  <c r="D660" i="93"/>
  <c r="C661" i="93"/>
  <c r="D661" i="93"/>
  <c r="C662" i="93"/>
  <c r="D662" i="93"/>
  <c r="C663" i="93"/>
  <c r="D663" i="93"/>
  <c r="C664" i="93"/>
  <c r="D664" i="93"/>
  <c r="C665" i="93"/>
  <c r="D665" i="93"/>
  <c r="C666" i="93"/>
  <c r="D666" i="93"/>
  <c r="C667" i="93"/>
  <c r="D667" i="93"/>
  <c r="C668" i="93"/>
  <c r="D668" i="93"/>
  <c r="C669" i="93"/>
  <c r="D669" i="93"/>
  <c r="C670" i="93"/>
  <c r="D670" i="93"/>
  <c r="C671" i="93"/>
  <c r="D671" i="93"/>
  <c r="C672" i="93"/>
  <c r="D672" i="93"/>
  <c r="C673" i="93"/>
  <c r="D673" i="93"/>
  <c r="C674" i="93"/>
  <c r="D674" i="93"/>
  <c r="C675" i="93"/>
  <c r="D675" i="93"/>
  <c r="C676" i="93"/>
  <c r="D676" i="93"/>
  <c r="C677" i="93"/>
  <c r="D677" i="93"/>
  <c r="C678" i="93"/>
  <c r="D678" i="93"/>
  <c r="C679" i="93"/>
  <c r="D679" i="93"/>
  <c r="C680" i="93"/>
  <c r="D680" i="93"/>
  <c r="C681" i="93"/>
  <c r="D681" i="93"/>
  <c r="C682" i="93"/>
  <c r="D682" i="93"/>
  <c r="C683" i="93"/>
  <c r="D683" i="93"/>
  <c r="C684" i="93"/>
  <c r="D684" i="93"/>
  <c r="C685" i="93"/>
  <c r="D685" i="93"/>
  <c r="C686" i="93"/>
  <c r="D686" i="93"/>
  <c r="C687" i="93"/>
  <c r="D687" i="93"/>
  <c r="C688" i="93"/>
  <c r="D688" i="93"/>
  <c r="C689" i="93"/>
  <c r="D689" i="93"/>
  <c r="C690" i="93"/>
  <c r="D690" i="93"/>
  <c r="C691" i="93"/>
  <c r="D691" i="93"/>
  <c r="C692" i="93"/>
  <c r="D692" i="93"/>
  <c r="C693" i="93"/>
  <c r="D693" i="93"/>
  <c r="C694" i="93"/>
  <c r="D694" i="93"/>
  <c r="C695" i="93"/>
  <c r="D695" i="93"/>
  <c r="C696" i="93"/>
  <c r="D696" i="93"/>
  <c r="C697" i="93"/>
  <c r="D697" i="93"/>
  <c r="C698" i="93"/>
  <c r="D698" i="93"/>
  <c r="C699" i="93"/>
  <c r="D699" i="93"/>
  <c r="C700" i="93"/>
  <c r="D700" i="93"/>
  <c r="C701" i="93"/>
  <c r="D701" i="93"/>
  <c r="C702" i="93"/>
  <c r="D702" i="93"/>
  <c r="C703" i="93"/>
  <c r="D703" i="93"/>
  <c r="C704" i="93"/>
  <c r="D704" i="93"/>
  <c r="C705" i="93"/>
  <c r="D705" i="93"/>
  <c r="C706" i="93"/>
  <c r="D706" i="93"/>
  <c r="C707" i="93"/>
  <c r="D707" i="93"/>
  <c r="C708" i="93"/>
  <c r="D708" i="93"/>
  <c r="C709" i="93"/>
  <c r="D709" i="93"/>
  <c r="C710" i="93"/>
  <c r="D710" i="93"/>
  <c r="C711" i="93"/>
  <c r="D711" i="93"/>
  <c r="C712" i="93"/>
  <c r="D712" i="93"/>
  <c r="C713" i="93"/>
  <c r="D713" i="93"/>
  <c r="C714" i="93"/>
  <c r="D714" i="93"/>
  <c r="C715" i="93"/>
  <c r="D715" i="93"/>
  <c r="C716" i="93"/>
  <c r="D716" i="93"/>
  <c r="C717" i="93"/>
  <c r="D717" i="93"/>
  <c r="C718" i="93"/>
  <c r="D718" i="93"/>
  <c r="C719" i="93"/>
  <c r="D719" i="93"/>
  <c r="C720" i="93"/>
  <c r="D720" i="93"/>
  <c r="C721" i="93"/>
  <c r="D721" i="93"/>
  <c r="C722" i="93"/>
  <c r="D722" i="93"/>
  <c r="C723" i="93"/>
  <c r="D723" i="93"/>
  <c r="C724" i="93"/>
  <c r="D724" i="93"/>
  <c r="C725" i="93"/>
  <c r="D725" i="93"/>
  <c r="C726" i="93"/>
  <c r="D726" i="93"/>
  <c r="C727" i="93"/>
  <c r="D727" i="93"/>
  <c r="C728" i="93"/>
  <c r="D728" i="93"/>
  <c r="C729" i="93"/>
  <c r="D729" i="93"/>
  <c r="C730" i="93"/>
  <c r="D730" i="93"/>
  <c r="C731" i="93"/>
  <c r="D731" i="93"/>
  <c r="C732" i="93"/>
  <c r="D732" i="93"/>
  <c r="C733" i="93"/>
  <c r="D733" i="93"/>
  <c r="C734" i="93"/>
  <c r="D734" i="93"/>
  <c r="C735" i="93"/>
  <c r="D735" i="93"/>
  <c r="C736" i="93"/>
  <c r="D736" i="93"/>
  <c r="C737" i="93"/>
  <c r="D737" i="93"/>
  <c r="C738" i="93"/>
  <c r="D738" i="93"/>
  <c r="C739" i="93"/>
  <c r="D739" i="93"/>
  <c r="C740" i="93"/>
  <c r="D740" i="93"/>
  <c r="C741" i="93"/>
  <c r="D741" i="93"/>
  <c r="C742" i="93"/>
  <c r="D742" i="93"/>
  <c r="C743" i="93"/>
  <c r="D743" i="93"/>
  <c r="C744" i="93"/>
  <c r="D744" i="93"/>
  <c r="C745" i="93"/>
  <c r="D745" i="93"/>
  <c r="C746" i="93"/>
  <c r="D746" i="93"/>
  <c r="C747" i="93"/>
  <c r="D747" i="93"/>
  <c r="C748" i="93"/>
  <c r="D748" i="93"/>
  <c r="C749" i="93"/>
  <c r="D749" i="93"/>
  <c r="C750" i="93"/>
  <c r="D750" i="93"/>
  <c r="C751" i="93"/>
  <c r="D751" i="93"/>
  <c r="C752" i="93"/>
  <c r="D752" i="93"/>
  <c r="C753" i="93"/>
  <c r="D753" i="93"/>
  <c r="C754" i="93"/>
  <c r="D754" i="93"/>
  <c r="C755" i="93"/>
  <c r="D755" i="93"/>
  <c r="C756" i="93"/>
  <c r="D756" i="93"/>
  <c r="C757" i="93"/>
  <c r="D757" i="93"/>
  <c r="C758" i="93"/>
  <c r="D758" i="93"/>
  <c r="C759" i="93"/>
  <c r="D759" i="93"/>
  <c r="C760" i="93"/>
  <c r="D760" i="93"/>
  <c r="C761" i="93"/>
  <c r="D761" i="93"/>
  <c r="C762" i="93"/>
  <c r="D762" i="93"/>
  <c r="C763" i="93"/>
  <c r="D763" i="93"/>
  <c r="C764" i="93"/>
  <c r="D764" i="93"/>
  <c r="C765" i="93"/>
  <c r="D765" i="93"/>
  <c r="C766" i="93"/>
  <c r="D766" i="93"/>
  <c r="C767" i="93"/>
  <c r="D767" i="93"/>
  <c r="C768" i="93"/>
  <c r="D768" i="93"/>
  <c r="C769" i="93"/>
  <c r="D769" i="93"/>
  <c r="C770" i="93"/>
  <c r="D770" i="93"/>
  <c r="C771" i="93"/>
  <c r="D771" i="93"/>
  <c r="C772" i="93"/>
  <c r="D772" i="93"/>
  <c r="C773" i="93"/>
  <c r="D773" i="93"/>
  <c r="C774" i="93"/>
  <c r="D774" i="93"/>
  <c r="C775" i="93"/>
  <c r="D775" i="93"/>
  <c r="C776" i="93"/>
  <c r="D776" i="93"/>
  <c r="C777" i="93"/>
  <c r="D777" i="93"/>
  <c r="C778" i="93"/>
  <c r="D778" i="93"/>
  <c r="C779" i="93"/>
  <c r="D779" i="93"/>
  <c r="C780" i="93"/>
  <c r="D780" i="93"/>
  <c r="C781" i="93"/>
  <c r="D781" i="93"/>
  <c r="C782" i="93"/>
  <c r="D782" i="93"/>
  <c r="C783" i="93"/>
  <c r="D783" i="93"/>
  <c r="C784" i="93"/>
  <c r="D784" i="93"/>
  <c r="C785" i="93"/>
  <c r="D785" i="93"/>
  <c r="C786" i="93"/>
  <c r="D786" i="93"/>
  <c r="C787" i="93"/>
  <c r="D787" i="93"/>
  <c r="C788" i="93"/>
  <c r="D788" i="93"/>
  <c r="C789" i="93"/>
  <c r="D789" i="93"/>
  <c r="C790" i="93"/>
  <c r="D790" i="93"/>
  <c r="C791" i="93"/>
  <c r="D791" i="93"/>
  <c r="C792" i="93"/>
  <c r="D792" i="93"/>
  <c r="C793" i="93"/>
  <c r="D793" i="93"/>
  <c r="C794" i="93"/>
  <c r="D794" i="93"/>
  <c r="C795" i="93"/>
  <c r="D795" i="93"/>
  <c r="C796" i="93"/>
  <c r="D796" i="93"/>
  <c r="C797" i="93"/>
  <c r="D797" i="93"/>
  <c r="C798" i="93"/>
  <c r="D798" i="93"/>
  <c r="C799" i="93"/>
  <c r="D799" i="93"/>
  <c r="C800" i="93"/>
  <c r="D800" i="93"/>
  <c r="C801" i="93"/>
  <c r="D801" i="93"/>
  <c r="C802" i="93"/>
  <c r="D802" i="93"/>
  <c r="C803" i="93"/>
  <c r="D803" i="93"/>
  <c r="C804" i="93"/>
  <c r="D804" i="93"/>
  <c r="C805" i="93"/>
  <c r="D805" i="93"/>
  <c r="C806" i="93"/>
  <c r="D806" i="93"/>
  <c r="C807" i="93"/>
  <c r="D807" i="93"/>
  <c r="C808" i="93"/>
  <c r="D808" i="93"/>
  <c r="C809" i="93"/>
  <c r="D809" i="93"/>
  <c r="C810" i="93"/>
  <c r="D810" i="93"/>
  <c r="C811" i="93"/>
  <c r="D811" i="93"/>
  <c r="C812" i="93"/>
  <c r="D812" i="93"/>
  <c r="C813" i="93"/>
  <c r="D813" i="93"/>
  <c r="C814" i="93"/>
  <c r="D814" i="93"/>
  <c r="C815" i="93"/>
  <c r="D815" i="93"/>
  <c r="C816" i="93"/>
  <c r="D816" i="93"/>
  <c r="C817" i="93"/>
  <c r="D817" i="93"/>
  <c r="C818" i="93"/>
  <c r="D818" i="93"/>
  <c r="C819" i="93"/>
  <c r="D819" i="93"/>
  <c r="C820" i="93"/>
  <c r="D820" i="93"/>
  <c r="C821" i="93"/>
  <c r="D821" i="93"/>
  <c r="C822" i="93"/>
  <c r="D822" i="93"/>
  <c r="C823" i="93"/>
  <c r="D823" i="93"/>
  <c r="C824" i="93"/>
  <c r="D824" i="93"/>
  <c r="C825" i="93"/>
  <c r="D825" i="93"/>
  <c r="C826" i="93"/>
  <c r="D826" i="93"/>
  <c r="C827" i="93"/>
  <c r="D827" i="93"/>
  <c r="C828" i="93"/>
  <c r="D828" i="93"/>
  <c r="C829" i="93"/>
  <c r="D829" i="93"/>
  <c r="C830" i="93"/>
  <c r="D830" i="93"/>
  <c r="C831" i="93"/>
  <c r="D831" i="93"/>
  <c r="C832" i="93"/>
  <c r="D832" i="93"/>
  <c r="C833" i="93"/>
  <c r="D833" i="93"/>
  <c r="C834" i="93"/>
  <c r="D834" i="93"/>
  <c r="C835" i="93"/>
  <c r="D835" i="93"/>
  <c r="C836" i="93"/>
  <c r="D836" i="93"/>
  <c r="C837" i="93"/>
  <c r="D837" i="93"/>
  <c r="C838" i="93"/>
  <c r="D838" i="93"/>
  <c r="C839" i="93"/>
  <c r="D839" i="93"/>
  <c r="C840" i="93"/>
  <c r="D840" i="93"/>
  <c r="C841" i="93"/>
  <c r="D841" i="93"/>
  <c r="C842" i="93"/>
  <c r="D842" i="93"/>
  <c r="C843" i="93"/>
  <c r="D843" i="93"/>
  <c r="C844" i="93"/>
  <c r="D844" i="93"/>
  <c r="C845" i="93"/>
  <c r="D845" i="93"/>
  <c r="C846" i="93"/>
  <c r="D846" i="93"/>
  <c r="C847" i="93"/>
  <c r="D847" i="93"/>
  <c r="C848" i="93"/>
  <c r="D848" i="93"/>
  <c r="C849" i="93"/>
  <c r="D849" i="93"/>
  <c r="C850" i="93"/>
  <c r="D850" i="93"/>
  <c r="C851" i="93"/>
  <c r="D851" i="93"/>
  <c r="C852" i="93"/>
  <c r="D852" i="93"/>
  <c r="C853" i="93"/>
  <c r="D853" i="93"/>
  <c r="C854" i="93"/>
  <c r="D854" i="93"/>
  <c r="C855" i="93"/>
  <c r="D855" i="93"/>
  <c r="C856" i="93"/>
  <c r="D856" i="93"/>
  <c r="C857" i="93"/>
  <c r="D857" i="93"/>
  <c r="C858" i="93"/>
  <c r="D858" i="93"/>
  <c r="C859" i="93"/>
  <c r="D859" i="93"/>
  <c r="C860" i="93"/>
  <c r="D860" i="93"/>
  <c r="C861" i="93"/>
  <c r="D861" i="93"/>
  <c r="C862" i="93"/>
  <c r="D862" i="93"/>
  <c r="C863" i="93"/>
  <c r="D863" i="93"/>
  <c r="C864" i="93"/>
  <c r="D864" i="93"/>
  <c r="C865" i="93"/>
  <c r="D865" i="93"/>
  <c r="C866" i="93"/>
  <c r="D866" i="93"/>
  <c r="C867" i="93"/>
  <c r="D867" i="93"/>
  <c r="C868" i="93"/>
  <c r="D868" i="93"/>
  <c r="C869" i="93"/>
  <c r="D869" i="93"/>
  <c r="C870" i="93"/>
  <c r="D870" i="93"/>
  <c r="C871" i="93"/>
  <c r="D871" i="93"/>
  <c r="C872" i="93"/>
  <c r="D872" i="93"/>
  <c r="C873" i="93"/>
  <c r="D873" i="93"/>
  <c r="C874" i="93"/>
  <c r="D874" i="93"/>
  <c r="C875" i="93"/>
  <c r="D875" i="93"/>
  <c r="C876" i="93"/>
  <c r="D876" i="93"/>
  <c r="C877" i="93"/>
  <c r="D877" i="93"/>
  <c r="C878" i="93"/>
  <c r="D878" i="93"/>
  <c r="C879" i="93"/>
  <c r="D879" i="93"/>
  <c r="C880" i="93"/>
  <c r="D880" i="93"/>
  <c r="C881" i="93"/>
  <c r="D881" i="93"/>
  <c r="C882" i="93"/>
  <c r="D882" i="93"/>
  <c r="C883" i="93"/>
  <c r="D883" i="93"/>
  <c r="C884" i="93"/>
  <c r="D884" i="93"/>
  <c r="C885" i="93"/>
  <c r="D885" i="93"/>
  <c r="C886" i="93"/>
  <c r="D886" i="93"/>
  <c r="C887" i="93"/>
  <c r="D887" i="93"/>
  <c r="D2" i="93"/>
  <c r="C2" i="93"/>
  <c r="C889" i="93" l="1"/>
  <c r="E3" i="93"/>
  <c r="E4" i="93"/>
  <c r="E5" i="93"/>
  <c r="E6" i="93"/>
  <c r="E7" i="93"/>
  <c r="E8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53" i="93"/>
  <c r="E54" i="93"/>
  <c r="E55" i="93"/>
  <c r="E56" i="93"/>
  <c r="E57" i="93"/>
  <c r="E58" i="93"/>
  <c r="E59" i="93"/>
  <c r="E60" i="93"/>
  <c r="E61" i="93"/>
  <c r="E62" i="93"/>
  <c r="E63" i="93"/>
  <c r="E64" i="93"/>
  <c r="E65" i="93"/>
  <c r="E66" i="93"/>
  <c r="E67" i="93"/>
  <c r="E68" i="93"/>
  <c r="E69" i="93"/>
  <c r="E70" i="93"/>
  <c r="E71" i="93"/>
  <c r="E72" i="93"/>
  <c r="E73" i="93"/>
  <c r="E74" i="93"/>
  <c r="E75" i="93"/>
  <c r="E76" i="93"/>
  <c r="E77" i="93"/>
  <c r="E78" i="93"/>
  <c r="E79" i="93"/>
  <c r="E80" i="93"/>
  <c r="E81" i="93"/>
  <c r="E82" i="93"/>
  <c r="E83" i="93"/>
  <c r="E84" i="93"/>
  <c r="E85" i="93"/>
  <c r="E86" i="93"/>
  <c r="E87" i="93"/>
  <c r="E88" i="93"/>
  <c r="E89" i="93"/>
  <c r="E90" i="93"/>
  <c r="E91" i="93"/>
  <c r="E92" i="93"/>
  <c r="E93" i="93"/>
  <c r="E94" i="93"/>
  <c r="E95" i="93"/>
  <c r="E96" i="93"/>
  <c r="E97" i="93"/>
  <c r="E98" i="93"/>
  <c r="E99" i="93"/>
  <c r="E100" i="93"/>
  <c r="E101" i="93"/>
  <c r="E102" i="93"/>
  <c r="E103" i="93"/>
  <c r="E104" i="93"/>
  <c r="E105" i="93"/>
  <c r="E106" i="93"/>
  <c r="E107" i="93"/>
  <c r="E108" i="93"/>
  <c r="E109" i="93"/>
  <c r="E110" i="93"/>
  <c r="E111" i="93"/>
  <c r="E112" i="93"/>
  <c r="E113" i="93"/>
  <c r="E114" i="93"/>
  <c r="E115" i="93"/>
  <c r="E116" i="93"/>
  <c r="E117" i="93"/>
  <c r="E118" i="93"/>
  <c r="E119" i="93"/>
  <c r="E120" i="93"/>
  <c r="E121" i="93"/>
  <c r="E122" i="93"/>
  <c r="E123" i="93"/>
  <c r="E124" i="93"/>
  <c r="E125" i="93"/>
  <c r="E126" i="93"/>
  <c r="E127" i="93"/>
  <c r="E128" i="93"/>
  <c r="E129" i="93"/>
  <c r="E130" i="93"/>
  <c r="E131" i="93"/>
  <c r="E132" i="93"/>
  <c r="E133" i="93"/>
  <c r="E134" i="93"/>
  <c r="E135" i="93"/>
  <c r="E136" i="93"/>
  <c r="E137" i="93"/>
  <c r="E138" i="93"/>
  <c r="E139" i="93"/>
  <c r="E140" i="93"/>
  <c r="E141" i="93"/>
  <c r="E142" i="93"/>
  <c r="E143" i="93"/>
  <c r="E144" i="93"/>
  <c r="E145" i="93"/>
  <c r="E146" i="93"/>
  <c r="E147" i="93"/>
  <c r="E148" i="93"/>
  <c r="E149" i="93"/>
  <c r="E150" i="93"/>
  <c r="E151" i="93"/>
  <c r="E152" i="93"/>
  <c r="E153" i="93"/>
  <c r="E154" i="93"/>
  <c r="E155" i="93"/>
  <c r="E156" i="93"/>
  <c r="E157" i="93"/>
  <c r="E158" i="93"/>
  <c r="E159" i="93"/>
  <c r="E160" i="93"/>
  <c r="E161" i="93"/>
  <c r="E162" i="93"/>
  <c r="E163" i="93"/>
  <c r="E164" i="93"/>
  <c r="E165" i="93"/>
  <c r="E166" i="93"/>
  <c r="E167" i="93"/>
  <c r="E168" i="93"/>
  <c r="E169" i="93"/>
  <c r="E170" i="93"/>
  <c r="E171" i="93"/>
  <c r="E172" i="93"/>
  <c r="E173" i="93"/>
  <c r="E174" i="93"/>
  <c r="E175" i="93"/>
  <c r="E176" i="93"/>
  <c r="E177" i="93"/>
  <c r="E178" i="93"/>
  <c r="E179" i="93"/>
  <c r="E180" i="93"/>
  <c r="E181" i="93"/>
  <c r="E182" i="93"/>
  <c r="E183" i="93"/>
  <c r="E184" i="93"/>
  <c r="E185" i="93"/>
  <c r="E186" i="93"/>
  <c r="E187" i="93"/>
  <c r="E188" i="93"/>
  <c r="E189" i="93"/>
  <c r="E190" i="93"/>
  <c r="E191" i="93"/>
  <c r="E192" i="93"/>
  <c r="E193" i="93"/>
  <c r="E194" i="93"/>
  <c r="E195" i="93"/>
  <c r="E196" i="93"/>
  <c r="E197" i="93"/>
  <c r="E198" i="93"/>
  <c r="E199" i="93"/>
  <c r="E200" i="93"/>
  <c r="E201" i="93"/>
  <c r="E202" i="93"/>
  <c r="E203" i="93"/>
  <c r="E204" i="93"/>
  <c r="E205" i="93"/>
  <c r="E206" i="93"/>
  <c r="E207" i="93"/>
  <c r="E208" i="93"/>
  <c r="E209" i="93"/>
  <c r="E210" i="93"/>
  <c r="E211" i="93"/>
  <c r="E212" i="93"/>
  <c r="E213" i="93"/>
  <c r="E214" i="93"/>
  <c r="E215" i="93"/>
  <c r="E216" i="93"/>
  <c r="E217" i="93"/>
  <c r="E218" i="93"/>
  <c r="E219" i="93"/>
  <c r="E220" i="93"/>
  <c r="E221" i="93"/>
  <c r="E222" i="93"/>
  <c r="E223" i="93"/>
  <c r="E224" i="93"/>
  <c r="E225" i="93"/>
  <c r="E226" i="93"/>
  <c r="E227" i="93"/>
  <c r="E228" i="93"/>
  <c r="E229" i="93"/>
  <c r="E230" i="93"/>
  <c r="E231" i="93"/>
  <c r="E232" i="93"/>
  <c r="E233" i="93"/>
  <c r="E234" i="93"/>
  <c r="E235" i="93"/>
  <c r="E236" i="93"/>
  <c r="E237" i="93"/>
  <c r="E238" i="93"/>
  <c r="E239" i="93"/>
  <c r="E240" i="93"/>
  <c r="E241" i="93"/>
  <c r="E242" i="93"/>
  <c r="E243" i="93"/>
  <c r="E244" i="93"/>
  <c r="E245" i="93"/>
  <c r="E246" i="93"/>
  <c r="E247" i="93"/>
  <c r="E248" i="93"/>
  <c r="E249" i="93"/>
  <c r="E250" i="93"/>
  <c r="E251" i="93"/>
  <c r="E252" i="93"/>
  <c r="E253" i="93"/>
  <c r="E254" i="93"/>
  <c r="E255" i="93"/>
  <c r="E256" i="93"/>
  <c r="E257" i="93"/>
  <c r="E258" i="93"/>
  <c r="E259" i="93"/>
  <c r="E260" i="93"/>
  <c r="E261" i="93"/>
  <c r="E262" i="93"/>
  <c r="E263" i="93"/>
  <c r="E264" i="93"/>
  <c r="E265" i="93"/>
  <c r="E266" i="93"/>
  <c r="E267" i="93"/>
  <c r="E268" i="93"/>
  <c r="E269" i="93"/>
  <c r="E270" i="93"/>
  <c r="E271" i="93"/>
  <c r="E272" i="93"/>
  <c r="E273" i="93"/>
  <c r="E274" i="93"/>
  <c r="E275" i="93"/>
  <c r="E276" i="93"/>
  <c r="E277" i="93"/>
  <c r="E278" i="93"/>
  <c r="E279" i="93"/>
  <c r="E280" i="93"/>
  <c r="E281" i="93"/>
  <c r="E282" i="93"/>
  <c r="E283" i="93"/>
  <c r="E284" i="93"/>
  <c r="E285" i="93"/>
  <c r="E286" i="93"/>
  <c r="E287" i="93"/>
  <c r="E288" i="93"/>
  <c r="E289" i="93"/>
  <c r="E290" i="93"/>
  <c r="E291" i="93"/>
  <c r="E292" i="93"/>
  <c r="E293" i="93"/>
  <c r="E294" i="93"/>
  <c r="E295" i="93"/>
  <c r="E296" i="93"/>
  <c r="E297" i="93"/>
  <c r="E298" i="93"/>
  <c r="E299" i="93"/>
  <c r="E300" i="93"/>
  <c r="E301" i="93"/>
  <c r="E302" i="93"/>
  <c r="E303" i="93"/>
  <c r="E304" i="93"/>
  <c r="E305" i="93"/>
  <c r="E306" i="93"/>
  <c r="E307" i="93"/>
  <c r="E308" i="93"/>
  <c r="E309" i="93"/>
  <c r="E310" i="93"/>
  <c r="E311" i="93"/>
  <c r="E312" i="93"/>
  <c r="E313" i="93"/>
  <c r="E314" i="93"/>
  <c r="E315" i="93"/>
  <c r="E316" i="93"/>
  <c r="E317" i="93"/>
  <c r="E318" i="93"/>
  <c r="E319" i="93"/>
  <c r="E320" i="93"/>
  <c r="E321" i="93"/>
  <c r="E322" i="93"/>
  <c r="E323" i="93"/>
  <c r="E324" i="93"/>
  <c r="E325" i="93"/>
  <c r="E326" i="93"/>
  <c r="E327" i="93"/>
  <c r="E328" i="93"/>
  <c r="E329" i="93"/>
  <c r="E330" i="93"/>
  <c r="E331" i="93"/>
  <c r="E332" i="93"/>
  <c r="E333" i="93"/>
  <c r="E334" i="93"/>
  <c r="E335" i="93"/>
  <c r="E336" i="93"/>
  <c r="E337" i="93"/>
  <c r="E338" i="93"/>
  <c r="E339" i="93"/>
  <c r="E340" i="93"/>
  <c r="E341" i="93"/>
  <c r="E342" i="93"/>
  <c r="E343" i="93"/>
  <c r="E345" i="93"/>
  <c r="E346" i="93"/>
  <c r="E347" i="93"/>
  <c r="E348" i="93"/>
  <c r="E349" i="93"/>
  <c r="E350" i="93"/>
  <c r="E351" i="93"/>
  <c r="E354" i="93"/>
  <c r="E355" i="93"/>
  <c r="E356" i="93"/>
  <c r="E357" i="93"/>
  <c r="E358" i="93"/>
  <c r="E359" i="93"/>
  <c r="E361" i="93"/>
  <c r="E362" i="93"/>
  <c r="E363" i="93"/>
  <c r="E364" i="93"/>
  <c r="E365" i="93"/>
  <c r="E366" i="93"/>
  <c r="E367" i="93"/>
  <c r="E369" i="93"/>
  <c r="E370" i="93"/>
  <c r="E371" i="93"/>
  <c r="E372" i="93"/>
  <c r="E373" i="93"/>
  <c r="E374" i="93"/>
  <c r="E375" i="93"/>
  <c r="E377" i="93"/>
  <c r="E378" i="93"/>
  <c r="E379" i="93"/>
  <c r="E380" i="93"/>
  <c r="E381" i="93"/>
  <c r="E382" i="93"/>
  <c r="E383" i="93"/>
  <c r="E386" i="93"/>
  <c r="E387" i="93"/>
  <c r="E388" i="93"/>
  <c r="E389" i="93"/>
  <c r="E390" i="93"/>
  <c r="E391" i="93"/>
  <c r="E393" i="93"/>
  <c r="E394" i="93"/>
  <c r="E395" i="93"/>
  <c r="E396" i="93"/>
  <c r="E397" i="93"/>
  <c r="E398" i="93"/>
  <c r="E399" i="93"/>
  <c r="E401" i="93"/>
  <c r="E402" i="93"/>
  <c r="E403" i="93"/>
  <c r="E404" i="93"/>
  <c r="E405" i="93"/>
  <c r="E406" i="93"/>
  <c r="E407" i="93"/>
  <c r="E409" i="93"/>
  <c r="E410" i="93"/>
  <c r="E411" i="93"/>
  <c r="E412" i="93"/>
  <c r="E413" i="93"/>
  <c r="E414" i="93"/>
  <c r="E415" i="93"/>
  <c r="E418" i="93"/>
  <c r="E419" i="93"/>
  <c r="E420" i="93"/>
  <c r="E421" i="93"/>
  <c r="E422" i="93"/>
  <c r="E423" i="93"/>
  <c r="E425" i="93"/>
  <c r="E426" i="93"/>
  <c r="E427" i="93"/>
  <c r="E428" i="93"/>
  <c r="E429" i="93"/>
  <c r="E430" i="93"/>
  <c r="E431" i="93"/>
  <c r="E433" i="93"/>
  <c r="E434" i="93"/>
  <c r="E435" i="93"/>
  <c r="E436" i="93"/>
  <c r="E437" i="93"/>
  <c r="E438" i="93"/>
  <c r="E439" i="93"/>
  <c r="E441" i="93"/>
  <c r="E442" i="93"/>
  <c r="E443" i="93"/>
  <c r="E444" i="93"/>
  <c r="E445" i="93"/>
  <c r="E446" i="93"/>
  <c r="E447" i="93"/>
  <c r="E450" i="93"/>
  <c r="E451" i="93"/>
  <c r="E452" i="93"/>
  <c r="E453" i="93"/>
  <c r="E454" i="93"/>
  <c r="E455" i="93"/>
  <c r="E457" i="93"/>
  <c r="E458" i="93"/>
  <c r="E459" i="93"/>
  <c r="E460" i="93"/>
  <c r="E461" i="93"/>
  <c r="E462" i="93"/>
  <c r="E463" i="93"/>
  <c r="E465" i="93"/>
  <c r="E466" i="93"/>
  <c r="E467" i="93"/>
  <c r="E468" i="93"/>
  <c r="E469" i="93"/>
  <c r="E470" i="93"/>
  <c r="E471" i="93"/>
  <c r="E473" i="93"/>
  <c r="E474" i="93"/>
  <c r="E475" i="93"/>
  <c r="E476" i="93"/>
  <c r="E477" i="93"/>
  <c r="E478" i="93"/>
  <c r="E479" i="93"/>
  <c r="E482" i="93"/>
  <c r="E483" i="93"/>
  <c r="E484" i="93"/>
  <c r="E485" i="93"/>
  <c r="E486" i="93"/>
  <c r="E487" i="93"/>
  <c r="E489" i="93"/>
  <c r="E490" i="93"/>
  <c r="E491" i="93"/>
  <c r="E492" i="93"/>
  <c r="E493" i="93"/>
  <c r="E494" i="93"/>
  <c r="E495" i="93"/>
  <c r="E497" i="93"/>
  <c r="E498" i="93"/>
  <c r="E499" i="93"/>
  <c r="E500" i="93"/>
  <c r="E501" i="93"/>
  <c r="E502" i="93"/>
  <c r="E503" i="93"/>
  <c r="E505" i="93"/>
  <c r="E506" i="93"/>
  <c r="E507" i="93"/>
  <c r="E508" i="93"/>
  <c r="E509" i="93"/>
  <c r="E510" i="93"/>
  <c r="E511" i="93"/>
  <c r="E514" i="93"/>
  <c r="E515" i="93"/>
  <c r="E516" i="93"/>
  <c r="E517" i="93"/>
  <c r="E518" i="93"/>
  <c r="E519" i="93"/>
  <c r="E521" i="93"/>
  <c r="E522" i="93"/>
  <c r="E523" i="93"/>
  <c r="E524" i="93"/>
  <c r="E525" i="93"/>
  <c r="E526" i="93"/>
  <c r="E527" i="93"/>
  <c r="E529" i="93"/>
  <c r="E530" i="93"/>
  <c r="E531" i="93"/>
  <c r="E532" i="93"/>
  <c r="E533" i="93"/>
  <c r="E534" i="93"/>
  <c r="E535" i="93"/>
  <c r="E537" i="93"/>
  <c r="E538" i="93"/>
  <c r="E539" i="93"/>
  <c r="E540" i="93"/>
  <c r="E541" i="93"/>
  <c r="E542" i="93"/>
  <c r="E543" i="93"/>
  <c r="E546" i="93"/>
  <c r="E547" i="93"/>
  <c r="E548" i="93"/>
  <c r="E549" i="93"/>
  <c r="E550" i="93"/>
  <c r="E551" i="93"/>
  <c r="E553" i="93"/>
  <c r="E554" i="93"/>
  <c r="E555" i="93"/>
  <c r="E556" i="93"/>
  <c r="E557" i="93"/>
  <c r="E558" i="93"/>
  <c r="E559" i="93"/>
  <c r="E561" i="93"/>
  <c r="E562" i="93"/>
  <c r="E563" i="93"/>
  <c r="E564" i="93"/>
  <c r="E565" i="93"/>
  <c r="E566" i="93"/>
  <c r="E567" i="93"/>
  <c r="E569" i="93"/>
  <c r="E570" i="93"/>
  <c r="E571" i="93"/>
  <c r="E572" i="93"/>
  <c r="E573" i="93"/>
  <c r="E574" i="93"/>
  <c r="E575" i="93"/>
  <c r="E578" i="93"/>
  <c r="E579" i="93"/>
  <c r="E580" i="93"/>
  <c r="E581" i="93"/>
  <c r="E582" i="93"/>
  <c r="E583" i="93"/>
  <c r="E585" i="93"/>
  <c r="E586" i="93"/>
  <c r="E587" i="93"/>
  <c r="E588" i="93"/>
  <c r="E589" i="93"/>
  <c r="E590" i="93"/>
  <c r="E591" i="93"/>
  <c r="E593" i="93"/>
  <c r="E594" i="93"/>
  <c r="E595" i="93"/>
  <c r="E596" i="93"/>
  <c r="E597" i="93"/>
  <c r="E598" i="93"/>
  <c r="E599" i="93"/>
  <c r="E601" i="93"/>
  <c r="E602" i="93"/>
  <c r="E603" i="93"/>
  <c r="E604" i="93"/>
  <c r="E605" i="93"/>
  <c r="E606" i="93"/>
  <c r="E607" i="93"/>
  <c r="E610" i="93"/>
  <c r="E611" i="93"/>
  <c r="E612" i="93"/>
  <c r="E613" i="93"/>
  <c r="E614" i="93"/>
  <c r="E615" i="93"/>
  <c r="E617" i="93"/>
  <c r="E618" i="93"/>
  <c r="E619" i="93"/>
  <c r="E620" i="93"/>
  <c r="E621" i="93"/>
  <c r="E622" i="93"/>
  <c r="E623" i="93"/>
  <c r="E625" i="93"/>
  <c r="E626" i="93"/>
  <c r="E627" i="93"/>
  <c r="E628" i="93"/>
  <c r="E629" i="93"/>
  <c r="E630" i="93"/>
  <c r="E631" i="93"/>
  <c r="E633" i="93"/>
  <c r="E634" i="93"/>
  <c r="E635" i="93"/>
  <c r="E636" i="93"/>
  <c r="E637" i="93"/>
  <c r="E638" i="93"/>
  <c r="E639" i="93"/>
  <c r="E642" i="93"/>
  <c r="E643" i="93"/>
  <c r="E644" i="93"/>
  <c r="E645" i="93"/>
  <c r="E646" i="93"/>
  <c r="E647" i="93"/>
  <c r="E649" i="93"/>
  <c r="E650" i="93"/>
  <c r="E651" i="93"/>
  <c r="E652" i="93"/>
  <c r="E653" i="93"/>
  <c r="E654" i="93"/>
  <c r="E655" i="93"/>
  <c r="E657" i="93"/>
  <c r="E658" i="93"/>
  <c r="E659" i="93"/>
  <c r="E660" i="93"/>
  <c r="E661" i="93"/>
  <c r="E662" i="93"/>
  <c r="E663" i="93"/>
  <c r="E665" i="93"/>
  <c r="E666" i="93"/>
  <c r="E667" i="93"/>
  <c r="E668" i="93"/>
  <c r="E669" i="93"/>
  <c r="E670" i="93"/>
  <c r="E671" i="93"/>
  <c r="E674" i="93"/>
  <c r="E675" i="93"/>
  <c r="E676" i="93"/>
  <c r="E677" i="93"/>
  <c r="E678" i="93"/>
  <c r="E679" i="93"/>
  <c r="E681" i="93"/>
  <c r="E682" i="93"/>
  <c r="E683" i="93"/>
  <c r="E684" i="93"/>
  <c r="E685" i="93"/>
  <c r="E686" i="93"/>
  <c r="E687" i="93"/>
  <c r="E688" i="93"/>
  <c r="E689" i="93"/>
  <c r="E690" i="93"/>
  <c r="E691" i="93"/>
  <c r="E692" i="93"/>
  <c r="E693" i="93"/>
  <c r="E694" i="93"/>
  <c r="E695" i="93"/>
  <c r="E696" i="93"/>
  <c r="E697" i="93"/>
  <c r="E698" i="93"/>
  <c r="E699" i="93"/>
  <c r="E700" i="93"/>
  <c r="E701" i="93"/>
  <c r="E702" i="93"/>
  <c r="E703" i="93"/>
  <c r="E704" i="93"/>
  <c r="E705" i="93"/>
  <c r="E706" i="93"/>
  <c r="E707" i="93"/>
  <c r="E708" i="93"/>
  <c r="E709" i="93"/>
  <c r="E710" i="93"/>
  <c r="E711" i="93"/>
  <c r="E712" i="93"/>
  <c r="E713" i="93"/>
  <c r="E714" i="93"/>
  <c r="E715" i="93"/>
  <c r="E716" i="93"/>
  <c r="E717" i="93"/>
  <c r="E718" i="93"/>
  <c r="E719" i="93"/>
  <c r="E720" i="93"/>
  <c r="E721" i="93"/>
  <c r="E722" i="93"/>
  <c r="E723" i="93"/>
  <c r="E724" i="93"/>
  <c r="E725" i="93"/>
  <c r="E726" i="93"/>
  <c r="E727" i="93"/>
  <c r="E728" i="93"/>
  <c r="E729" i="93"/>
  <c r="E730" i="93"/>
  <c r="E731" i="93"/>
  <c r="E732" i="93"/>
  <c r="E733" i="93"/>
  <c r="E734" i="93"/>
  <c r="E735" i="93"/>
  <c r="E736" i="93"/>
  <c r="E737" i="93"/>
  <c r="E738" i="93"/>
  <c r="E739" i="93"/>
  <c r="E740" i="93"/>
  <c r="E741" i="93"/>
  <c r="E742" i="93"/>
  <c r="E743" i="93"/>
  <c r="E744" i="93"/>
  <c r="E745" i="93"/>
  <c r="E746" i="93"/>
  <c r="E747" i="93"/>
  <c r="E748" i="93"/>
  <c r="E749" i="93"/>
  <c r="E750" i="93"/>
  <c r="E751" i="93"/>
  <c r="E752" i="93"/>
  <c r="E753" i="93"/>
  <c r="E754" i="93"/>
  <c r="E755" i="93"/>
  <c r="E756" i="93"/>
  <c r="E757" i="93"/>
  <c r="E758" i="93"/>
  <c r="E759" i="93"/>
  <c r="E760" i="93"/>
  <c r="E761" i="93"/>
  <c r="E762" i="93"/>
  <c r="E764" i="93"/>
  <c r="E765" i="93"/>
  <c r="E766" i="93"/>
  <c r="E767" i="93"/>
  <c r="E768" i="93"/>
  <c r="E769" i="93"/>
  <c r="E770" i="93"/>
  <c r="E772" i="93"/>
  <c r="E773" i="93"/>
  <c r="E774" i="93"/>
  <c r="E775" i="93"/>
  <c r="E776" i="93"/>
  <c r="E777" i="93"/>
  <c r="E778" i="93"/>
  <c r="E780" i="93"/>
  <c r="E781" i="93"/>
  <c r="E782" i="93"/>
  <c r="E783" i="93"/>
  <c r="E784" i="93"/>
  <c r="E785" i="93"/>
  <c r="E786" i="93"/>
  <c r="E788" i="93"/>
  <c r="E789" i="93"/>
  <c r="E790" i="93"/>
  <c r="E791" i="93"/>
  <c r="E792" i="93"/>
  <c r="E793" i="93"/>
  <c r="E794" i="93"/>
  <c r="E796" i="93"/>
  <c r="E797" i="93"/>
  <c r="E798" i="93"/>
  <c r="E799" i="93"/>
  <c r="E800" i="93"/>
  <c r="E801" i="93"/>
  <c r="E802" i="93"/>
  <c r="E803" i="93"/>
  <c r="E804" i="93"/>
  <c r="E805" i="93"/>
  <c r="E806" i="93"/>
  <c r="E807" i="93"/>
  <c r="E808" i="93"/>
  <c r="E809" i="93"/>
  <c r="E810" i="93"/>
  <c r="E811" i="93"/>
  <c r="E812" i="93"/>
  <c r="E813" i="93"/>
  <c r="E814" i="93"/>
  <c r="E815" i="93"/>
  <c r="E816" i="93"/>
  <c r="E817" i="93"/>
  <c r="E818" i="93"/>
  <c r="E819" i="93"/>
  <c r="E820" i="93"/>
  <c r="E821" i="93"/>
  <c r="E822" i="93"/>
  <c r="E823" i="93"/>
  <c r="E824" i="93"/>
  <c r="E825" i="93"/>
  <c r="E826" i="93"/>
  <c r="E827" i="93"/>
  <c r="E828" i="93"/>
  <c r="E829" i="93"/>
  <c r="E830" i="93"/>
  <c r="E831" i="93"/>
  <c r="E832" i="93"/>
  <c r="E833" i="93"/>
  <c r="E834" i="93"/>
  <c r="E835" i="93"/>
  <c r="E836" i="93"/>
  <c r="E837" i="93"/>
  <c r="E838" i="93"/>
  <c r="E839" i="93"/>
  <c r="E840" i="93"/>
  <c r="E841" i="93"/>
  <c r="E842" i="93"/>
  <c r="E843" i="93"/>
  <c r="E844" i="93"/>
  <c r="E845" i="93"/>
  <c r="E846" i="93"/>
  <c r="E847" i="93"/>
  <c r="E848" i="93"/>
  <c r="E849" i="93"/>
  <c r="E850" i="93"/>
  <c r="E851" i="93"/>
  <c r="E852" i="93"/>
  <c r="E853" i="93"/>
  <c r="E854" i="93"/>
  <c r="E855" i="93"/>
  <c r="E856" i="93"/>
  <c r="E857" i="93"/>
  <c r="E858" i="93"/>
  <c r="E859" i="93"/>
  <c r="E860" i="93"/>
  <c r="E861" i="93"/>
  <c r="E862" i="93"/>
  <c r="E863" i="93"/>
  <c r="E864" i="93"/>
  <c r="E865" i="93"/>
  <c r="E866" i="93"/>
  <c r="E867" i="93"/>
  <c r="E868" i="93"/>
  <c r="E869" i="93"/>
  <c r="E870" i="93"/>
  <c r="E871" i="93"/>
  <c r="E872" i="93"/>
  <c r="E873" i="93"/>
  <c r="E874" i="93"/>
  <c r="E875" i="93"/>
  <c r="E876" i="93"/>
  <c r="E877" i="93"/>
  <c r="E878" i="93"/>
  <c r="E879" i="93"/>
  <c r="E880" i="93"/>
  <c r="E881" i="93"/>
  <c r="E882" i="93"/>
  <c r="E883" i="93"/>
  <c r="E884" i="93"/>
  <c r="E885" i="93"/>
  <c r="E886" i="93"/>
  <c r="E887" i="93"/>
  <c r="K889" i="93"/>
  <c r="J889" i="93"/>
  <c r="L887" i="93"/>
  <c r="L886" i="93"/>
  <c r="L885" i="93"/>
  <c r="L884" i="93"/>
  <c r="L883" i="93"/>
  <c r="L882" i="93"/>
  <c r="L881" i="93"/>
  <c r="L880" i="93"/>
  <c r="L879" i="93"/>
  <c r="L878" i="93"/>
  <c r="L877" i="93"/>
  <c r="L876" i="93"/>
  <c r="L875" i="93"/>
  <c r="L874" i="93"/>
  <c r="L873" i="93"/>
  <c r="L872" i="93"/>
  <c r="L871" i="93"/>
  <c r="L870" i="93"/>
  <c r="L869" i="93"/>
  <c r="L868" i="93"/>
  <c r="L867" i="93"/>
  <c r="L866" i="93"/>
  <c r="L865" i="93"/>
  <c r="L864" i="93"/>
  <c r="L863" i="93"/>
  <c r="L862" i="93"/>
  <c r="L861" i="93"/>
  <c r="L860" i="93"/>
  <c r="L859" i="93"/>
  <c r="L858" i="93"/>
  <c r="L857" i="93"/>
  <c r="L856" i="93"/>
  <c r="L855" i="93"/>
  <c r="L854" i="93"/>
  <c r="L853" i="93"/>
  <c r="L852" i="93"/>
  <c r="L851" i="93"/>
  <c r="L850" i="93"/>
  <c r="L849" i="93"/>
  <c r="L848" i="93"/>
  <c r="L847" i="93"/>
  <c r="L846" i="93"/>
  <c r="L845" i="93"/>
  <c r="L844" i="93"/>
  <c r="L843" i="93"/>
  <c r="L842" i="93"/>
  <c r="L841" i="93"/>
  <c r="L840" i="93"/>
  <c r="L839" i="93"/>
  <c r="L838" i="93"/>
  <c r="L837" i="93"/>
  <c r="L836" i="93"/>
  <c r="L835" i="93"/>
  <c r="L834" i="93"/>
  <c r="L833" i="93"/>
  <c r="L832" i="93"/>
  <c r="L831" i="93"/>
  <c r="L830" i="93"/>
  <c r="L829" i="93"/>
  <c r="L828" i="93"/>
  <c r="L827" i="93"/>
  <c r="L826" i="93"/>
  <c r="L825" i="93"/>
  <c r="L824" i="93"/>
  <c r="L823" i="93"/>
  <c r="L822" i="93"/>
  <c r="L821" i="93"/>
  <c r="L820" i="93"/>
  <c r="L819" i="93"/>
  <c r="L818" i="93"/>
  <c r="L817" i="93"/>
  <c r="L816" i="93"/>
  <c r="L815" i="93"/>
  <c r="L814" i="93"/>
  <c r="L813" i="93"/>
  <c r="L812" i="93"/>
  <c r="L811" i="93"/>
  <c r="L810" i="93"/>
  <c r="L809" i="93"/>
  <c r="L808" i="93"/>
  <c r="L807" i="93"/>
  <c r="L806" i="93"/>
  <c r="L805" i="93"/>
  <c r="L804" i="93"/>
  <c r="L803" i="93"/>
  <c r="L802" i="93"/>
  <c r="L801" i="93"/>
  <c r="L800" i="93"/>
  <c r="L799" i="93"/>
  <c r="L798" i="93"/>
  <c r="L797" i="93"/>
  <c r="L796" i="93"/>
  <c r="L795" i="93"/>
  <c r="L794" i="93"/>
  <c r="L793" i="93"/>
  <c r="L792" i="93"/>
  <c r="L791" i="93"/>
  <c r="L790" i="93"/>
  <c r="L789" i="93"/>
  <c r="L788" i="93"/>
  <c r="L787" i="93"/>
  <c r="L786" i="93"/>
  <c r="L785" i="93"/>
  <c r="L784" i="93"/>
  <c r="L783" i="93"/>
  <c r="L782" i="93"/>
  <c r="L781" i="93"/>
  <c r="L780" i="93"/>
  <c r="L779" i="93"/>
  <c r="L778" i="93"/>
  <c r="L777" i="93"/>
  <c r="L776" i="93"/>
  <c r="L775" i="93"/>
  <c r="L774" i="93"/>
  <c r="L773" i="93"/>
  <c r="L772" i="93"/>
  <c r="L771" i="93"/>
  <c r="L770" i="93"/>
  <c r="L769" i="93"/>
  <c r="L768" i="93"/>
  <c r="L767" i="93"/>
  <c r="L766" i="93"/>
  <c r="L765" i="93"/>
  <c r="L764" i="93"/>
  <c r="L763" i="93"/>
  <c r="L762" i="93"/>
  <c r="L761" i="93"/>
  <c r="L760" i="93"/>
  <c r="L759" i="93"/>
  <c r="L758" i="93"/>
  <c r="L757" i="93"/>
  <c r="L756" i="93"/>
  <c r="L755" i="93"/>
  <c r="L754" i="93"/>
  <c r="L753" i="93"/>
  <c r="L752" i="93"/>
  <c r="L751" i="93"/>
  <c r="L750" i="93"/>
  <c r="L749" i="93"/>
  <c r="L748" i="93"/>
  <c r="L747" i="93"/>
  <c r="L746" i="93"/>
  <c r="L745" i="93"/>
  <c r="L744" i="93"/>
  <c r="L743" i="93"/>
  <c r="L742" i="93"/>
  <c r="L741" i="93"/>
  <c r="L740" i="93"/>
  <c r="L739" i="93"/>
  <c r="L738" i="93"/>
  <c r="L737" i="93"/>
  <c r="L736" i="93"/>
  <c r="L735" i="93"/>
  <c r="L734" i="93"/>
  <c r="L733" i="93"/>
  <c r="L732" i="93"/>
  <c r="L731" i="93"/>
  <c r="L730" i="93"/>
  <c r="L729" i="93"/>
  <c r="L728" i="93"/>
  <c r="L727" i="93"/>
  <c r="L726" i="93"/>
  <c r="L725" i="93"/>
  <c r="L724" i="93"/>
  <c r="L723" i="93"/>
  <c r="L722" i="93"/>
  <c r="L721" i="93"/>
  <c r="L720" i="93"/>
  <c r="L719" i="93"/>
  <c r="L718" i="93"/>
  <c r="L717" i="93"/>
  <c r="L716" i="93"/>
  <c r="L715" i="93"/>
  <c r="L714" i="93"/>
  <c r="L713" i="93"/>
  <c r="L712" i="93"/>
  <c r="L711" i="93"/>
  <c r="L710" i="93"/>
  <c r="L709" i="93"/>
  <c r="L708" i="93"/>
  <c r="L707" i="93"/>
  <c r="L706" i="93"/>
  <c r="L705" i="93"/>
  <c r="L704" i="93"/>
  <c r="L703" i="93"/>
  <c r="L702" i="93"/>
  <c r="L701" i="93"/>
  <c r="L700" i="93"/>
  <c r="L699" i="93"/>
  <c r="L698" i="93"/>
  <c r="L697" i="93"/>
  <c r="L696" i="93"/>
  <c r="L695" i="93"/>
  <c r="L694" i="93"/>
  <c r="L693" i="93"/>
  <c r="L692" i="93"/>
  <c r="L691" i="93"/>
  <c r="L690" i="93"/>
  <c r="L689" i="93"/>
  <c r="L688" i="93"/>
  <c r="L687" i="93"/>
  <c r="L686" i="93"/>
  <c r="L685" i="93"/>
  <c r="L684" i="93"/>
  <c r="L683" i="93"/>
  <c r="L682" i="93"/>
  <c r="L681" i="93"/>
  <c r="L680" i="93"/>
  <c r="L679" i="93"/>
  <c r="L678" i="93"/>
  <c r="L677" i="93"/>
  <c r="L676" i="93"/>
  <c r="L675" i="93"/>
  <c r="L674" i="93"/>
  <c r="L673" i="93"/>
  <c r="L672" i="93"/>
  <c r="L671" i="93"/>
  <c r="L670" i="93"/>
  <c r="L669" i="93"/>
  <c r="L668" i="93"/>
  <c r="L667" i="93"/>
  <c r="L666" i="93"/>
  <c r="L665" i="93"/>
  <c r="L664" i="93"/>
  <c r="L663" i="93"/>
  <c r="L662" i="93"/>
  <c r="L661" i="93"/>
  <c r="L660" i="93"/>
  <c r="L659" i="93"/>
  <c r="L658" i="93"/>
  <c r="L657" i="93"/>
  <c r="L656" i="93"/>
  <c r="L655" i="93"/>
  <c r="L654" i="93"/>
  <c r="L653" i="93"/>
  <c r="L652" i="93"/>
  <c r="L651" i="93"/>
  <c r="L650" i="93"/>
  <c r="L649" i="93"/>
  <c r="L648" i="93"/>
  <c r="L647" i="93"/>
  <c r="L646" i="93"/>
  <c r="L645" i="93"/>
  <c r="L644" i="93"/>
  <c r="L643" i="93"/>
  <c r="L642" i="93"/>
  <c r="L641" i="93"/>
  <c r="L640" i="93"/>
  <c r="L639" i="93"/>
  <c r="L638" i="93"/>
  <c r="L637" i="93"/>
  <c r="L636" i="93"/>
  <c r="L635" i="93"/>
  <c r="L634" i="93"/>
  <c r="L633" i="93"/>
  <c r="L632" i="93"/>
  <c r="L631" i="93"/>
  <c r="L630" i="93"/>
  <c r="L629" i="93"/>
  <c r="L628" i="93"/>
  <c r="L627" i="93"/>
  <c r="L626" i="93"/>
  <c r="L625" i="93"/>
  <c r="L624" i="93"/>
  <c r="L623" i="93"/>
  <c r="L622" i="93"/>
  <c r="L621" i="93"/>
  <c r="L620" i="93"/>
  <c r="L619" i="93"/>
  <c r="L618" i="93"/>
  <c r="L617" i="93"/>
  <c r="L616" i="93"/>
  <c r="L615" i="93"/>
  <c r="L614" i="93"/>
  <c r="L613" i="93"/>
  <c r="L612" i="93"/>
  <c r="L611" i="93"/>
  <c r="L610" i="93"/>
  <c r="L609" i="93"/>
  <c r="L608" i="93"/>
  <c r="L607" i="93"/>
  <c r="L606" i="93"/>
  <c r="L605" i="93"/>
  <c r="L604" i="93"/>
  <c r="L603" i="93"/>
  <c r="L602" i="93"/>
  <c r="L601" i="93"/>
  <c r="L600" i="93"/>
  <c r="L599" i="93"/>
  <c r="L598" i="93"/>
  <c r="L597" i="93"/>
  <c r="L596" i="93"/>
  <c r="L595" i="93"/>
  <c r="L594" i="93"/>
  <c r="L593" i="93"/>
  <c r="L592" i="93"/>
  <c r="L591" i="93"/>
  <c r="L590" i="93"/>
  <c r="L589" i="93"/>
  <c r="L588" i="93"/>
  <c r="L587" i="93"/>
  <c r="L586" i="93"/>
  <c r="L585" i="93"/>
  <c r="L584" i="93"/>
  <c r="L583" i="93"/>
  <c r="L582" i="93"/>
  <c r="L581" i="93"/>
  <c r="L580" i="93"/>
  <c r="L579" i="93"/>
  <c r="L578" i="93"/>
  <c r="L577" i="93"/>
  <c r="L576" i="93"/>
  <c r="L575" i="93"/>
  <c r="L574" i="93"/>
  <c r="L573" i="93"/>
  <c r="L572" i="93"/>
  <c r="L571" i="93"/>
  <c r="L570" i="93"/>
  <c r="L569" i="93"/>
  <c r="L568" i="93"/>
  <c r="L567" i="93"/>
  <c r="L566" i="93"/>
  <c r="L565" i="93"/>
  <c r="L564" i="93"/>
  <c r="L563" i="93"/>
  <c r="L562" i="93"/>
  <c r="L561" i="93"/>
  <c r="L560" i="93"/>
  <c r="L559" i="93"/>
  <c r="L558" i="93"/>
  <c r="L557" i="93"/>
  <c r="L556" i="93"/>
  <c r="L555" i="93"/>
  <c r="L554" i="93"/>
  <c r="L553" i="93"/>
  <c r="L552" i="93"/>
  <c r="L551" i="93"/>
  <c r="L550" i="93"/>
  <c r="L549" i="93"/>
  <c r="L548" i="93"/>
  <c r="L547" i="93"/>
  <c r="L546" i="93"/>
  <c r="L545" i="93"/>
  <c r="L544" i="93"/>
  <c r="L543" i="93"/>
  <c r="L542" i="93"/>
  <c r="L541" i="93"/>
  <c r="L540" i="93"/>
  <c r="L539" i="93"/>
  <c r="L538" i="93"/>
  <c r="L537" i="93"/>
  <c r="L536" i="93"/>
  <c r="L535" i="93"/>
  <c r="L534" i="93"/>
  <c r="L533" i="93"/>
  <c r="L532" i="93"/>
  <c r="L531" i="93"/>
  <c r="L530" i="93"/>
  <c r="L529" i="93"/>
  <c r="L528" i="93"/>
  <c r="L527" i="93"/>
  <c r="L526" i="93"/>
  <c r="L525" i="93"/>
  <c r="L524" i="93"/>
  <c r="L523" i="93"/>
  <c r="L522" i="93"/>
  <c r="L521" i="93"/>
  <c r="L520" i="93"/>
  <c r="L519" i="93"/>
  <c r="L518" i="93"/>
  <c r="L517" i="93"/>
  <c r="L516" i="93"/>
  <c r="L515" i="93"/>
  <c r="L514" i="93"/>
  <c r="L513" i="93"/>
  <c r="L512" i="93"/>
  <c r="L511" i="93"/>
  <c r="L510" i="93"/>
  <c r="L509" i="93"/>
  <c r="L508" i="93"/>
  <c r="L507" i="93"/>
  <c r="L506" i="93"/>
  <c r="L505" i="93"/>
  <c r="L504" i="93"/>
  <c r="L503" i="93"/>
  <c r="L502" i="93"/>
  <c r="L501" i="93"/>
  <c r="L500" i="93"/>
  <c r="L499" i="93"/>
  <c r="L498" i="93"/>
  <c r="L497" i="93"/>
  <c r="L496" i="93"/>
  <c r="L495" i="93"/>
  <c r="L494" i="93"/>
  <c r="L493" i="93"/>
  <c r="L492" i="93"/>
  <c r="L491" i="93"/>
  <c r="L490" i="93"/>
  <c r="L489" i="93"/>
  <c r="L488" i="93"/>
  <c r="L487" i="93"/>
  <c r="L486" i="93"/>
  <c r="L485" i="93"/>
  <c r="L484" i="93"/>
  <c r="L483" i="93"/>
  <c r="L482" i="93"/>
  <c r="L481" i="93"/>
  <c r="L480" i="93"/>
  <c r="L479" i="93"/>
  <c r="L478" i="93"/>
  <c r="L477" i="93"/>
  <c r="L476" i="93"/>
  <c r="L475" i="93"/>
  <c r="L474" i="93"/>
  <c r="L473" i="93"/>
  <c r="L472" i="93"/>
  <c r="L471" i="93"/>
  <c r="L470" i="93"/>
  <c r="L469" i="93"/>
  <c r="L468" i="93"/>
  <c r="L467" i="93"/>
  <c r="L466" i="93"/>
  <c r="L465" i="93"/>
  <c r="L464" i="93"/>
  <c r="L463" i="93"/>
  <c r="L462" i="93"/>
  <c r="L461" i="93"/>
  <c r="L460" i="93"/>
  <c r="L459" i="93"/>
  <c r="L458" i="93"/>
  <c r="L457" i="93"/>
  <c r="L456" i="93"/>
  <c r="L455" i="93"/>
  <c r="L454" i="93"/>
  <c r="L453" i="93"/>
  <c r="L452" i="93"/>
  <c r="L451" i="93"/>
  <c r="L450" i="93"/>
  <c r="L449" i="93"/>
  <c r="L448" i="93"/>
  <c r="L447" i="93"/>
  <c r="L446" i="93"/>
  <c r="L445" i="93"/>
  <c r="L444" i="93"/>
  <c r="L443" i="93"/>
  <c r="L442" i="93"/>
  <c r="L441" i="93"/>
  <c r="L440" i="93"/>
  <c r="L439" i="93"/>
  <c r="L438" i="93"/>
  <c r="L437" i="93"/>
  <c r="L436" i="93"/>
  <c r="L435" i="93"/>
  <c r="L434" i="93"/>
  <c r="L433" i="93"/>
  <c r="L432" i="93"/>
  <c r="L431" i="93"/>
  <c r="L430" i="93"/>
  <c r="L429" i="93"/>
  <c r="L428" i="93"/>
  <c r="L427" i="93"/>
  <c r="L426" i="93"/>
  <c r="L425" i="93"/>
  <c r="L424" i="93"/>
  <c r="L423" i="93"/>
  <c r="L422" i="93"/>
  <c r="L421" i="93"/>
  <c r="L420" i="93"/>
  <c r="L419" i="93"/>
  <c r="L418" i="93"/>
  <c r="L417" i="93"/>
  <c r="L416" i="93"/>
  <c r="L415" i="93"/>
  <c r="L414" i="93"/>
  <c r="L413" i="93"/>
  <c r="L412" i="93"/>
  <c r="L411" i="93"/>
  <c r="L410" i="93"/>
  <c r="L409" i="93"/>
  <c r="L408" i="93"/>
  <c r="L407" i="93"/>
  <c r="L406" i="93"/>
  <c r="L405" i="93"/>
  <c r="L404" i="93"/>
  <c r="L403" i="93"/>
  <c r="L402" i="93"/>
  <c r="L401" i="93"/>
  <c r="L400" i="93"/>
  <c r="L399" i="93"/>
  <c r="L398" i="93"/>
  <c r="L397" i="93"/>
  <c r="L396" i="93"/>
  <c r="L395" i="93"/>
  <c r="L394" i="93"/>
  <c r="L393" i="93"/>
  <c r="L392" i="93"/>
  <c r="L391" i="93"/>
  <c r="L390" i="93"/>
  <c r="L389" i="93"/>
  <c r="L388" i="93"/>
  <c r="L387" i="93"/>
  <c r="L386" i="93"/>
  <c r="L385" i="93"/>
  <c r="L384" i="93"/>
  <c r="L383" i="93"/>
  <c r="L382" i="93"/>
  <c r="L381" i="93"/>
  <c r="L380" i="93"/>
  <c r="L379" i="93"/>
  <c r="L378" i="93"/>
  <c r="L377" i="93"/>
  <c r="L376" i="93"/>
  <c r="L375" i="93"/>
  <c r="L374" i="93"/>
  <c r="L373" i="93"/>
  <c r="L372" i="93"/>
  <c r="L371" i="93"/>
  <c r="L370" i="93"/>
  <c r="L369" i="93"/>
  <c r="L368" i="93"/>
  <c r="L367" i="93"/>
  <c r="L366" i="93"/>
  <c r="L365" i="93"/>
  <c r="L364" i="93"/>
  <c r="L363" i="93"/>
  <c r="L362" i="93"/>
  <c r="L361" i="93"/>
  <c r="L360" i="93"/>
  <c r="L359" i="93"/>
  <c r="L358" i="93"/>
  <c r="L357" i="93"/>
  <c r="L356" i="93"/>
  <c r="L355" i="93"/>
  <c r="L354" i="93"/>
  <c r="L353" i="93"/>
  <c r="L352" i="93"/>
  <c r="L351" i="93"/>
  <c r="L350" i="93"/>
  <c r="L349" i="93"/>
  <c r="L348" i="93"/>
  <c r="L347" i="93"/>
  <c r="L346" i="93"/>
  <c r="L345" i="93"/>
  <c r="L344" i="93"/>
  <c r="L343" i="93"/>
  <c r="L342" i="93"/>
  <c r="L341" i="93"/>
  <c r="L340" i="93"/>
  <c r="L339" i="93"/>
  <c r="L338" i="93"/>
  <c r="L337" i="93"/>
  <c r="L336" i="93"/>
  <c r="L335" i="93"/>
  <c r="L334" i="93"/>
  <c r="L333" i="93"/>
  <c r="L332" i="93"/>
  <c r="L331" i="93"/>
  <c r="L330" i="93"/>
  <c r="L329" i="93"/>
  <c r="L328" i="93"/>
  <c r="L327" i="93"/>
  <c r="L326" i="93"/>
  <c r="L325" i="93"/>
  <c r="L324" i="93"/>
  <c r="L323" i="93"/>
  <c r="L322" i="93"/>
  <c r="L321" i="93"/>
  <c r="L320" i="93"/>
  <c r="L319" i="93"/>
  <c r="L318" i="93"/>
  <c r="L317" i="93"/>
  <c r="L316" i="93"/>
  <c r="L315" i="93"/>
  <c r="L314" i="93"/>
  <c r="L313" i="93"/>
  <c r="L312" i="93"/>
  <c r="L311" i="93"/>
  <c r="L310" i="93"/>
  <c r="L309" i="93"/>
  <c r="L308" i="93"/>
  <c r="L307" i="93"/>
  <c r="L306" i="93"/>
  <c r="L305" i="93"/>
  <c r="L304" i="93"/>
  <c r="L303" i="93"/>
  <c r="L302" i="93"/>
  <c r="L301" i="93"/>
  <c r="L300" i="93"/>
  <c r="L299" i="93"/>
  <c r="L298" i="93"/>
  <c r="L297" i="93"/>
  <c r="L296" i="93"/>
  <c r="L295" i="93"/>
  <c r="L294" i="93"/>
  <c r="L293" i="93"/>
  <c r="L292" i="93"/>
  <c r="L291" i="93"/>
  <c r="L290" i="93"/>
  <c r="L289" i="93"/>
  <c r="L288" i="93"/>
  <c r="L287" i="93"/>
  <c r="L286" i="93"/>
  <c r="L285" i="93"/>
  <c r="L284" i="93"/>
  <c r="L283" i="93"/>
  <c r="L282" i="93"/>
  <c r="L281" i="93"/>
  <c r="L280" i="93"/>
  <c r="L279" i="93"/>
  <c r="L278" i="93"/>
  <c r="L277" i="93"/>
  <c r="L276" i="93"/>
  <c r="L275" i="93"/>
  <c r="L274" i="93"/>
  <c r="L273" i="93"/>
  <c r="L272" i="93"/>
  <c r="L271" i="93"/>
  <c r="L270" i="93"/>
  <c r="L269" i="93"/>
  <c r="L268" i="93"/>
  <c r="L267" i="93"/>
  <c r="L266" i="93"/>
  <c r="L265" i="93"/>
  <c r="L264" i="93"/>
  <c r="L263" i="93"/>
  <c r="L262" i="93"/>
  <c r="L261" i="93"/>
  <c r="L260" i="93"/>
  <c r="L259" i="93"/>
  <c r="L258" i="93"/>
  <c r="L257" i="93"/>
  <c r="L256" i="93"/>
  <c r="L255" i="93"/>
  <c r="L254" i="93"/>
  <c r="L253" i="93"/>
  <c r="L252" i="93"/>
  <c r="L251" i="93"/>
  <c r="L250" i="93"/>
  <c r="L249" i="93"/>
  <c r="L248" i="93"/>
  <c r="L247" i="93"/>
  <c r="L246" i="93"/>
  <c r="L245" i="93"/>
  <c r="L244" i="93"/>
  <c r="L243" i="93"/>
  <c r="L242" i="93"/>
  <c r="L241" i="93"/>
  <c r="L240" i="93"/>
  <c r="L239" i="93"/>
  <c r="L238" i="93"/>
  <c r="L237" i="93"/>
  <c r="L236" i="93"/>
  <c r="L235" i="93"/>
  <c r="L234" i="93"/>
  <c r="L233" i="93"/>
  <c r="L232" i="93"/>
  <c r="L231" i="93"/>
  <c r="L230" i="93"/>
  <c r="L229" i="93"/>
  <c r="L228" i="93"/>
  <c r="L227" i="93"/>
  <c r="L226" i="93"/>
  <c r="L225" i="93"/>
  <c r="L224" i="93"/>
  <c r="L223" i="93"/>
  <c r="L222" i="93"/>
  <c r="L221" i="93"/>
  <c r="L220" i="93"/>
  <c r="L219" i="93"/>
  <c r="L218" i="93"/>
  <c r="L217" i="93"/>
  <c r="L216" i="93"/>
  <c r="L215" i="93"/>
  <c r="L214" i="93"/>
  <c r="L213" i="93"/>
  <c r="L212" i="93"/>
  <c r="L211" i="93"/>
  <c r="L210" i="93"/>
  <c r="L209" i="93"/>
  <c r="L208" i="93"/>
  <c r="L207" i="93"/>
  <c r="L206" i="93"/>
  <c r="L205" i="93"/>
  <c r="L204" i="93"/>
  <c r="L203" i="93"/>
  <c r="L202" i="93"/>
  <c r="L201" i="93"/>
  <c r="L200" i="93"/>
  <c r="L199" i="93"/>
  <c r="L198" i="93"/>
  <c r="L197" i="93"/>
  <c r="L196" i="93"/>
  <c r="L195" i="93"/>
  <c r="L194" i="93"/>
  <c r="L193" i="93"/>
  <c r="L192" i="93"/>
  <c r="L191" i="93"/>
  <c r="L190" i="93"/>
  <c r="L189" i="93"/>
  <c r="L188" i="93"/>
  <c r="L187" i="93"/>
  <c r="L186" i="93"/>
  <c r="L185" i="93"/>
  <c r="L184" i="93"/>
  <c r="L183" i="93"/>
  <c r="L182" i="93"/>
  <c r="L181" i="93"/>
  <c r="L180" i="93"/>
  <c r="L179" i="93"/>
  <c r="L178" i="93"/>
  <c r="L177" i="93"/>
  <c r="L176" i="93"/>
  <c r="L175" i="93"/>
  <c r="L174" i="93"/>
  <c r="L173" i="93"/>
  <c r="L172" i="93"/>
  <c r="L171" i="93"/>
  <c r="L170" i="93"/>
  <c r="L169" i="93"/>
  <c r="L168" i="93"/>
  <c r="L167" i="93"/>
  <c r="L166" i="93"/>
  <c r="L165" i="93"/>
  <c r="L164" i="93"/>
  <c r="L163" i="93"/>
  <c r="L162" i="93"/>
  <c r="L161" i="93"/>
  <c r="L160" i="93"/>
  <c r="L159" i="93"/>
  <c r="L158" i="93"/>
  <c r="L157" i="93"/>
  <c r="L156" i="93"/>
  <c r="L155" i="93"/>
  <c r="L154" i="93"/>
  <c r="L153" i="93"/>
  <c r="L152" i="93"/>
  <c r="L151" i="93"/>
  <c r="L150" i="93"/>
  <c r="L149" i="93"/>
  <c r="L148" i="93"/>
  <c r="L147" i="93"/>
  <c r="L146" i="93"/>
  <c r="L145" i="93"/>
  <c r="L144" i="93"/>
  <c r="L143" i="93"/>
  <c r="L142" i="93"/>
  <c r="L141" i="93"/>
  <c r="L140" i="93"/>
  <c r="L139" i="93"/>
  <c r="L138" i="93"/>
  <c r="L137" i="93"/>
  <c r="L136" i="93"/>
  <c r="L135" i="93"/>
  <c r="L134" i="93"/>
  <c r="L133" i="93"/>
  <c r="L132" i="93"/>
  <c r="L131" i="93"/>
  <c r="L130" i="93"/>
  <c r="L129" i="93"/>
  <c r="L128" i="93"/>
  <c r="L127" i="93"/>
  <c r="L126" i="93"/>
  <c r="L125" i="93"/>
  <c r="L124" i="93"/>
  <c r="L123" i="93"/>
  <c r="L122" i="93"/>
  <c r="L121" i="93"/>
  <c r="L120" i="93"/>
  <c r="L119" i="93"/>
  <c r="L118" i="93"/>
  <c r="L117" i="93"/>
  <c r="L116" i="93"/>
  <c r="L115" i="93"/>
  <c r="L114" i="93"/>
  <c r="L113" i="93"/>
  <c r="L112" i="93"/>
  <c r="L111" i="93"/>
  <c r="L110" i="93"/>
  <c r="L109" i="93"/>
  <c r="L108" i="93"/>
  <c r="L107" i="93"/>
  <c r="L106" i="93"/>
  <c r="L105" i="93"/>
  <c r="L104" i="93"/>
  <c r="L103" i="93"/>
  <c r="L102" i="93"/>
  <c r="L101" i="93"/>
  <c r="L100" i="93"/>
  <c r="L99" i="93"/>
  <c r="L98" i="93"/>
  <c r="L97" i="93"/>
  <c r="L96" i="93"/>
  <c r="L95" i="93"/>
  <c r="L94" i="93"/>
  <c r="L93" i="93"/>
  <c r="L92" i="93"/>
  <c r="L91" i="93"/>
  <c r="L90" i="93"/>
  <c r="L89" i="93"/>
  <c r="L88" i="93"/>
  <c r="L87" i="93"/>
  <c r="L86" i="93"/>
  <c r="L85" i="93"/>
  <c r="L84" i="93"/>
  <c r="L83" i="93"/>
  <c r="L82" i="93"/>
  <c r="L81" i="93"/>
  <c r="L80" i="93"/>
  <c r="L79" i="93"/>
  <c r="L78" i="93"/>
  <c r="L77" i="93"/>
  <c r="L76" i="93"/>
  <c r="L75" i="93"/>
  <c r="L74" i="93"/>
  <c r="L73" i="93"/>
  <c r="L72" i="93"/>
  <c r="L71" i="93"/>
  <c r="L70" i="93"/>
  <c r="L69" i="93"/>
  <c r="L68" i="93"/>
  <c r="L67" i="93"/>
  <c r="L66" i="93"/>
  <c r="L65" i="93"/>
  <c r="L64" i="93"/>
  <c r="L63" i="93"/>
  <c r="L62" i="93"/>
  <c r="L61" i="93"/>
  <c r="L60" i="93"/>
  <c r="L59" i="93"/>
  <c r="L58" i="93"/>
  <c r="L57" i="93"/>
  <c r="L56" i="93"/>
  <c r="L55" i="93"/>
  <c r="L54" i="93"/>
  <c r="L53" i="93"/>
  <c r="L52" i="93"/>
  <c r="L51" i="93"/>
  <c r="L50" i="93"/>
  <c r="L49" i="93"/>
  <c r="L48" i="93"/>
  <c r="L47" i="93"/>
  <c r="L46" i="93"/>
  <c r="L45" i="93"/>
  <c r="L44" i="93"/>
  <c r="L43" i="93"/>
  <c r="L42" i="93"/>
  <c r="L41" i="93"/>
  <c r="L40" i="93"/>
  <c r="L39" i="93"/>
  <c r="L38" i="93"/>
  <c r="L37" i="93"/>
  <c r="L36" i="93"/>
  <c r="L35" i="93"/>
  <c r="L34" i="93"/>
  <c r="L33" i="93"/>
  <c r="L32" i="93"/>
  <c r="L31" i="93"/>
  <c r="L30" i="93"/>
  <c r="L29" i="93"/>
  <c r="L28" i="93"/>
  <c r="L27" i="93"/>
  <c r="L26" i="93"/>
  <c r="L25" i="93"/>
  <c r="L24" i="93"/>
  <c r="L23" i="93"/>
  <c r="L22" i="93"/>
  <c r="L21" i="93"/>
  <c r="L20" i="93"/>
  <c r="L19" i="93"/>
  <c r="L18" i="93"/>
  <c r="L17" i="93"/>
  <c r="L16" i="93"/>
  <c r="L15" i="93"/>
  <c r="L14" i="93"/>
  <c r="L13" i="93"/>
  <c r="L12" i="93"/>
  <c r="L11" i="93"/>
  <c r="L10" i="93"/>
  <c r="L9" i="93"/>
  <c r="L8" i="93"/>
  <c r="L7" i="93"/>
  <c r="L6" i="93"/>
  <c r="L5" i="93"/>
  <c r="L4" i="93"/>
  <c r="L3" i="93"/>
  <c r="L2" i="93"/>
  <c r="L889" i="93" l="1"/>
  <c r="L893" i="93" s="1"/>
  <c r="E787" i="93"/>
  <c r="E771" i="93"/>
  <c r="E673" i="93"/>
  <c r="E609" i="93"/>
  <c r="E545" i="93"/>
  <c r="E481" i="93"/>
  <c r="E417" i="93"/>
  <c r="E353" i="93"/>
  <c r="E795" i="93"/>
  <c r="E779" i="93"/>
  <c r="E763" i="93"/>
  <c r="E641" i="93"/>
  <c r="E577" i="93"/>
  <c r="E513" i="93"/>
  <c r="E449" i="93"/>
  <c r="E385" i="93"/>
  <c r="E680" i="93"/>
  <c r="E664" i="93"/>
  <c r="E648" i="93"/>
  <c r="E632" i="93"/>
  <c r="E616" i="93"/>
  <c r="E600" i="93"/>
  <c r="E584" i="93"/>
  <c r="E568" i="93"/>
  <c r="E552" i="93"/>
  <c r="E536" i="93"/>
  <c r="E520" i="93"/>
  <c r="E504" i="93"/>
  <c r="E488" i="93"/>
  <c r="E472" i="93"/>
  <c r="E456" i="93"/>
  <c r="E440" i="93"/>
  <c r="E424" i="93"/>
  <c r="E408" i="93"/>
  <c r="E392" i="93"/>
  <c r="E376" i="93"/>
  <c r="E360" i="93"/>
  <c r="E344" i="93"/>
  <c r="E672" i="93"/>
  <c r="E656" i="93"/>
  <c r="E640" i="93"/>
  <c r="E624" i="93"/>
  <c r="E608" i="93"/>
  <c r="E592" i="93"/>
  <c r="E576" i="93"/>
  <c r="E560" i="93"/>
  <c r="E544" i="93"/>
  <c r="E528" i="93"/>
  <c r="E512" i="93"/>
  <c r="E496" i="93"/>
  <c r="E480" i="93"/>
  <c r="E464" i="93"/>
  <c r="E448" i="93"/>
  <c r="E432" i="93"/>
  <c r="E416" i="93"/>
  <c r="E400" i="93"/>
  <c r="E384" i="93"/>
  <c r="E368" i="93"/>
  <c r="E352" i="93"/>
  <c r="D889" i="93" l="1"/>
  <c r="E2" i="93"/>
  <c r="F6" i="93" l="1"/>
  <c r="F694" i="93"/>
  <c r="F474" i="93"/>
  <c r="F302" i="93"/>
  <c r="F234" i="93"/>
  <c r="F194" i="93"/>
  <c r="F162" i="93"/>
  <c r="F130" i="93"/>
  <c r="F98" i="93"/>
  <c r="F66" i="93"/>
  <c r="F34" i="93"/>
  <c r="F858" i="93"/>
  <c r="F646" i="93"/>
  <c r="F434" i="93"/>
  <c r="F286" i="93"/>
  <c r="F873" i="93"/>
  <c r="F841" i="93"/>
  <c r="F809" i="93"/>
  <c r="F777" i="93"/>
  <c r="F745" i="93"/>
  <c r="F713" i="93"/>
  <c r="F866" i="93"/>
  <c r="F614" i="93"/>
  <c r="F366" i="93"/>
  <c r="F846" i="93"/>
  <c r="F626" i="93"/>
  <c r="F422" i="93"/>
  <c r="F864" i="93"/>
  <c r="F824" i="93"/>
  <c r="F792" i="93"/>
  <c r="F760" i="93"/>
  <c r="F728" i="93"/>
  <c r="F696" i="93"/>
  <c r="F664" i="93"/>
  <c r="F632" i="93"/>
  <c r="F714" i="93"/>
  <c r="F482" i="93"/>
  <c r="F876" i="93"/>
  <c r="F774" i="93"/>
  <c r="F534" i="93"/>
  <c r="F871" i="93"/>
  <c r="F819" i="93"/>
  <c r="F787" i="93"/>
  <c r="F755" i="93"/>
  <c r="F723" i="93"/>
  <c r="F691" i="93"/>
  <c r="F659" i="93"/>
  <c r="F627" i="93"/>
  <c r="F678" i="93"/>
  <c r="F466" i="93"/>
  <c r="F859" i="93"/>
  <c r="F665" i="93"/>
  <c r="F633" i="93"/>
  <c r="F601" i="93"/>
  <c r="F569" i="93"/>
  <c r="F537" i="93"/>
  <c r="F505" i="93"/>
  <c r="F473" i="93"/>
  <c r="F441" i="93"/>
  <c r="F409" i="93"/>
  <c r="F377" i="93"/>
  <c r="F345" i="93"/>
  <c r="F313" i="93"/>
  <c r="F281" i="93"/>
  <c r="F249" i="93"/>
  <c r="F217" i="93"/>
  <c r="F185" i="93"/>
  <c r="F153" i="93"/>
  <c r="F121" i="93"/>
  <c r="F89" i="93"/>
  <c r="F57" i="93"/>
  <c r="F25" i="93"/>
  <c r="F616" i="93"/>
  <c r="F584" i="93"/>
  <c r="F552" i="93"/>
  <c r="F520" i="93"/>
  <c r="F488" i="93"/>
  <c r="F456" i="93"/>
  <c r="F424" i="93"/>
  <c r="F392" i="93"/>
  <c r="F360" i="93"/>
  <c r="F328" i="93"/>
  <c r="F296" i="93"/>
  <c r="F264" i="93"/>
  <c r="F232" i="93"/>
  <c r="F200" i="93"/>
  <c r="F168" i="93"/>
  <c r="F136" i="93"/>
  <c r="F104" i="93"/>
  <c r="F72" i="93"/>
  <c r="F40" i="93"/>
  <c r="F8" i="93"/>
  <c r="F599" i="93"/>
  <c r="F567" i="93"/>
  <c r="F535" i="93"/>
  <c r="F503" i="93"/>
  <c r="F471" i="93"/>
  <c r="F439" i="93"/>
  <c r="F407" i="93"/>
  <c r="F375" i="93"/>
  <c r="F343" i="93"/>
  <c r="F311" i="93"/>
  <c r="F279" i="93"/>
  <c r="F247" i="93"/>
  <c r="F215" i="93"/>
  <c r="F183" i="93"/>
  <c r="F151" i="93"/>
  <c r="F119" i="93"/>
  <c r="F87" i="93"/>
  <c r="F55" i="93"/>
  <c r="F23" i="93"/>
  <c r="F134" i="93"/>
  <c r="F884" i="93"/>
  <c r="F637" i="93"/>
  <c r="F445" i="93"/>
  <c r="F253" i="93"/>
  <c r="F125" i="93"/>
  <c r="F556" i="93"/>
  <c r="F428" i="93"/>
  <c r="F300" i="93"/>
  <c r="F172" i="93"/>
  <c r="F603" i="93"/>
  <c r="F475" i="93"/>
  <c r="F315" i="93"/>
  <c r="F187" i="93"/>
  <c r="F878" i="93"/>
  <c r="F666" i="93"/>
  <c r="F450" i="93"/>
  <c r="F290" i="93"/>
  <c r="F226" i="93"/>
  <c r="F190" i="93"/>
  <c r="F158" i="93"/>
  <c r="F126" i="93"/>
  <c r="F94" i="93"/>
  <c r="F62" i="93"/>
  <c r="F30" i="93"/>
  <c r="F838" i="93"/>
  <c r="F618" i="93"/>
  <c r="F406" i="93"/>
  <c r="F266" i="93"/>
  <c r="F869" i="93"/>
  <c r="F837" i="93"/>
  <c r="F805" i="93"/>
  <c r="F773" i="93"/>
  <c r="F741" i="93"/>
  <c r="F709" i="93"/>
  <c r="F826" i="93"/>
  <c r="F578" i="93"/>
  <c r="F350" i="93"/>
  <c r="F822" i="93"/>
  <c r="F598" i="93"/>
  <c r="F402" i="93"/>
  <c r="F856" i="93"/>
  <c r="F820" i="93"/>
  <c r="F788" i="93"/>
  <c r="F756" i="93"/>
  <c r="F724" i="93"/>
  <c r="F692" i="93"/>
  <c r="F660" i="93"/>
  <c r="F628" i="93"/>
  <c r="F686" i="93"/>
  <c r="F454" i="93"/>
  <c r="F868" i="93"/>
  <c r="F750" i="93"/>
  <c r="F510" i="93"/>
  <c r="F863" i="93"/>
  <c r="F815" i="93"/>
  <c r="F783" i="93"/>
  <c r="F751" i="93"/>
  <c r="F719" i="93"/>
  <c r="F687" i="93"/>
  <c r="F655" i="93"/>
  <c r="F870" i="93"/>
  <c r="F650" i="93"/>
  <c r="F438" i="93"/>
  <c r="F855" i="93"/>
  <c r="F661" i="93"/>
  <c r="F629" i="93"/>
  <c r="F597" i="93"/>
  <c r="F565" i="93"/>
  <c r="F533" i="93"/>
  <c r="F501" i="93"/>
  <c r="F469" i="93"/>
  <c r="F437" i="93"/>
  <c r="F405" i="93"/>
  <c r="F373" i="93"/>
  <c r="F341" i="93"/>
  <c r="F309" i="93"/>
  <c r="F277" i="93"/>
  <c r="F245" i="93"/>
  <c r="F213" i="93"/>
  <c r="F181" i="93"/>
  <c r="F149" i="93"/>
  <c r="F117" i="93"/>
  <c r="F85" i="93"/>
  <c r="F53" i="93"/>
  <c r="F21" i="93"/>
  <c r="F612" i="93"/>
  <c r="F580" i="93"/>
  <c r="F548" i="93"/>
  <c r="F516" i="93"/>
  <c r="F484" i="93"/>
  <c r="F452" i="93"/>
  <c r="F420" i="93"/>
  <c r="F388" i="93"/>
  <c r="F356" i="93"/>
  <c r="F324" i="93"/>
  <c r="F292" i="93"/>
  <c r="F260" i="93"/>
  <c r="F228" i="93"/>
  <c r="F196" i="93"/>
  <c r="F164" i="93"/>
  <c r="F132" i="93"/>
  <c r="F100" i="93"/>
  <c r="F68" i="93"/>
  <c r="F36" i="93"/>
  <c r="F4" i="93"/>
  <c r="F595" i="93"/>
  <c r="F563" i="93"/>
  <c r="F531" i="93"/>
  <c r="F499" i="93"/>
  <c r="F467" i="93"/>
  <c r="F435" i="93"/>
  <c r="F403" i="93"/>
  <c r="F371" i="93"/>
  <c r="F339" i="93"/>
  <c r="F307" i="93"/>
  <c r="F275" i="93"/>
  <c r="F243" i="93"/>
  <c r="F211" i="93"/>
  <c r="F179" i="93"/>
  <c r="F147" i="93"/>
  <c r="F115" i="93"/>
  <c r="F83" i="93"/>
  <c r="F51" i="93"/>
  <c r="F19" i="93"/>
  <c r="F198" i="93"/>
  <c r="F494" i="93"/>
  <c r="F620" i="93"/>
  <c r="F140" i="93"/>
  <c r="F379" i="93"/>
  <c r="F91" i="93"/>
  <c r="F850" i="93"/>
  <c r="F638" i="93"/>
  <c r="F426" i="93"/>
  <c r="F270" i="93"/>
  <c r="F222" i="93"/>
  <c r="F186" i="93"/>
  <c r="F154" i="93"/>
  <c r="F122" i="93"/>
  <c r="F90" i="93"/>
  <c r="F58" i="93"/>
  <c r="F26" i="93"/>
  <c r="F814" i="93"/>
  <c r="F594" i="93"/>
  <c r="F382" i="93"/>
  <c r="F258" i="93"/>
  <c r="F865" i="93"/>
  <c r="F833" i="93"/>
  <c r="F801" i="93"/>
  <c r="F769" i="93"/>
  <c r="F737" i="93"/>
  <c r="F705" i="93"/>
  <c r="F794" i="93"/>
  <c r="F546" i="93"/>
  <c r="F326" i="93"/>
  <c r="F790" i="93"/>
  <c r="F582" i="93"/>
  <c r="F378" i="93"/>
  <c r="F848" i="93"/>
  <c r="F816" i="93"/>
  <c r="F784" i="93"/>
  <c r="F752" i="93"/>
  <c r="F720" i="93"/>
  <c r="F688" i="93"/>
  <c r="F656" i="93"/>
  <c r="F886" i="93"/>
  <c r="F658" i="93"/>
  <c r="F430" i="93"/>
  <c r="F860" i="93"/>
  <c r="F718" i="93"/>
  <c r="F486" i="93"/>
  <c r="F843" i="93"/>
  <c r="F811" i="93"/>
  <c r="F779" i="93"/>
  <c r="F747" i="93"/>
  <c r="F715" i="93"/>
  <c r="F683" i="93"/>
  <c r="F651" i="93"/>
  <c r="F842" i="93"/>
  <c r="F622" i="93"/>
  <c r="F410" i="93"/>
  <c r="F851" i="93"/>
  <c r="F657" i="93"/>
  <c r="F625" i="93"/>
  <c r="F593" i="93"/>
  <c r="F561" i="93"/>
  <c r="F529" i="93"/>
  <c r="F497" i="93"/>
  <c r="F465" i="93"/>
  <c r="F433" i="93"/>
  <c r="F401" i="93"/>
  <c r="F369" i="93"/>
  <c r="F337" i="93"/>
  <c r="F305" i="93"/>
  <c r="F273" i="93"/>
  <c r="F241" i="93"/>
  <c r="F209" i="93"/>
  <c r="F177" i="93"/>
  <c r="F145" i="93"/>
  <c r="F113" i="93"/>
  <c r="F81" i="93"/>
  <c r="F49" i="93"/>
  <c r="F17" i="93"/>
  <c r="F608" i="93"/>
  <c r="F576" i="93"/>
  <c r="F544" i="93"/>
  <c r="F512" i="93"/>
  <c r="F480" i="93"/>
  <c r="F448" i="93"/>
  <c r="F416" i="93"/>
  <c r="F384" i="93"/>
  <c r="F352" i="93"/>
  <c r="F320" i="93"/>
  <c r="F288" i="93"/>
  <c r="F256" i="93"/>
  <c r="F224" i="93"/>
  <c r="F192" i="93"/>
  <c r="F160" i="93"/>
  <c r="F128" i="93"/>
  <c r="F96" i="93"/>
  <c r="F64" i="93"/>
  <c r="F32" i="93"/>
  <c r="F623" i="93"/>
  <c r="F591" i="93"/>
  <c r="F559" i="93"/>
  <c r="F527" i="93"/>
  <c r="F495" i="93"/>
  <c r="F463" i="93"/>
  <c r="F431" i="93"/>
  <c r="F399" i="93"/>
  <c r="F367" i="93"/>
  <c r="F335" i="93"/>
  <c r="F303" i="93"/>
  <c r="F271" i="93"/>
  <c r="F239" i="93"/>
  <c r="F207" i="93"/>
  <c r="F175" i="93"/>
  <c r="F143" i="93"/>
  <c r="F111" i="93"/>
  <c r="F79" i="93"/>
  <c r="F47" i="93"/>
  <c r="F15" i="93"/>
  <c r="F166" i="93"/>
  <c r="F867" i="93"/>
  <c r="F588" i="93"/>
  <c r="F44" i="93"/>
  <c r="F347" i="93"/>
  <c r="F27" i="93"/>
  <c r="F818" i="93"/>
  <c r="F610" i="93"/>
  <c r="F398" i="93"/>
  <c r="F262" i="93"/>
  <c r="F218" i="93"/>
  <c r="F182" i="93"/>
  <c r="F150" i="93"/>
  <c r="F118" i="93"/>
  <c r="F86" i="93"/>
  <c r="F54" i="93"/>
  <c r="F22" i="93"/>
  <c r="F782" i="93"/>
  <c r="F562" i="93"/>
  <c r="F358" i="93"/>
  <c r="F250" i="93"/>
  <c r="F861" i="93"/>
  <c r="F829" i="93"/>
  <c r="F797" i="93"/>
  <c r="F765" i="93"/>
  <c r="F733" i="93"/>
  <c r="F701" i="93"/>
  <c r="F762" i="93"/>
  <c r="F506" i="93"/>
  <c r="F310" i="93"/>
  <c r="F766" i="93"/>
  <c r="F558" i="93"/>
  <c r="F362" i="93"/>
  <c r="F844" i="93"/>
  <c r="F812" i="93"/>
  <c r="F780" i="93"/>
  <c r="F748" i="93"/>
  <c r="F716" i="93"/>
  <c r="F684" i="93"/>
  <c r="F652" i="93"/>
  <c r="F854" i="93"/>
  <c r="F634" i="93"/>
  <c r="F394" i="93"/>
  <c r="F852" i="93"/>
  <c r="F690" i="93"/>
  <c r="F458" i="93"/>
  <c r="F839" i="93"/>
  <c r="F807" i="93"/>
  <c r="F775" i="93"/>
  <c r="F743" i="93"/>
  <c r="F711" i="93"/>
  <c r="F679" i="93"/>
  <c r="F647" i="93"/>
  <c r="F810" i="93"/>
  <c r="F590" i="93"/>
  <c r="F386" i="93"/>
  <c r="F847" i="93"/>
  <c r="F653" i="93"/>
  <c r="F621" i="93"/>
  <c r="F589" i="93"/>
  <c r="F557" i="93"/>
  <c r="F525" i="93"/>
  <c r="F493" i="93"/>
  <c r="F461" i="93"/>
  <c r="F429" i="93"/>
  <c r="F397" i="93"/>
  <c r="F365" i="93"/>
  <c r="F333" i="93"/>
  <c r="F301" i="93"/>
  <c r="F269" i="93"/>
  <c r="F237" i="93"/>
  <c r="F205" i="93"/>
  <c r="F173" i="93"/>
  <c r="F141" i="93"/>
  <c r="F109" i="93"/>
  <c r="F77" i="93"/>
  <c r="F45" i="93"/>
  <c r="F13" i="93"/>
  <c r="F604" i="93"/>
  <c r="F572" i="93"/>
  <c r="F540" i="93"/>
  <c r="F508" i="93"/>
  <c r="F476" i="93"/>
  <c r="F444" i="93"/>
  <c r="F412" i="93"/>
  <c r="F380" i="93"/>
  <c r="F348" i="93"/>
  <c r="F316" i="93"/>
  <c r="F284" i="93"/>
  <c r="F252" i="93"/>
  <c r="F220" i="93"/>
  <c r="F188" i="93"/>
  <c r="F156" i="93"/>
  <c r="F124" i="93"/>
  <c r="F92" i="93"/>
  <c r="F60" i="93"/>
  <c r="F28" i="93"/>
  <c r="F619" i="93"/>
  <c r="F587" i="93"/>
  <c r="F555" i="93"/>
  <c r="F523" i="93"/>
  <c r="F491" i="93"/>
  <c r="F459" i="93"/>
  <c r="F427" i="93"/>
  <c r="F395" i="93"/>
  <c r="F363" i="93"/>
  <c r="F331" i="93"/>
  <c r="F299" i="93"/>
  <c r="F267" i="93"/>
  <c r="F235" i="93"/>
  <c r="F203" i="93"/>
  <c r="F171" i="93"/>
  <c r="F139" i="93"/>
  <c r="F107" i="93"/>
  <c r="F75" i="93"/>
  <c r="F43" i="93"/>
  <c r="F11" i="93"/>
  <c r="F318" i="93"/>
  <c r="F674" i="93"/>
  <c r="F877" i="93"/>
  <c r="F781" i="93"/>
  <c r="F717" i="93"/>
  <c r="F390" i="93"/>
  <c r="F654" i="93"/>
  <c r="F828" i="93"/>
  <c r="F732" i="93"/>
  <c r="F668" i="93"/>
  <c r="F514" i="93"/>
  <c r="F879" i="93"/>
  <c r="F791" i="93"/>
  <c r="F727" i="93"/>
  <c r="F663" i="93"/>
  <c r="F669" i="93"/>
  <c r="F541" i="93"/>
  <c r="F477" i="93"/>
  <c r="F317" i="93"/>
  <c r="F221" i="93"/>
  <c r="F93" i="93"/>
  <c r="F524" i="93"/>
  <c r="F396" i="93"/>
  <c r="F236" i="93"/>
  <c r="F12" i="93"/>
  <c r="F507" i="93"/>
  <c r="F283" i="93"/>
  <c r="F155" i="93"/>
  <c r="F798" i="93"/>
  <c r="F586" i="93"/>
  <c r="F374" i="93"/>
  <c r="F254" i="93"/>
  <c r="F214" i="93"/>
  <c r="F178" i="93"/>
  <c r="F146" i="93"/>
  <c r="F114" i="93"/>
  <c r="F82" i="93"/>
  <c r="F50" i="93"/>
  <c r="F18" i="93"/>
  <c r="F758" i="93"/>
  <c r="F542" i="93"/>
  <c r="F330" i="93"/>
  <c r="F210" i="93"/>
  <c r="F857" i="93"/>
  <c r="F825" i="93"/>
  <c r="F793" i="93"/>
  <c r="F761" i="93"/>
  <c r="F729" i="93"/>
  <c r="F697" i="93"/>
  <c r="F734" i="93"/>
  <c r="F478" i="93"/>
  <c r="F298" i="93"/>
  <c r="F738" i="93"/>
  <c r="F530" i="93"/>
  <c r="F338" i="93"/>
  <c r="F840" i="93"/>
  <c r="F808" i="93"/>
  <c r="F776" i="93"/>
  <c r="F744" i="93"/>
  <c r="F712" i="93"/>
  <c r="F680" i="93"/>
  <c r="F648" i="93"/>
  <c r="F830" i="93"/>
  <c r="F606" i="93"/>
  <c r="F370" i="93"/>
  <c r="F2" i="93"/>
  <c r="F662" i="93"/>
  <c r="F418" i="93"/>
  <c r="F835" i="93"/>
  <c r="F803" i="93"/>
  <c r="F771" i="93"/>
  <c r="F739" i="93"/>
  <c r="F707" i="93"/>
  <c r="F675" i="93"/>
  <c r="F643" i="93"/>
  <c r="F786" i="93"/>
  <c r="F566" i="93"/>
  <c r="F322" i="93"/>
  <c r="F681" i="93"/>
  <c r="F649" i="93"/>
  <c r="F617" i="93"/>
  <c r="F585" i="93"/>
  <c r="F553" i="93"/>
  <c r="F521" i="93"/>
  <c r="F489" i="93"/>
  <c r="F457" i="93"/>
  <c r="F425" i="93"/>
  <c r="F393" i="93"/>
  <c r="F361" i="93"/>
  <c r="F329" i="93"/>
  <c r="F297" i="93"/>
  <c r="F265" i="93"/>
  <c r="F233" i="93"/>
  <c r="F201" i="93"/>
  <c r="F169" i="93"/>
  <c r="F137" i="93"/>
  <c r="F105" i="93"/>
  <c r="F73" i="93"/>
  <c r="F41" i="93"/>
  <c r="F9" i="93"/>
  <c r="F600" i="93"/>
  <c r="F568" i="93"/>
  <c r="F536" i="93"/>
  <c r="F504" i="93"/>
  <c r="F472" i="93"/>
  <c r="F440" i="93"/>
  <c r="F408" i="93"/>
  <c r="F376" i="93"/>
  <c r="F344" i="93"/>
  <c r="F312" i="93"/>
  <c r="F280" i="93"/>
  <c r="F248" i="93"/>
  <c r="F216" i="93"/>
  <c r="F184" i="93"/>
  <c r="F152" i="93"/>
  <c r="F120" i="93"/>
  <c r="F88" i="93"/>
  <c r="F56" i="93"/>
  <c r="F24" i="93"/>
  <c r="F615" i="93"/>
  <c r="F583" i="93"/>
  <c r="F551" i="93"/>
  <c r="F519" i="93"/>
  <c r="F487" i="93"/>
  <c r="F455" i="93"/>
  <c r="F423" i="93"/>
  <c r="F391" i="93"/>
  <c r="F359" i="93"/>
  <c r="F327" i="93"/>
  <c r="F295" i="93"/>
  <c r="F263" i="93"/>
  <c r="F231" i="93"/>
  <c r="F199" i="93"/>
  <c r="F167" i="93"/>
  <c r="F135" i="93"/>
  <c r="F103" i="93"/>
  <c r="F71" i="93"/>
  <c r="F39" i="93"/>
  <c r="F7" i="93"/>
  <c r="F238" i="93"/>
  <c r="F349" i="93"/>
  <c r="F76" i="93"/>
  <c r="F59" i="93"/>
  <c r="F770" i="93"/>
  <c r="F554" i="93"/>
  <c r="F354" i="93"/>
  <c r="F246" i="93"/>
  <c r="F206" i="93"/>
  <c r="F174" i="93"/>
  <c r="F142" i="93"/>
  <c r="F110" i="93"/>
  <c r="F78" i="93"/>
  <c r="F46" i="93"/>
  <c r="F14" i="93"/>
  <c r="F730" i="93"/>
  <c r="F518" i="93"/>
  <c r="F314" i="93"/>
  <c r="F885" i="93"/>
  <c r="F853" i="93"/>
  <c r="F821" i="93"/>
  <c r="F789" i="93"/>
  <c r="F757" i="93"/>
  <c r="F725" i="93"/>
  <c r="F693" i="93"/>
  <c r="F698" i="93"/>
  <c r="F442" i="93"/>
  <c r="F282" i="93"/>
  <c r="F710" i="93"/>
  <c r="F498" i="93"/>
  <c r="F274" i="93"/>
  <c r="F836" i="93"/>
  <c r="F804" i="93"/>
  <c r="F772" i="93"/>
  <c r="F740" i="93"/>
  <c r="F708" i="93"/>
  <c r="F676" i="93"/>
  <c r="F644" i="93"/>
  <c r="F806" i="93"/>
  <c r="F570" i="93"/>
  <c r="F342" i="93"/>
  <c r="F862" i="93"/>
  <c r="F630" i="93"/>
  <c r="F346" i="93"/>
  <c r="F831" i="93"/>
  <c r="F799" i="93"/>
  <c r="F767" i="93"/>
  <c r="F735" i="93"/>
  <c r="F703" i="93"/>
  <c r="F671" i="93"/>
  <c r="F639" i="93"/>
  <c r="F754" i="93"/>
  <c r="F550" i="93"/>
  <c r="F883" i="93"/>
  <c r="F677" i="93"/>
  <c r="F645" i="93"/>
  <c r="F613" i="93"/>
  <c r="F581" i="93"/>
  <c r="F549" i="93"/>
  <c r="F517" i="93"/>
  <c r="F485" i="93"/>
  <c r="F453" i="93"/>
  <c r="F421" i="93"/>
  <c r="F389" i="93"/>
  <c r="F357" i="93"/>
  <c r="F325" i="93"/>
  <c r="F293" i="93"/>
  <c r="F261" i="93"/>
  <c r="F229" i="93"/>
  <c r="F197" i="93"/>
  <c r="F165" i="93"/>
  <c r="F133" i="93"/>
  <c r="F101" i="93"/>
  <c r="F69" i="93"/>
  <c r="F37" i="93"/>
  <c r="F5" i="93"/>
  <c r="F596" i="93"/>
  <c r="F564" i="93"/>
  <c r="F532" i="93"/>
  <c r="F500" i="93"/>
  <c r="F468" i="93"/>
  <c r="F436" i="93"/>
  <c r="F404" i="93"/>
  <c r="F372" i="93"/>
  <c r="F340" i="93"/>
  <c r="F308" i="93"/>
  <c r="F276" i="93"/>
  <c r="F244" i="93"/>
  <c r="F212" i="93"/>
  <c r="F180" i="93"/>
  <c r="F148" i="93"/>
  <c r="F116" i="93"/>
  <c r="F84" i="93"/>
  <c r="F52" i="93"/>
  <c r="F20" i="93"/>
  <c r="F611" i="93"/>
  <c r="F579" i="93"/>
  <c r="F547" i="93"/>
  <c r="F515" i="93"/>
  <c r="F483" i="93"/>
  <c r="F451" i="93"/>
  <c r="F419" i="93"/>
  <c r="F387" i="93"/>
  <c r="F355" i="93"/>
  <c r="F323" i="93"/>
  <c r="F291" i="93"/>
  <c r="F259" i="93"/>
  <c r="F227" i="93"/>
  <c r="F195" i="93"/>
  <c r="F163" i="93"/>
  <c r="F131" i="93"/>
  <c r="F99" i="93"/>
  <c r="F67" i="93"/>
  <c r="F35" i="93"/>
  <c r="F3" i="93"/>
  <c r="F502" i="93"/>
  <c r="F102" i="93"/>
  <c r="F38" i="93"/>
  <c r="F882" i="93"/>
  <c r="F294" i="93"/>
  <c r="F813" i="93"/>
  <c r="F642" i="93"/>
  <c r="F446" i="93"/>
  <c r="F764" i="93"/>
  <c r="F636" i="93"/>
  <c r="F574" i="93"/>
  <c r="F759" i="93"/>
  <c r="F631" i="93"/>
  <c r="F573" i="93"/>
  <c r="F381" i="93"/>
  <c r="F189" i="93"/>
  <c r="F29" i="93"/>
  <c r="F460" i="93"/>
  <c r="F332" i="93"/>
  <c r="F268" i="93"/>
  <c r="F108" i="93"/>
  <c r="F539" i="93"/>
  <c r="F443" i="93"/>
  <c r="F251" i="93"/>
  <c r="F123" i="93"/>
  <c r="F746" i="93"/>
  <c r="F526" i="93"/>
  <c r="F334" i="93"/>
  <c r="F242" i="93"/>
  <c r="F202" i="93"/>
  <c r="F170" i="93"/>
  <c r="F138" i="93"/>
  <c r="F106" i="93"/>
  <c r="F74" i="93"/>
  <c r="F42" i="93"/>
  <c r="F10" i="93"/>
  <c r="F706" i="93"/>
  <c r="F490" i="93"/>
  <c r="F306" i="93"/>
  <c r="F881" i="93"/>
  <c r="F849" i="93"/>
  <c r="F817" i="93"/>
  <c r="F785" i="93"/>
  <c r="F753" i="93"/>
  <c r="F721" i="93"/>
  <c r="F689" i="93"/>
  <c r="F670" i="93"/>
  <c r="F414" i="93"/>
  <c r="F230" i="93"/>
  <c r="F682" i="93"/>
  <c r="F470" i="93"/>
  <c r="F880" i="93"/>
  <c r="F832" i="93"/>
  <c r="F800" i="93"/>
  <c r="F768" i="93"/>
  <c r="F736" i="93"/>
  <c r="F704" i="93"/>
  <c r="F672" i="93"/>
  <c r="F640" i="93"/>
  <c r="F778" i="93"/>
  <c r="F538" i="93"/>
  <c r="F278" i="93"/>
  <c r="F834" i="93"/>
  <c r="F602" i="93"/>
  <c r="F887" i="93"/>
  <c r="F827" i="93"/>
  <c r="F795" i="93"/>
  <c r="F763" i="93"/>
  <c r="F731" i="93"/>
  <c r="F699" i="93"/>
  <c r="F667" i="93"/>
  <c r="F635" i="93"/>
  <c r="F726" i="93"/>
  <c r="F522" i="93"/>
  <c r="F875" i="93"/>
  <c r="F673" i="93"/>
  <c r="F641" i="93"/>
  <c r="F609" i="93"/>
  <c r="F577" i="93"/>
  <c r="F545" i="93"/>
  <c r="F513" i="93"/>
  <c r="F481" i="93"/>
  <c r="F449" i="93"/>
  <c r="F417" i="93"/>
  <c r="F385" i="93"/>
  <c r="F353" i="93"/>
  <c r="F321" i="93"/>
  <c r="F289" i="93"/>
  <c r="F257" i="93"/>
  <c r="F225" i="93"/>
  <c r="F193" i="93"/>
  <c r="F161" i="93"/>
  <c r="F129" i="93"/>
  <c r="F97" i="93"/>
  <c r="F65" i="93"/>
  <c r="F33" i="93"/>
  <c r="F624" i="93"/>
  <c r="F592" i="93"/>
  <c r="F560" i="93"/>
  <c r="F528" i="93"/>
  <c r="F496" i="93"/>
  <c r="F464" i="93"/>
  <c r="F432" i="93"/>
  <c r="F400" i="93"/>
  <c r="F368" i="93"/>
  <c r="F336" i="93"/>
  <c r="F304" i="93"/>
  <c r="F272" i="93"/>
  <c r="F240" i="93"/>
  <c r="F208" i="93"/>
  <c r="F176" i="93"/>
  <c r="F144" i="93"/>
  <c r="F112" i="93"/>
  <c r="F80" i="93"/>
  <c r="F48" i="93"/>
  <c r="F16" i="93"/>
  <c r="F607" i="93"/>
  <c r="F575" i="93"/>
  <c r="F543" i="93"/>
  <c r="F511" i="93"/>
  <c r="F479" i="93"/>
  <c r="F447" i="93"/>
  <c r="F415" i="93"/>
  <c r="F383" i="93"/>
  <c r="F351" i="93"/>
  <c r="F319" i="93"/>
  <c r="F287" i="93"/>
  <c r="F255" i="93"/>
  <c r="F223" i="93"/>
  <c r="F191" i="93"/>
  <c r="F159" i="93"/>
  <c r="F127" i="93"/>
  <c r="F95" i="93"/>
  <c r="F63" i="93"/>
  <c r="F31" i="93"/>
  <c r="F722" i="93"/>
  <c r="F70" i="93"/>
  <c r="F462" i="93"/>
  <c r="F845" i="93"/>
  <c r="F749" i="93"/>
  <c r="F685" i="93"/>
  <c r="F874" i="93"/>
  <c r="F872" i="93"/>
  <c r="F796" i="93"/>
  <c r="F700" i="93"/>
  <c r="F742" i="93"/>
  <c r="F802" i="93"/>
  <c r="F823" i="93"/>
  <c r="F695" i="93"/>
  <c r="F702" i="93"/>
  <c r="F605" i="93"/>
  <c r="F509" i="93"/>
  <c r="F413" i="93"/>
  <c r="F285" i="93"/>
  <c r="F157" i="93"/>
  <c r="F61" i="93"/>
  <c r="F492" i="93"/>
  <c r="F364" i="93"/>
  <c r="F204" i="93"/>
  <c r="F571" i="93"/>
  <c r="F411" i="93"/>
  <c r="F219" i="93"/>
  <c r="E889" i="93"/>
  <c r="E893" i="93" l="1"/>
</calcChain>
</file>

<file path=xl/sharedStrings.xml><?xml version="1.0" encoding="utf-8"?>
<sst xmlns="http://schemas.openxmlformats.org/spreadsheetml/2006/main" count="10993" uniqueCount="1034">
  <si>
    <t>Total</t>
  </si>
  <si>
    <t>Total Contributions</t>
  </si>
  <si>
    <t>Active Members</t>
  </si>
  <si>
    <t>Normal Contributions</t>
  </si>
  <si>
    <t>Local Governmental Employees' Retirement System</t>
  </si>
  <si>
    <t>Agency Number</t>
  </si>
  <si>
    <t>Agency</t>
  </si>
  <si>
    <t>Present Value Of Future Salary</t>
  </si>
  <si>
    <t>Present Value Of Future Salary Allocation</t>
  </si>
  <si>
    <t>Pension Expense</t>
  </si>
  <si>
    <t>Agency Num</t>
  </si>
  <si>
    <t>Agency Name</t>
  </si>
  <si>
    <t>Liability Contributions</t>
  </si>
  <si>
    <t>THE EASTERN BAND OF CHEROKEE INDIANS</t>
  </si>
  <si>
    <t>VILLAGE OF MISENHEIMER</t>
  </si>
  <si>
    <t>PIEDMONT TRIAD AIRPORT AUTHORITY</t>
  </si>
  <si>
    <t>TOWN OF SPARTA</t>
  </si>
  <si>
    <t>YANCEY COUNTY</t>
  </si>
  <si>
    <t>YANCEY SOIL &amp; WATER CONS</t>
  </si>
  <si>
    <t>TOWN OF BURNSVILLE</t>
  </si>
  <si>
    <t>MARTIN-TYRRELL-WASHINGTON DIST HEALTH DEPT</t>
  </si>
  <si>
    <t>ALBEMARLE REGIONAL HEALTH SERVICES</t>
  </si>
  <si>
    <t>TOE RIVER HEALTH DISTRICT</t>
  </si>
  <si>
    <t>APPALACHIAN DISTRICT HEALTH DEPT</t>
  </si>
  <si>
    <t>ALAMANCE COUNTY</t>
  </si>
  <si>
    <t>CITY OF BURLINGTON</t>
  </si>
  <si>
    <t>CITY OF MEBANE</t>
  </si>
  <si>
    <t>ALAMANCE MUNICIPAL ABC BOARD</t>
  </si>
  <si>
    <t>CITY OF GRAHAM</t>
  </si>
  <si>
    <t>TOWN OF ELON</t>
  </si>
  <si>
    <t>TOWN OF HAW RIVER</t>
  </si>
  <si>
    <t>VILLAGE OF ALAMANCE</t>
  </si>
  <si>
    <t>TOWN OF GREEN LEVEL</t>
  </si>
  <si>
    <t>ALEXANDER COUNTY</t>
  </si>
  <si>
    <t>ALEXANDER COUNTY HEALTH DEPT</t>
  </si>
  <si>
    <t>ALEXANDER COUNTY PUBLIC LIBRARY</t>
  </si>
  <si>
    <t>ALEXANDER COUNTY DEPT OF S S</t>
  </si>
  <si>
    <t>TOWN OF TAYLORSVILLE</t>
  </si>
  <si>
    <t>ALLEGHANY COUNTY</t>
  </si>
  <si>
    <t>NORTHWESTERN REGIONAL LIBRARY</t>
  </si>
  <si>
    <t>TOWN OF SPARTA ABC BOARD</t>
  </si>
  <si>
    <t>ANSON COUNTY</t>
  </si>
  <si>
    <t>TOWN OF WADESBORO</t>
  </si>
  <si>
    <t>WADESBORO HOUSING AUTHORITY</t>
  </si>
  <si>
    <t>WADESBORO ABC BOARD</t>
  </si>
  <si>
    <t>TOWN OF LILESVILLE</t>
  </si>
  <si>
    <t>TOWN OF POLKTON</t>
  </si>
  <si>
    <t>TOWN OF PEACHLAND</t>
  </si>
  <si>
    <t>TOWN OF ANSONVILLE</t>
  </si>
  <si>
    <t>TOWN OF MORVEN</t>
  </si>
  <si>
    <t>ASHE COUNTY</t>
  </si>
  <si>
    <t>WEST JEFFERSON ABC BOARD</t>
  </si>
  <si>
    <t>TOWN OF JEFFERSON</t>
  </si>
  <si>
    <t>TOWN OF WEST JEFFERSON</t>
  </si>
  <si>
    <t>AVERY COUNTY</t>
  </si>
  <si>
    <t>AVERY-MITCHELL-YANCEY REG LIBRARY</t>
  </si>
  <si>
    <t>TOWN OF BANNER ELK</t>
  </si>
  <si>
    <t>HIGH COUNTRY ABC BOARD</t>
  </si>
  <si>
    <t>TOWN OF NEWLAND</t>
  </si>
  <si>
    <t>TOWN OF BEECH MOUNTAIN</t>
  </si>
  <si>
    <t>TOWN OF ELK PARK</t>
  </si>
  <si>
    <t>TOWN OF SUGAR MOUNTAIN</t>
  </si>
  <si>
    <t>COUNTY OF BEAUFORT</t>
  </si>
  <si>
    <t>BEAUFORT COUNTY ABC BOARD</t>
  </si>
  <si>
    <t>B H M REGIONAL LIBRARY</t>
  </si>
  <si>
    <t>MIDEAST COMMISSION</t>
  </si>
  <si>
    <t>CITY OF WASHINGTON</t>
  </si>
  <si>
    <t>TOWN OF AURORA</t>
  </si>
  <si>
    <t>TOWN OF BELHAVEN</t>
  </si>
  <si>
    <t>TOWN OF WASHINGTON PARK</t>
  </si>
  <si>
    <t>TOWN OF CHOCOWINITY</t>
  </si>
  <si>
    <t>BERTIE COUNTY</t>
  </si>
  <si>
    <t>BERTIE COUNTY ABC BOARD</t>
  </si>
  <si>
    <t>ALBEMARLE REGIONAL LIBRARY</t>
  </si>
  <si>
    <t>BERTIE-MARTIN REGIONAL JAIL COMM</t>
  </si>
  <si>
    <t>TOWN OF AULANDER</t>
  </si>
  <si>
    <t>TOWN OF WINDSOR</t>
  </si>
  <si>
    <t>TOWN OF COLERAIN</t>
  </si>
  <si>
    <t>TOWN OF LEWISTON WOODVILLE</t>
  </si>
  <si>
    <t>BLADEN COUNTY</t>
  </si>
  <si>
    <t>TOWN OF ELIZABETHTOWN</t>
  </si>
  <si>
    <t>ELIZABETHTOWN ABC BOARD</t>
  </si>
  <si>
    <t>SOUTH EASTERN ECONOMIC DEVELOPMENT COMM</t>
  </si>
  <si>
    <t>TOWN OF WHITE LAKE</t>
  </si>
  <si>
    <t>TOWN OF CLARKTON</t>
  </si>
  <si>
    <t>TOWN OF BLADENBORO</t>
  </si>
  <si>
    <t>BRUNSWICK COUNTY</t>
  </si>
  <si>
    <t>TOWN OF LELAND</t>
  </si>
  <si>
    <t>BRUNSWICK CO HEALTH DEPT</t>
  </si>
  <si>
    <t>BRUNSWICK COUNTY ABC BOARD</t>
  </si>
  <si>
    <t>BRUNSWICK CO DEPT OF SOCIAL SERVICES</t>
  </si>
  <si>
    <t>CALABASH ABC BOARD</t>
  </si>
  <si>
    <t>CAPE FEAR COUNCIL OF GOVERNMENTS</t>
  </si>
  <si>
    <t>BRUNSWICK COUNTY TOURISM AUTHORITY</t>
  </si>
  <si>
    <t>TOWN OF CALABASH</t>
  </si>
  <si>
    <t>CITY OF SOUTHPORT</t>
  </si>
  <si>
    <t>CITY OF NORTHWEST</t>
  </si>
  <si>
    <t>TOWN OF HOLDEN BEACH</t>
  </si>
  <si>
    <t>CITY OF SOUTHPORT ABC BOARD</t>
  </si>
  <si>
    <t>TOWN OF BELVILLE</t>
  </si>
  <si>
    <t>TOWN OF OAK ISLAND</t>
  </si>
  <si>
    <t>TOWN OF CAROLINA SHORES</t>
  </si>
  <si>
    <t>TOWN OF NAVASSA</t>
  </si>
  <si>
    <t>OAK ISLAND ABC BD</t>
  </si>
  <si>
    <t>TOWN OF ST JAMES</t>
  </si>
  <si>
    <t>TOWN OF SUNSET BEACH</t>
  </si>
  <si>
    <t>BRUNSWICK REGIONAL WATER AND SEWER H2GO</t>
  </si>
  <si>
    <t>TOWN OF SUNSET BEACH ABC BOARD</t>
  </si>
  <si>
    <t>TOWN OF CASWELL BEACH</t>
  </si>
  <si>
    <t>SHALLOTTE ABC BOARD</t>
  </si>
  <si>
    <t>TOWN OF OCEAN ISLE BEACH</t>
  </si>
  <si>
    <t>OCEAN ISLE BEACH ABC BOARD</t>
  </si>
  <si>
    <t>CITY OF BOILING SPRG LAKES</t>
  </si>
  <si>
    <t>BOILING SPRING LAKES ABC BOARD</t>
  </si>
  <si>
    <t>TOWN OF SHALLOTTE</t>
  </si>
  <si>
    <t>VILLAGE OF BALD HEAD ISLAND</t>
  </si>
  <si>
    <t>BUNCOMBE COUNTY</t>
  </si>
  <si>
    <t>LAND-OF-SKY REGIONAL COUNCIL</t>
  </si>
  <si>
    <t>WOODFIN ABC COMMISSION</t>
  </si>
  <si>
    <t>WESTERN AIR POLLUTION CTL</t>
  </si>
  <si>
    <t>METRO SEWERAGE DIST OF BUNCOMBE COUNTY</t>
  </si>
  <si>
    <t>WOODFIN SANITARY WATER AND SEWER DIST</t>
  </si>
  <si>
    <t>TOWN OF BILTMORE FOREST</t>
  </si>
  <si>
    <t>WEST BUNCOMBE FIRE DEPT</t>
  </si>
  <si>
    <t>CITY OF ASHEVILLE</t>
  </si>
  <si>
    <t>ASHEVILLE ABC BOARD</t>
  </si>
  <si>
    <t>ASHEVILLE REGIONAL AIRPORT AUTHORITY</t>
  </si>
  <si>
    <t>SKYLAND VOL FIRE DEPT</t>
  </si>
  <si>
    <t>TOWN OF WEAVERVILLE</t>
  </si>
  <si>
    <t>WEAVERVILLE ABC BOARD</t>
  </si>
  <si>
    <t>TOWN OF BLACK MOUNTAIN</t>
  </si>
  <si>
    <t>BLACK MTN ABC BOARD</t>
  </si>
  <si>
    <t>TOWN OF MONTREAT</t>
  </si>
  <si>
    <t>TOWN OF WOODFIN</t>
  </si>
  <si>
    <t>BURKE COUNTY</t>
  </si>
  <si>
    <t>BURKE-CATAWBA DIST CONFINEMENT</t>
  </si>
  <si>
    <t>BURKE CO HEALTH DEPT</t>
  </si>
  <si>
    <t>BURKE CO DEPT OF SOCIAL SERVICES</t>
  </si>
  <si>
    <t>BURKE COUNTY TOURISM DEV. AUTHORITY</t>
  </si>
  <si>
    <t>TOWN OF VALDESE</t>
  </si>
  <si>
    <t>VALDESE HOUSING AUTHORITY</t>
  </si>
  <si>
    <t>TOWN OF RUTHERFORD COLLEGE</t>
  </si>
  <si>
    <t>MORGANTON ABC BOARD</t>
  </si>
  <si>
    <t>TOWN OF DREXEL</t>
  </si>
  <si>
    <t>CITY OF MORGANTON</t>
  </si>
  <si>
    <t>MORGANTON HOUSING AUTHORITY</t>
  </si>
  <si>
    <t>TOWN OF GLEN ALPINE</t>
  </si>
  <si>
    <t>TOWN OF HILDEBRAN</t>
  </si>
  <si>
    <t>TOWN OF CONNELLY SPRINGS</t>
  </si>
  <si>
    <t>CABARRUS COUNTY</t>
  </si>
  <si>
    <t>WATER &amp; SEWER AUTH CABARRUS CNTY</t>
  </si>
  <si>
    <t>CABARRUS CO PUBLIC HEALTH AUTH</t>
  </si>
  <si>
    <t>CABARRUS COUNTY TOURISM AUTHORITY</t>
  </si>
  <si>
    <t>CITY OF CONCORD</t>
  </si>
  <si>
    <t>CONCORD ABC BOARD</t>
  </si>
  <si>
    <t>TOWN OF MOUNT PLEASANT</t>
  </si>
  <si>
    <t>MT PLEASANT ABC BOARD</t>
  </si>
  <si>
    <t>CITY OF KANNAPOLIS</t>
  </si>
  <si>
    <t>TOWN OF MIDLAND</t>
  </si>
  <si>
    <t>CALDWELL COUNTY</t>
  </si>
  <si>
    <t>TOWN OF GRANITE FALLS</t>
  </si>
  <si>
    <t>GRANITE FALLS ABC BOARD</t>
  </si>
  <si>
    <t>TOWN OF SAWMILLS</t>
  </si>
  <si>
    <t>LENOIR HOUSING AUTHORITY</t>
  </si>
  <si>
    <t>TOWN OF HUDSON</t>
  </si>
  <si>
    <t>TOWN OF HARRISBURG</t>
  </si>
  <si>
    <t>CITY OF LENOIR</t>
  </si>
  <si>
    <t>CITY OF LENOIR ABC BRD</t>
  </si>
  <si>
    <t>CAMDEN COUNTY</t>
  </si>
  <si>
    <t>CAMDEN COUNTY ABC BOARD</t>
  </si>
  <si>
    <t>CARTERET COUNTY</t>
  </si>
  <si>
    <t>CARTERET COUNTY ABC BOARD</t>
  </si>
  <si>
    <t>WESTERN CARTERET INTERLOCAL COOPERATION AGENCY</t>
  </si>
  <si>
    <t>TOWN OF MOREHEAD CITY</t>
  </si>
  <si>
    <t>TOWN OF NEWPORT</t>
  </si>
  <si>
    <t>TOWN OF BEAUFORT</t>
  </si>
  <si>
    <t>BEAUFORT HOUSING AUTH</t>
  </si>
  <si>
    <t>TOWN OF PINE KNOLL SHORES</t>
  </si>
  <si>
    <t>TOWN OF EMERALD ISLE</t>
  </si>
  <si>
    <t>TOWN OF INDIAN BEACH</t>
  </si>
  <si>
    <t>TOWN OF CAPE CARTERET</t>
  </si>
  <si>
    <t>TOWN OF ATLANTIC BEACH</t>
  </si>
  <si>
    <t>TOWN OF CEDAR POINT</t>
  </si>
  <si>
    <t>CASWELL COUNTY</t>
  </si>
  <si>
    <t>CASWELL COUNTY ABC BOARD</t>
  </si>
  <si>
    <t>CASWELL CO DEPT OF SOCIAL SERVICES</t>
  </si>
  <si>
    <t>TOWN OF YANCEYVILLE</t>
  </si>
  <si>
    <t>CATAWBA COUNTY</t>
  </si>
  <si>
    <t>CATAWBA COUNTY ABC BOARD</t>
  </si>
  <si>
    <t>CITY OF HICKORY</t>
  </si>
  <si>
    <t>HICKORY CONOVER TOURISM DEV AUTH</t>
  </si>
  <si>
    <t>HICKORY PUBLIC HOUSING AUTHORITY</t>
  </si>
  <si>
    <t>WESTERN PIEDMONT COUNCIL OF GVMTS</t>
  </si>
  <si>
    <t>WESTERN PIEDMONT REGIONAL TRANSIT AUTHORITY</t>
  </si>
  <si>
    <t>CITY OF CLAREMONT</t>
  </si>
  <si>
    <t>TOWN OF MAIDEN</t>
  </si>
  <si>
    <t>THE TOWN OF LONGVIEW</t>
  </si>
  <si>
    <t>TOWN OF CONOVER</t>
  </si>
  <si>
    <t>TOWN OF BROOKFORD</t>
  </si>
  <si>
    <t>CITY OF NEWTON</t>
  </si>
  <si>
    <t>TOWN OF CATAWBA</t>
  </si>
  <si>
    <t>CHATHAM COUNTY</t>
  </si>
  <si>
    <t>CHATHAM CO HOUSING AUTH</t>
  </si>
  <si>
    <t>CHATHAM COUNTY ABC BOARD</t>
  </si>
  <si>
    <t>GOLDSTON-GULF SANITARY DISTRICT</t>
  </si>
  <si>
    <t>TOWN OF SILER CITY</t>
  </si>
  <si>
    <t>SILER CITY ABC BOARD</t>
  </si>
  <si>
    <t>TOWN OF PITTSBORO</t>
  </si>
  <si>
    <t>CHEROKEE COUNTY</t>
  </si>
  <si>
    <t>NANTAHALA REGIONAL LIBRARY</t>
  </si>
  <si>
    <t>TOWN OF MURPHY</t>
  </si>
  <si>
    <t>MURPHY ABC BOARD</t>
  </si>
  <si>
    <t>TOWN OF ANDREWS</t>
  </si>
  <si>
    <t>CHOWAN COUNTY</t>
  </si>
  <si>
    <t>CHOWAN COUNTY ABC BOARD</t>
  </si>
  <si>
    <t>ALBEMARLE REGNL PLANNING &amp; DEVELOPMENT COMM</t>
  </si>
  <si>
    <t>TOWN OF EDENTON</t>
  </si>
  <si>
    <t>THE NEW EDENTON HOUSING AUTH</t>
  </si>
  <si>
    <t>CLAY COUNTY</t>
  </si>
  <si>
    <t>CLEVELAND COUNTY</t>
  </si>
  <si>
    <t>CLEVELAND CO SANITARY DIST</t>
  </si>
  <si>
    <t>CITY OF SHELBY</t>
  </si>
  <si>
    <t>SHELBY ABC BOARD</t>
  </si>
  <si>
    <t>CITY OF KINGS MOUNTAIN</t>
  </si>
  <si>
    <t>KINGS MOUNTAIN ABC BOARD</t>
  </si>
  <si>
    <t>TOWN OF BOILING SPRINGS</t>
  </si>
  <si>
    <t>TOWN OF LAWNDALE</t>
  </si>
  <si>
    <t>TOWN OF GROVER</t>
  </si>
  <si>
    <t>COLUMBUS COUNTY</t>
  </si>
  <si>
    <t>WHITEVILLE HOUSING AUTHORITY</t>
  </si>
  <si>
    <t>CITY OF WHITEVILLE</t>
  </si>
  <si>
    <t>TOWN OF BOLTON</t>
  </si>
  <si>
    <t>WHITEVILLE ABC BOARD</t>
  </si>
  <si>
    <t>TOWN OF BRUNSWICK</t>
  </si>
  <si>
    <t>LAKE WACCAMAW ABC BOARD</t>
  </si>
  <si>
    <t>TOWN OF FAIR BLUFF</t>
  </si>
  <si>
    <t>TOWN OF CHADBOURN</t>
  </si>
  <si>
    <t>WEST COLUMBUS ABC BOARD</t>
  </si>
  <si>
    <t>TOWN OF TABOR CITY</t>
  </si>
  <si>
    <t>TOWN OF LAKE WACCAMAW</t>
  </si>
  <si>
    <t>CRAVEN COUNTY</t>
  </si>
  <si>
    <t>FIRST CRAVEN SANITARY DIST</t>
  </si>
  <si>
    <t>CRAVEN CO ABC BD</t>
  </si>
  <si>
    <t>CRAVEN-PAMLICO-CARTERET REGIONAL LIBRARY</t>
  </si>
  <si>
    <t>COASTAL CAROLINA REGIONAL AIRPORT</t>
  </si>
  <si>
    <t>NEUSE RIVER COUNCIL OF GOVERNMENTS</t>
  </si>
  <si>
    <t>COASTAL REGIONAL SOLID WASTE MNGT AUTH</t>
  </si>
  <si>
    <t>EAST CAROLINA BEHAVORIAL HEALTHCARE</t>
  </si>
  <si>
    <t>CITY OF NEW BERN</t>
  </si>
  <si>
    <t>TOWN OF TRENT WOODS</t>
  </si>
  <si>
    <t>CITY OF HAVELOCK</t>
  </si>
  <si>
    <t>TOWN OF RIVER BEND</t>
  </si>
  <si>
    <t>TOWN OF VANCEBORO</t>
  </si>
  <si>
    <t>TOWN OF BRIDGETON</t>
  </si>
  <si>
    <t>TOWN OF COVE CITY</t>
  </si>
  <si>
    <t>CUMBERLAND COUNTY</t>
  </si>
  <si>
    <t>WESTAREA VOLUNTEER FIRE DEPT</t>
  </si>
  <si>
    <t>CUMBERLAND CO ABC BOARD</t>
  </si>
  <si>
    <t>MID-CAROLINA COUNCIL OF GOVERNMENTS</t>
  </si>
  <si>
    <t>CITY OF FAYETTEVILLE</t>
  </si>
  <si>
    <t>FAYETTEVILLE METROPOLITAN HOUSING AUTH</t>
  </si>
  <si>
    <t>PUBLIC WORKS COMM CTY OF FAYETTEVILLE</t>
  </si>
  <si>
    <t>TOWN OF STEDMAN</t>
  </si>
  <si>
    <t>TOWN OF HOPE MILLS</t>
  </si>
  <si>
    <t>TOWN OF WADE</t>
  </si>
  <si>
    <t>TOWN OF LINDEN</t>
  </si>
  <si>
    <t>TOWN OF SPRING LAKE</t>
  </si>
  <si>
    <t>TOWN OF FALCON</t>
  </si>
  <si>
    <t>TOWN OF EASTOVER</t>
  </si>
  <si>
    <t>CURRITUCK COUNTY</t>
  </si>
  <si>
    <t>CURRITUCK CO ABC BOARD</t>
  </si>
  <si>
    <t>DARE COUNTY</t>
  </si>
  <si>
    <t>DARE COUNTY TOURISM BOARD</t>
  </si>
  <si>
    <t>DARE COUNTY ABC BOARD</t>
  </si>
  <si>
    <t>TOWN OF NAGS HEAD</t>
  </si>
  <si>
    <t>TOWN OF KILL DEVIL HILLS</t>
  </si>
  <si>
    <t>TOWN OF MANTEO</t>
  </si>
  <si>
    <t>TOWN OF SOUTHERN SHORES</t>
  </si>
  <si>
    <t>TOWN OF KITTY HAWK</t>
  </si>
  <si>
    <t>TOWN OF DUCK</t>
  </si>
  <si>
    <t>DAVIDSON COUNTY</t>
  </si>
  <si>
    <t>CITY OF THOMASVILLE</t>
  </si>
  <si>
    <t>THOMASVILLE HOUSING AUTHORITY</t>
  </si>
  <si>
    <t>LEXINGTON ABC BOARD</t>
  </si>
  <si>
    <t>TOWN OF DENTON</t>
  </si>
  <si>
    <t>CITY OF LEXINGTON</t>
  </si>
  <si>
    <t>TOWN OF MIDWAY</t>
  </si>
  <si>
    <t>DAVIE COUNTY</t>
  </si>
  <si>
    <t>DAVIE SOIL AND WATER CONSERVATION DIST</t>
  </si>
  <si>
    <t>TOWN OF MOCKSVILLE</t>
  </si>
  <si>
    <t>TOWN OF BERMUDA RUN</t>
  </si>
  <si>
    <t>COOLEEMEE ABC BOARD</t>
  </si>
  <si>
    <t>TOWN OF COOLEEMEE</t>
  </si>
  <si>
    <t>DUPLIN COUNTY</t>
  </si>
  <si>
    <t>EASTPOINTE HUMAN SERVICES</t>
  </si>
  <si>
    <t>TOWN OF BEULAVILLE</t>
  </si>
  <si>
    <t>TOWN OF KENANSVILLE</t>
  </si>
  <si>
    <t>KENANSVILLE ABC BOARD</t>
  </si>
  <si>
    <t>TOWN OF WARSAW</t>
  </si>
  <si>
    <t>WARSAW ABC BOARD</t>
  </si>
  <si>
    <t>TOWN OF FAISON</t>
  </si>
  <si>
    <t>TOWN OF WALLACE</t>
  </si>
  <si>
    <t>WALLACE ABC BD</t>
  </si>
  <si>
    <t>TOWN OF ROSE HILL</t>
  </si>
  <si>
    <t>TOWN OF CALYPSO</t>
  </si>
  <si>
    <t>TOWN OF TEACHEY</t>
  </si>
  <si>
    <t>TOWN OF MAGNOLIA</t>
  </si>
  <si>
    <t>DURHAM COUNTY</t>
  </si>
  <si>
    <t>PARKWOOD FIRE DEPARTMENT</t>
  </si>
  <si>
    <t>DURHAM COUNTY ABC BOARD</t>
  </si>
  <si>
    <t>ALLIANCE BEHAVIORAL HEALTHCRE</t>
  </si>
  <si>
    <t>CITY OF DURHAM</t>
  </si>
  <si>
    <t>DURHAM CONVENTION &amp; VISITORS BUREAU</t>
  </si>
  <si>
    <t>TRIANGLE J COUNCIL OF GOVERNMENTS</t>
  </si>
  <si>
    <t>EDGECOMBE COUNTY</t>
  </si>
  <si>
    <t>EDGECOMBE COUNTY ABC BOARD</t>
  </si>
  <si>
    <t>EDGECOMBE COUNTY MEMORIAL LIBRARY</t>
  </si>
  <si>
    <t>UPPER COASTAL PLAIN COUNCIL OF GOVERNMENTS</t>
  </si>
  <si>
    <t>TOWN OF TARBORO</t>
  </si>
  <si>
    <t>TARBORO REDEVELOPMENT COMMISSION</t>
  </si>
  <si>
    <t>CITY OF ROCKY MOUNT</t>
  </si>
  <si>
    <t>ROCKY MOUNT-WILSON AIRPORT AUTHORITY</t>
  </si>
  <si>
    <t>TOWN OF PINETOPS</t>
  </si>
  <si>
    <t>ROCKY MT HOUSING AUTHORITY</t>
  </si>
  <si>
    <t>TOWN OF MACCLESFIELD</t>
  </si>
  <si>
    <t>TOWN OF PRINCEVILLE</t>
  </si>
  <si>
    <t>FORSYTH COUNTY</t>
  </si>
  <si>
    <t>AIRPORT COMMISSION OF FORSYTH COUNTY</t>
  </si>
  <si>
    <t>PIEDMONT TRIAD REGIONAL COUNCIL</t>
  </si>
  <si>
    <t>CENTERPOINT HUMAN SERVICES</t>
  </si>
  <si>
    <t>CITY OF WINSTON-SALEM</t>
  </si>
  <si>
    <t>WINSTON-SALEM HOUSING AUTHORITY</t>
  </si>
  <si>
    <t>TRIAD MUNICIPAL ABC BOARD</t>
  </si>
  <si>
    <t>TOWN OF KERNERSVILLE</t>
  </si>
  <si>
    <t>TOWN OF RURAL HALL</t>
  </si>
  <si>
    <t>VILLAGE OF CLEMMONS</t>
  </si>
  <si>
    <t>CLEMMONS FIRE DEPARTMENT</t>
  </si>
  <si>
    <t>TOWN OF LEWISVILLE</t>
  </si>
  <si>
    <t>TOWN OF WALKERTOWN</t>
  </si>
  <si>
    <t>VILLAGE OF TOBACCOVILLE</t>
  </si>
  <si>
    <t>FRANKLIN COUNTY</t>
  </si>
  <si>
    <t>TOWN OF FRANKLINTON</t>
  </si>
  <si>
    <t>FRANKLINTON ABC BOARD</t>
  </si>
  <si>
    <t>TOWN OF LOUISBURG</t>
  </si>
  <si>
    <t>LOUISBURG ABC BOARD</t>
  </si>
  <si>
    <t>TOWN OF BUNN</t>
  </si>
  <si>
    <t>ABC BOARD - TOWN OF BUNN</t>
  </si>
  <si>
    <t>TOWN OF YOUNGSVILLE</t>
  </si>
  <si>
    <t>GASTON COUNTY</t>
  </si>
  <si>
    <t>TOWN OF STANLEY</t>
  </si>
  <si>
    <t>PARTNERS BEHAVIORAL HEALTH MANAGEMENT</t>
  </si>
  <si>
    <t>TOWN OF MCADENVILLE</t>
  </si>
  <si>
    <t>CITY OF GASTONIA</t>
  </si>
  <si>
    <t>GASTONIA ABC BOARD</t>
  </si>
  <si>
    <t>GASTON COUNTY ECONOMIC DEV. COMMISSION</t>
  </si>
  <si>
    <t>CITY OF BELMONT</t>
  </si>
  <si>
    <t>BELMONT HOUSING AUTHORITY</t>
  </si>
  <si>
    <t>TOWN OF CRAMERTON</t>
  </si>
  <si>
    <t>CITY OF CHERRYVILLE</t>
  </si>
  <si>
    <t>CHERRYVILLE ABC BOARD</t>
  </si>
  <si>
    <t>TOWN OF DALLAS</t>
  </si>
  <si>
    <t>CITY OF LOWELL</t>
  </si>
  <si>
    <t>BESSEMER CITY</t>
  </si>
  <si>
    <t>TOWN OF RANLO</t>
  </si>
  <si>
    <t>CITY OF MOUNT HOLLY</t>
  </si>
  <si>
    <t>COUNTY OF GATES</t>
  </si>
  <si>
    <t>GATES COUNTY ABC BOARD</t>
  </si>
  <si>
    <t>GRAHAM COUNTY</t>
  </si>
  <si>
    <t>GRAHAM CO HEALTH DEPT</t>
  </si>
  <si>
    <t>GRAHAM COUNTY DEPT OF S S</t>
  </si>
  <si>
    <t>TOWN OF ROBBINSVILLE</t>
  </si>
  <si>
    <t>GRANVILLE COUNTY</t>
  </si>
  <si>
    <t>GRANVILLE CO ABC BD</t>
  </si>
  <si>
    <t>GRANVILLE COUNTY HOSPITAL</t>
  </si>
  <si>
    <t>GRANVILLE-VANCE HEALTH DIST</t>
  </si>
  <si>
    <t>SOUTH GRANVILLE WATER AND SEWER AUTHORITY</t>
  </si>
  <si>
    <t>CITY OF OXFORD</t>
  </si>
  <si>
    <t>OXFORD HOUSING AUTHORITY</t>
  </si>
  <si>
    <t>TOWN OF STOVALL</t>
  </si>
  <si>
    <t>CITY OF CREEDMOOR</t>
  </si>
  <si>
    <t>TOWN OF BUTNER</t>
  </si>
  <si>
    <t>BUTNER PUBLIC SAFETY AUTHORITY</t>
  </si>
  <si>
    <t>GREENE COUNTY</t>
  </si>
  <si>
    <t>MAURY SANITARY LAND DISTRICT</t>
  </si>
  <si>
    <t>GREENE COUNTY ABC BOARD</t>
  </si>
  <si>
    <t>NEUSE REGIONAL LIBRARY-GREENE COUNTY</t>
  </si>
  <si>
    <t>TOWN OF HOOKERTON</t>
  </si>
  <si>
    <t>TOWN OF SNOW HILL</t>
  </si>
  <si>
    <t>TOWN OF WALSTONBURG</t>
  </si>
  <si>
    <t>GUILFORD COUNTY</t>
  </si>
  <si>
    <t>GUIL-RAND FIRE DEPARTMENT</t>
  </si>
  <si>
    <t>PINECROFT-SEDGEFIELD FIRE DIST INC</t>
  </si>
  <si>
    <t>ALAMANCE COMM FIRE DIST</t>
  </si>
  <si>
    <t>CITY OF GREENSBORO</t>
  </si>
  <si>
    <t>PIEDMONT TRIAD REG WATER AUTH</t>
  </si>
  <si>
    <t>GREENSBORO ABC BD</t>
  </si>
  <si>
    <t>GUILFORD FIRE DISTRICT # 13 INC</t>
  </si>
  <si>
    <t>CITY OF HIGH POINT</t>
  </si>
  <si>
    <t>HIGH POINT ABC BD</t>
  </si>
  <si>
    <t>TOWN OF JAMESTOWN</t>
  </si>
  <si>
    <t>TOWN OF GIBSONVILLE</t>
  </si>
  <si>
    <t>GIBSONVILLE ABC BOARD</t>
  </si>
  <si>
    <t>TOWN OF OAK RIDGE</t>
  </si>
  <si>
    <t>COLFAX VOLUNTEER FIRE DEPARTMENT</t>
  </si>
  <si>
    <t>TOWN OF SUMMERFIELD</t>
  </si>
  <si>
    <t>SUMMERFIELD FIRE DISTRICT</t>
  </si>
  <si>
    <t>HALIFAX COUNTY</t>
  </si>
  <si>
    <t>HALIFAX COUNTY ABC BOARD</t>
  </si>
  <si>
    <t>HALIFAX COUNTY TOURISM DEVELOPMENT AUTHORITY</t>
  </si>
  <si>
    <t>ROANOKE RAPIDS SANITARY DISTRICT</t>
  </si>
  <si>
    <t>TOWN OF ENFIELD</t>
  </si>
  <si>
    <t>CITY OF ROANOKE RAPIDS</t>
  </si>
  <si>
    <t>TOWN OF WELDON</t>
  </si>
  <si>
    <t>TOWN OF SCOTLAND NECK</t>
  </si>
  <si>
    <t>TOWN OF HOBGOOD</t>
  </si>
  <si>
    <t>TOWN OF LITTLETON</t>
  </si>
  <si>
    <t>HARNETT COUNTY</t>
  </si>
  <si>
    <t>CITY OF DUNN</t>
  </si>
  <si>
    <t>DUNN HOUSING AUTHORITY</t>
  </si>
  <si>
    <t>DUNN ABC BOARD</t>
  </si>
  <si>
    <t>TOWN OF LILLINGTON</t>
  </si>
  <si>
    <t>TOWN OF ERWIN</t>
  </si>
  <si>
    <t>TOWN OF COATS</t>
  </si>
  <si>
    <t>TOWN OF ANGIER ABC BOARD</t>
  </si>
  <si>
    <t>TOWN OF ANGIER</t>
  </si>
  <si>
    <t>HAYWOOD CO</t>
  </si>
  <si>
    <t>HAYWOOD MEDICAL CENTER</t>
  </si>
  <si>
    <t>JUNALUSKA SANITARY DISTRICT</t>
  </si>
  <si>
    <t>TOWN OF WAYNESVILLE</t>
  </si>
  <si>
    <t>WAYNESVILLE ABC BOARD</t>
  </si>
  <si>
    <t>TOWN OF MAGGIE VALLEY</t>
  </si>
  <si>
    <t>MAGGIE VALLEY ABC BOARD</t>
  </si>
  <si>
    <t>MAGGIE VALLEY SANITARY DIST</t>
  </si>
  <si>
    <t>TOWN OF CANTON</t>
  </si>
  <si>
    <t>CANTON ABC BOARD</t>
  </si>
  <si>
    <t>COUNTY OF HENDERSON</t>
  </si>
  <si>
    <t>CITY OF HENDERSONVILLE</t>
  </si>
  <si>
    <t>HENDERSONVILLE ABC BD</t>
  </si>
  <si>
    <t>TOWN OF LAUREL PARK</t>
  </si>
  <si>
    <t>LAUREL PARK ABC BOARD</t>
  </si>
  <si>
    <t>THE VILLAGE OF FLAT ROCK</t>
  </si>
  <si>
    <t>BLUE RIDGE FIRE DEPARTMENT</t>
  </si>
  <si>
    <t>TOWN OF FLETCHER</t>
  </si>
  <si>
    <t>FLETCHER ABC BOARD</t>
  </si>
  <si>
    <t>TOWN OF MILLS RIVER</t>
  </si>
  <si>
    <t>HERTFORD COUNTY</t>
  </si>
  <si>
    <t>HERTFORD COUNTY ABC BOARD</t>
  </si>
  <si>
    <t>HERTFORD COUNTY PUBLIC HEALTH AUTHORITY</t>
  </si>
  <si>
    <t>TOWN OF AHOSKIE</t>
  </si>
  <si>
    <t>TOWN OF MURFREESBORO</t>
  </si>
  <si>
    <t>TOWN OF WINTON</t>
  </si>
  <si>
    <t>TOWN OF COFIELD</t>
  </si>
  <si>
    <t>HOKE COUNTY</t>
  </si>
  <si>
    <t>HOKE COUNTY ABC BOARD</t>
  </si>
  <si>
    <t>TOWN OF RAEFORD</t>
  </si>
  <si>
    <t>HYDE COUNTY</t>
  </si>
  <si>
    <t>HYDE COUNTY ABC BOARD</t>
  </si>
  <si>
    <t>OCRACOKE SANITARY DIST</t>
  </si>
  <si>
    <t>IREDELL COUNTY</t>
  </si>
  <si>
    <t>GREATER STATESVILLE DEVELOPMENT CORP</t>
  </si>
  <si>
    <t>CITY OF STATESVILLE</t>
  </si>
  <si>
    <t>STATESVILLE ABC BOARD</t>
  </si>
  <si>
    <t>CITY OF MOORESVILLE</t>
  </si>
  <si>
    <t>MOORESVILLE HOUSING AUTHORITY</t>
  </si>
  <si>
    <t>MOORESVILLE ABC BOARD</t>
  </si>
  <si>
    <t>TOWN OF TROUTMAN</t>
  </si>
  <si>
    <t>MI CONNECTION COMMUNICATIONS SYSTEM</t>
  </si>
  <si>
    <t>JACKSON COUNTY</t>
  </si>
  <si>
    <t>TUCKASEIGEE WATER AUTHORITY</t>
  </si>
  <si>
    <t>FONTANA REGIONAL LIBRARY</t>
  </si>
  <si>
    <t>SOUTHWESTERN N C PLANNING AND ECON DEV COMM</t>
  </si>
  <si>
    <t>SMOKY MOUNTAIN M H C</t>
  </si>
  <si>
    <t>TOWN OF SYLVA</t>
  </si>
  <si>
    <t>JACKSON COUNTY ABC BOARD</t>
  </si>
  <si>
    <t>JOHNSTON COUNTY</t>
  </si>
  <si>
    <t>BENSON HOUSING AUTHORITY</t>
  </si>
  <si>
    <t>JOHNSTON COUNTY ABC BOARD</t>
  </si>
  <si>
    <t>PUBLIC LIBRARY OF JOHNSTON CO AND SMITHFIELD</t>
  </si>
  <si>
    <t>TOWN OF ARCHER LODGE</t>
  </si>
  <si>
    <t>JOHNSTON HEALTH CENTER</t>
  </si>
  <si>
    <t>TOWN OF SMITHFIELD</t>
  </si>
  <si>
    <t>SMITHFIELD HOUSING AUTHORITY</t>
  </si>
  <si>
    <t>TOWN OF SELMA</t>
  </si>
  <si>
    <t>TOWN OF MICRO</t>
  </si>
  <si>
    <t>SELMA HOUSING AUTHORITY</t>
  </si>
  <si>
    <t>TOWN OF CLAYTON</t>
  </si>
  <si>
    <t>TOWN OF BENSON</t>
  </si>
  <si>
    <t>TOWN OF FOUR OAKS</t>
  </si>
  <si>
    <t>TOWN OF PINE LEVEL</t>
  </si>
  <si>
    <t>TOWN OF KENLY</t>
  </si>
  <si>
    <t>TOWN OF PRINCETON</t>
  </si>
  <si>
    <t>TOWN OF WILSON'S MILLS</t>
  </si>
  <si>
    <t>JONES COUNTY</t>
  </si>
  <si>
    <t>JONES COUNTY ABC BOARD</t>
  </si>
  <si>
    <t>NEUSE REGIONAL LIBRARY-JONES COUNTY</t>
  </si>
  <si>
    <t>TOWN OF POLLOCKSVILLE</t>
  </si>
  <si>
    <t>TOWN OF MAYSVILLE</t>
  </si>
  <si>
    <t>LEE COUNTY</t>
  </si>
  <si>
    <t>CITY OF SANFORD</t>
  </si>
  <si>
    <t>SANFORD ABC BOARD</t>
  </si>
  <si>
    <t>TOWN OF BROADWAY</t>
  </si>
  <si>
    <t>LENOIR COUNTY</t>
  </si>
  <si>
    <t>LENOIR COUNTY ABC BOARD</t>
  </si>
  <si>
    <t>NEUSE REGIONAL LIBRARY</t>
  </si>
  <si>
    <t>CITY OF KINSTON</t>
  </si>
  <si>
    <t>HOUSING AUTH FOR THE CTY OF KINSTON</t>
  </si>
  <si>
    <t>KINSTON-LENOIR CO PUB LIBRARY</t>
  </si>
  <si>
    <t>TOWN OF PINK HILL</t>
  </si>
  <si>
    <t>TOWN OF LAGRANGE</t>
  </si>
  <si>
    <t>LINCOLN COUNTY</t>
  </si>
  <si>
    <t>LINCOLN COUNTY ABC BOARD</t>
  </si>
  <si>
    <t>CITY OF LINCOLNTON</t>
  </si>
  <si>
    <t>LINCOLNTON HOUSING AUTHORITY</t>
  </si>
  <si>
    <t>TOWN OF LINCOLNTON ABC BOARD</t>
  </si>
  <si>
    <t>MACON COUNTY</t>
  </si>
  <si>
    <t>TOWN OF FRANKLIN</t>
  </si>
  <si>
    <t>HIGHLANDS ABC BOARD</t>
  </si>
  <si>
    <t>TOWN OF HIGHLANDS</t>
  </si>
  <si>
    <t>MADISON COUNTY</t>
  </si>
  <si>
    <t>TOWN OF MARS HILL</t>
  </si>
  <si>
    <t>TOWN OF MARSHALL</t>
  </si>
  <si>
    <t>HOT SPRINGS HOUSING AUTHORITY</t>
  </si>
  <si>
    <t>MARTIN COUNTY</t>
  </si>
  <si>
    <t>MARTIN CO TRAVEL &amp; TOURISM AUTH</t>
  </si>
  <si>
    <t>MARTIN COUNTY ABC BOARD</t>
  </si>
  <si>
    <t>TOWN OF WILLIAMSTON</t>
  </si>
  <si>
    <t>WILLIAMSTON HOUSING AUTHORITY</t>
  </si>
  <si>
    <t>TOWN OF OAK CITY</t>
  </si>
  <si>
    <t>TOWN OF HAMILTON</t>
  </si>
  <si>
    <t>TOWN OF JAMESVILLE</t>
  </si>
  <si>
    <t>TOWN OF ROBERSONVILLE</t>
  </si>
  <si>
    <t>ROBERSONVILLE HOUSING AUTHORITY</t>
  </si>
  <si>
    <t>MCDOWELL COUNTY</t>
  </si>
  <si>
    <t>PLEASANT GARDEN FIRE DEPT</t>
  </si>
  <si>
    <t>TOWN OF MARION</t>
  </si>
  <si>
    <t>MARION ABC BOARD</t>
  </si>
  <si>
    <t>TOWN OF OLD FORT</t>
  </si>
  <si>
    <t>MECKLENBURG COUNTY</t>
  </si>
  <si>
    <t>CHARLOTTE HOUSING AUTHORITY</t>
  </si>
  <si>
    <t>MECKLENBURG COUNTY ABC BOARD</t>
  </si>
  <si>
    <t>CHARLOTTE MECKLENBURG PUBLIC LIBRARY</t>
  </si>
  <si>
    <t>MECKLENBURG EMER MED SVCS AGCY</t>
  </si>
  <si>
    <t>CENTRALINA COUNCIL OF GOVERNMENTS</t>
  </si>
  <si>
    <t>CITY OF CHARLOTTE</t>
  </si>
  <si>
    <t>CHARLOTTE REGIONAL VISITORS AUTHORITY</t>
  </si>
  <si>
    <t>CHARLOTTE FIREMEN'S RET SYS</t>
  </si>
  <si>
    <t>TOWN OF PINEVILLE</t>
  </si>
  <si>
    <t>TOWN OF MINT HILL</t>
  </si>
  <si>
    <t>TOWN OF HUNTERSVILLE</t>
  </si>
  <si>
    <t>TOWN OF CORNELIUS</t>
  </si>
  <si>
    <t>TOWN OF STALLINGS</t>
  </si>
  <si>
    <t>TOWN OF MATTHEWS</t>
  </si>
  <si>
    <t>TOWN OF DAVIDSON</t>
  </si>
  <si>
    <t>MITCHELL COUNTY</t>
  </si>
  <si>
    <t>MITCHELL SOIL &amp; WATER CONSERVATION DIST</t>
  </si>
  <si>
    <t>TOWN OF SPRUCE PINE</t>
  </si>
  <si>
    <t>TOWN OF BAKERSVILLE</t>
  </si>
  <si>
    <t>MONTGOMERY COUNTY</t>
  </si>
  <si>
    <t>MONTGOMERY-MUNICIPAL ABC BOARD</t>
  </si>
  <si>
    <t>TOWN OF STAR</t>
  </si>
  <si>
    <t>TOWN OF TROY</t>
  </si>
  <si>
    <t>TOWN OF BISCOE</t>
  </si>
  <si>
    <t>TOWN OF CANDOR</t>
  </si>
  <si>
    <t>TOWN OF MOUNT GILEAD</t>
  </si>
  <si>
    <t>MOORE COUNTY</t>
  </si>
  <si>
    <t>TOWN OF TAYLORTOWN</t>
  </si>
  <si>
    <t>MOORE COUNTY ABC BOARD</t>
  </si>
  <si>
    <t>MOORE COUNTY TOURISM DEVELOPMENT AUTHORITY</t>
  </si>
  <si>
    <t>MOORE COUNTY AIRPORT AUTHORITY</t>
  </si>
  <si>
    <t>TOWN OF SOUTHERN PINES</t>
  </si>
  <si>
    <t>TOWN OF CAMERON</t>
  </si>
  <si>
    <t>TOWN OF VASS</t>
  </si>
  <si>
    <t>TOWN OF ABERDEEN</t>
  </si>
  <si>
    <t>TOWN OF ROBBINS</t>
  </si>
  <si>
    <t>VILLAGE OF PINEHURST</t>
  </si>
  <si>
    <t>TOWN OF PINEBLUFF</t>
  </si>
  <si>
    <t>VILLAGE OF WHISPERING PINES</t>
  </si>
  <si>
    <t>FOXFIRE VILLAGE</t>
  </si>
  <si>
    <t>TOWN OF CARTHAGE</t>
  </si>
  <si>
    <t>NASH COUNTY</t>
  </si>
  <si>
    <t>NASH COUNTY ABC BOARD</t>
  </si>
  <si>
    <t>BRASWELL MEMORIAL LIBRARY</t>
  </si>
  <si>
    <t>TOWN OF SPRING HOPE</t>
  </si>
  <si>
    <t>TOWN OF NASHVILLE</t>
  </si>
  <si>
    <t>TOWN OF MIDDLESEX</t>
  </si>
  <si>
    <t>TOWN OF WHITAKERS</t>
  </si>
  <si>
    <t>TOWN OF BAILEY</t>
  </si>
  <si>
    <t>TOWN OF SHARPSBURG</t>
  </si>
  <si>
    <t>NEW HANOVER COUNTY</t>
  </si>
  <si>
    <t>NEW HANOVER AIRPORT AUTH</t>
  </si>
  <si>
    <t>HOUSING AUTH OF THE CITY OF WILMINGTON</t>
  </si>
  <si>
    <t>NEW HANOVER COUNTY ABC BOARD</t>
  </si>
  <si>
    <t>CAPE FEAR PUBLIC UTILITY AUTHORITY</t>
  </si>
  <si>
    <t>LOWER CAPE FEAR WATER &amp; SEWER AUTH</t>
  </si>
  <si>
    <t>TOWN OF WRIGHTSVILLE BEACH</t>
  </si>
  <si>
    <t>CAPE FEAR PUBLIC TRANSPORTATION AUTHORITY</t>
  </si>
  <si>
    <t>COASTALCARE</t>
  </si>
  <si>
    <t>TOWN OF CAROLINA BEACH</t>
  </si>
  <si>
    <t>CITY OF WILMINGTON</t>
  </si>
  <si>
    <t>TOWN OF KURE BEACH</t>
  </si>
  <si>
    <t>NORTHAMPTON COUNTY</t>
  </si>
  <si>
    <t>NORTHAMPTON COUNTY ABC BOARD</t>
  </si>
  <si>
    <t>TOWN OF RICH SQUARE</t>
  </si>
  <si>
    <t>CHOANOKE PUBLIC TRANSPORTATION AUTH</t>
  </si>
  <si>
    <t>TOWN OF WOODLAND</t>
  </si>
  <si>
    <t>TOWN OF GARYSBURG</t>
  </si>
  <si>
    <t>TOWN OF CONWAY</t>
  </si>
  <si>
    <t>TOWN OF GASTON</t>
  </si>
  <si>
    <t>TOWN OF JACKSON</t>
  </si>
  <si>
    <t>TOWN OF SEVERN</t>
  </si>
  <si>
    <t>TOWN OF SEABOARD</t>
  </si>
  <si>
    <t>ONSLOW COUNTY</t>
  </si>
  <si>
    <t>ONSLOW COUNTY ABC BOARD</t>
  </si>
  <si>
    <t>ONSLOW WATER &amp; SEWER AUTHORITY</t>
  </si>
  <si>
    <t>CITY OF JACKSONVILLE</t>
  </si>
  <si>
    <t>TOWN OF SWANSBORO</t>
  </si>
  <si>
    <t>TOWN OF HOLLY RIDGE</t>
  </si>
  <si>
    <t>HOLLY RIDGE HOUSING AUTHORITY</t>
  </si>
  <si>
    <t>TOWN OF RICHLANDS</t>
  </si>
  <si>
    <t>TOWN OF N TOPSAIL BEACH</t>
  </si>
  <si>
    <t>ORANGE COUNTY</t>
  </si>
  <si>
    <t>ORANGE COUNTY ABC BOARD</t>
  </si>
  <si>
    <t>ORANGE WATER AND SEWER AUTHORITY</t>
  </si>
  <si>
    <t>TOWN OF CHAPEL HILL</t>
  </si>
  <si>
    <t>TOWN OF CARRBORO</t>
  </si>
  <si>
    <t>TOWN OF HILLSBOROUGH</t>
  </si>
  <si>
    <t>PAMLICO COUNTY</t>
  </si>
  <si>
    <t>TOWN OF BAYBORO</t>
  </si>
  <si>
    <t>TOWN OF ORIENTAL</t>
  </si>
  <si>
    <t>BAY RIVER METRO SEWERAGE DISTRICT</t>
  </si>
  <si>
    <t>PASQUOTANK COUNTY</t>
  </si>
  <si>
    <t>PASQUOTANK-CAMDEN AMBULANCE SERVICE</t>
  </si>
  <si>
    <t>PASQUOTANK CO ABC BOARD</t>
  </si>
  <si>
    <t>EAST ALBEMARLE REGIONAL LIBRARY</t>
  </si>
  <si>
    <t>ALBEMARLE DISTRICT JAIL COMMISSION</t>
  </si>
  <si>
    <t>ELIZABETH CITY</t>
  </si>
  <si>
    <t>ELIZABETH CITY-PASQUOTANK CO AIRPORT AUTH</t>
  </si>
  <si>
    <t>ELIZABETH CITY PASQUOTANK COUNTY TDA</t>
  </si>
  <si>
    <t>PASQUOTANK-CAMDEN LIBRARY</t>
  </si>
  <si>
    <t>ELIZABETH CTY-PASQUOTANK CO INDUSTRL DEVELOPMENT C</t>
  </si>
  <si>
    <t>PENDER COUNTY</t>
  </si>
  <si>
    <t>PENDER COUNTY ABC BOARD</t>
  </si>
  <si>
    <t>TOWN OF BURGAW</t>
  </si>
  <si>
    <t>TOWN OF TOPSAIL BEACH</t>
  </si>
  <si>
    <t>TOWN OF SURF CITY</t>
  </si>
  <si>
    <t>PERQUIMANS COUNTY</t>
  </si>
  <si>
    <t>TOWN OF HERTFORD</t>
  </si>
  <si>
    <t>HERTFORD HOUSING AUTH</t>
  </si>
  <si>
    <t>TOWN OF HERTFORD ABC BOARD</t>
  </si>
  <si>
    <t>TOWN OF WINFALL</t>
  </si>
  <si>
    <t>PERSON COUNTY</t>
  </si>
  <si>
    <t>PERSON CO ABC BD</t>
  </si>
  <si>
    <t>CITY OF ROXBORO</t>
  </si>
  <si>
    <t>PITT COUNTY</t>
  </si>
  <si>
    <t>PITT-GREENVILLE CONV &amp; VISTORS</t>
  </si>
  <si>
    <t>PITT COUNTY ABC BOARD</t>
  </si>
  <si>
    <t>SHEPPARD MEMORIAL LIBRARY</t>
  </si>
  <si>
    <t>CONTENNEA METROPOLITAN SEWERAGE DIST</t>
  </si>
  <si>
    <t>CITY OF GREENVILLE</t>
  </si>
  <si>
    <t>GREENVILLE UTILITIES COMMISSION</t>
  </si>
  <si>
    <t>GREENVILLE HOUSING AUTHORITY</t>
  </si>
  <si>
    <t>TOWN OF FARMVILLE</t>
  </si>
  <si>
    <t>FARMVILLE HOUSING AUTHORITY</t>
  </si>
  <si>
    <t>TOWN OF GRIFTON</t>
  </si>
  <si>
    <t>TOWN OF BETHEL</t>
  </si>
  <si>
    <t>TOWN OF WINTERVILLE</t>
  </si>
  <si>
    <t>TOWN OF AYDEN</t>
  </si>
  <si>
    <t>AYDEN HOUSING AUTHORITY</t>
  </si>
  <si>
    <t>TOWN OF GRIMESLAND</t>
  </si>
  <si>
    <t>VILLAGE OF SIMPSON</t>
  </si>
  <si>
    <t>TOWN OF FOUNTAIN</t>
  </si>
  <si>
    <t>POLK COUNTY</t>
  </si>
  <si>
    <t>TOWN OF TRYON</t>
  </si>
  <si>
    <t>TOWN OF COLUMBUS</t>
  </si>
  <si>
    <t>CITY OF SALUDA</t>
  </si>
  <si>
    <t>RANDOLPH COUNTY</t>
  </si>
  <si>
    <t>ASHEBORO ABC BOARD</t>
  </si>
  <si>
    <t>CITY OF ASHEBORO</t>
  </si>
  <si>
    <t>ASHEBORO HOUSING AUTH</t>
  </si>
  <si>
    <t>CITY OF RANDLEMAN</t>
  </si>
  <si>
    <t>CITY OF RANDLEMAN HOUSING AUTHORITY</t>
  </si>
  <si>
    <t>CITY OF RANDLEMAN ABC BOARD</t>
  </si>
  <si>
    <t>TOWN OF LIBERTY</t>
  </si>
  <si>
    <t>LIBERTY ABC BOARD</t>
  </si>
  <si>
    <t>TOWN OF RAMSEUR</t>
  </si>
  <si>
    <t>CITY OF ARCHDALE</t>
  </si>
  <si>
    <t>CITY OF TRINITY</t>
  </si>
  <si>
    <t>RICHMOND COUNTY</t>
  </si>
  <si>
    <t>SANDHILL REGIONAL LIBRARY</t>
  </si>
  <si>
    <t>CITY OF ROCKINGHAM</t>
  </si>
  <si>
    <t>ROCKINGHAM HOUSING AUTHORITY</t>
  </si>
  <si>
    <t>HAMLET ABC BOARD</t>
  </si>
  <si>
    <t>CITY OF HAMLET</t>
  </si>
  <si>
    <t>CITY OF ROCKINGHAM ABC BOARD</t>
  </si>
  <si>
    <t>TOWN OF ELLERBE</t>
  </si>
  <si>
    <t>COUNTY OF ROBESON</t>
  </si>
  <si>
    <t>LUMBER RIVER COUNCIL OF GOVERNMENTS</t>
  </si>
  <si>
    <t>ROBESON COUNTY HOUSING AUTHORITY</t>
  </si>
  <si>
    <t>ROBESON COUNTY PUBLIC LIBRARY</t>
  </si>
  <si>
    <t>CITY OF LUMBERTON</t>
  </si>
  <si>
    <t>LUMBERTON ABC BOARD</t>
  </si>
  <si>
    <t>LUMBERTON AIRPORT COMM</t>
  </si>
  <si>
    <t>TOWN OF FAIRMONT</t>
  </si>
  <si>
    <t>FAIRMONT HOUSING AUTHORITY</t>
  </si>
  <si>
    <t>TOWN OF ST PAULS</t>
  </si>
  <si>
    <t>ST PAUL'S BRD OF ALCOHOLIC CTL</t>
  </si>
  <si>
    <t>TOWN OF MAXTON</t>
  </si>
  <si>
    <t>TOWN OF PARKTON</t>
  </si>
  <si>
    <t>MAXTON ABC BOARD</t>
  </si>
  <si>
    <t>TOWN OF PEMBROKE</t>
  </si>
  <si>
    <t>PEMBROKE HOUSING AUTHORITY</t>
  </si>
  <si>
    <t>TOWN OF ROWLAND</t>
  </si>
  <si>
    <t>TOWN OF RED SPRINGS</t>
  </si>
  <si>
    <t>RED SPRINGS ABC BOARD</t>
  </si>
  <si>
    <t>ROCKINGHAM COUNTY</t>
  </si>
  <si>
    <t>CITY OF REIDSVILLE</t>
  </si>
  <si>
    <t>THE NEW REIDSVILLE HOUSING AUTH</t>
  </si>
  <si>
    <t>REIDSVILLE ABC BOARD</t>
  </si>
  <si>
    <t>TOWN OF MAYODAN</t>
  </si>
  <si>
    <t>TOWN OF STONEVILLE</t>
  </si>
  <si>
    <t>TOWN OF MADISON</t>
  </si>
  <si>
    <t>MADISON ABC BOARD</t>
  </si>
  <si>
    <t>MADISON-MAYODAN RECREATION COMM</t>
  </si>
  <si>
    <t>CITY OF EDEN</t>
  </si>
  <si>
    <t>EDEN ABC BOARD</t>
  </si>
  <si>
    <t>ROWAN COUNTY</t>
  </si>
  <si>
    <t>ROWAN CONVENTION &amp; VISTORS BUREAU</t>
  </si>
  <si>
    <t>ROWAN CO HOUSING AUTHORITY</t>
  </si>
  <si>
    <t>ROWAN COUNTY ABC BOARD</t>
  </si>
  <si>
    <t>ROWAN CO SOIL &amp; WATER CONV DIST</t>
  </si>
  <si>
    <t>CITY OF SALISBURY</t>
  </si>
  <si>
    <t>HOUSING AUTH OF THE CTY OF SALISBURY</t>
  </si>
  <si>
    <t>TOWN OF EAST SPENCER</t>
  </si>
  <si>
    <t>EAST SPENCER HOUSING AUTHORITY</t>
  </si>
  <si>
    <t>TOWN OF SPENCER</t>
  </si>
  <si>
    <t>TOWN OF CHINA GROVE</t>
  </si>
  <si>
    <t>TOWN OF LANDIS</t>
  </si>
  <si>
    <t>TOWN OF GRANITE QUARRY</t>
  </si>
  <si>
    <t>TOWN OF ROCKWELL</t>
  </si>
  <si>
    <t>TOWN OF FAITH</t>
  </si>
  <si>
    <t>TOWN OF CLEVELAND</t>
  </si>
  <si>
    <t>RUTHERFORD COUNTY</t>
  </si>
  <si>
    <t>BROAD RIVER WATER AUTHORITY</t>
  </si>
  <si>
    <t>RUTHERFORD POLK MCDOWELL DIST BRD OF HEALTH</t>
  </si>
  <si>
    <t>FOREST CITY ABC BOARD 168</t>
  </si>
  <si>
    <t>ISOTHERMAL PLANNING AND DEV COMM</t>
  </si>
  <si>
    <t>TOWN OF FOREST CITY</t>
  </si>
  <si>
    <t>FOREST CITY HOUSING AUTHORITY</t>
  </si>
  <si>
    <t>TOWN OF SPINDALE</t>
  </si>
  <si>
    <t>TOWN OF LAKE LURE</t>
  </si>
  <si>
    <t>TOWN OF RUTHERFORDTON</t>
  </si>
  <si>
    <t>TOWN OF RUTHERFORDTON ABC BRD</t>
  </si>
  <si>
    <t>TOWN OF ELLENBORO</t>
  </si>
  <si>
    <t>SAMPSON COUNTY</t>
  </si>
  <si>
    <t>J C HOLIDAY MEM LIBRARY</t>
  </si>
  <si>
    <t>CITY OF CLINTON</t>
  </si>
  <si>
    <t>CLINTON ABC BOARD</t>
  </si>
  <si>
    <t>TOWN OF SALEMBURG</t>
  </si>
  <si>
    <t>TOWN OF NEWTON GROVE</t>
  </si>
  <si>
    <t>ROSEBORO ABC BOARD</t>
  </si>
  <si>
    <t>TOWN OF GARLAND</t>
  </si>
  <si>
    <t>TOWN OF TURKEY</t>
  </si>
  <si>
    <t>TOWN OF ROSEBORO</t>
  </si>
  <si>
    <t>TOWN OF AUTRYVILLE</t>
  </si>
  <si>
    <t>SCOTLAND COUNTY</t>
  </si>
  <si>
    <t>SCOTLAND COUNTY ABC BOARD</t>
  </si>
  <si>
    <t>LAURINBURG-MAXTON AIRPORT COMMISSION</t>
  </si>
  <si>
    <t>CITY OF LAURINBURG</t>
  </si>
  <si>
    <t>LAURINBURG HOUSING AUTHORITY</t>
  </si>
  <si>
    <t>TOWN OF WAGRAM</t>
  </si>
  <si>
    <t>TOWN OF GIBSON</t>
  </si>
  <si>
    <t>STANLY COUNTY</t>
  </si>
  <si>
    <t>CITY OF ALBEMARLE</t>
  </si>
  <si>
    <t>ALBEMARLE ABC BOARD</t>
  </si>
  <si>
    <t>TOWN OF NORWOOD</t>
  </si>
  <si>
    <t>NORWOOD ABC BD</t>
  </si>
  <si>
    <t>CITY OF LOCUST</t>
  </si>
  <si>
    <t>TOWN OF OAKBORO</t>
  </si>
  <si>
    <t>TOWN OF BADIN</t>
  </si>
  <si>
    <t>TOWN OF STANFIELD</t>
  </si>
  <si>
    <t>STOKES COUNTY</t>
  </si>
  <si>
    <t>TOWN OF WALNUT COVE</t>
  </si>
  <si>
    <t>WALNUT COVE ABC BOARD</t>
  </si>
  <si>
    <t>CITY OF KING</t>
  </si>
  <si>
    <t>SURRY COUNTY</t>
  </si>
  <si>
    <t>PILOT MOUNTAIN ABC BOARD</t>
  </si>
  <si>
    <t>YADKIN VALLEY SEWER AUTHORITY</t>
  </si>
  <si>
    <t>TOWN OF PILOT MOUNTAIN</t>
  </si>
  <si>
    <t>TOWN OF DOBSON</t>
  </si>
  <si>
    <t>DOBSON ABC BD</t>
  </si>
  <si>
    <t>CITY OF MOUNT AIRY</t>
  </si>
  <si>
    <t>MOUNT AIRY ALCOHOLIC BOARD OF CONTROL</t>
  </si>
  <si>
    <t>TOWN OF ELKIN</t>
  </si>
  <si>
    <t>ELKIN ABC BOARD</t>
  </si>
  <si>
    <t>SWAIN COUNTY</t>
  </si>
  <si>
    <t>TOWN OF BRYSON CITY</t>
  </si>
  <si>
    <t>BRYSON CITY ABC BOARD</t>
  </si>
  <si>
    <t>TRANSYLVANIA COUNTY</t>
  </si>
  <si>
    <t>CITY OF BREVARD</t>
  </si>
  <si>
    <t>BREVARD ABC BOARD</t>
  </si>
  <si>
    <t>TYRRELL COUNTY</t>
  </si>
  <si>
    <t>TYRRELL CO ABC BOARD</t>
  </si>
  <si>
    <t>TOWN OF COLUMBIA</t>
  </si>
  <si>
    <t>UNION COUNTY</t>
  </si>
  <si>
    <t>CITY OF MONROE</t>
  </si>
  <si>
    <t>CITY OF MONROE HOUSING AUTHORITY</t>
  </si>
  <si>
    <t>MONROE ABC BOARD</t>
  </si>
  <si>
    <t>TOWN OF MARSHVILLE</t>
  </si>
  <si>
    <t>TOWN OF MINERAL SPRINGS</t>
  </si>
  <si>
    <t>TOWN OF WINGATE</t>
  </si>
  <si>
    <t>TOWN OF WAXHAW</t>
  </si>
  <si>
    <t>WAXHAW ABC BOARD</t>
  </si>
  <si>
    <t>TOWN OF INDIAN TRAIL</t>
  </si>
  <si>
    <t>TOWN OF UNIONVILLE</t>
  </si>
  <si>
    <t>TOWN OF WEDDINGTON</t>
  </si>
  <si>
    <t>VILLAGE OF MARVIN</t>
  </si>
  <si>
    <t>VILLAGE OF WESLEY CHAPEL</t>
  </si>
  <si>
    <t>VANCE COUNTY</t>
  </si>
  <si>
    <t>VANCE COUNTY ABC BD</t>
  </si>
  <si>
    <t>KERR-TAR REGIONAL COUNCIL OF GOVTS</t>
  </si>
  <si>
    <t>KERR AREA TRANSPORTATION AUTHORITY</t>
  </si>
  <si>
    <t>CITY OF HENDERSON</t>
  </si>
  <si>
    <t>WAKE COUNTY</t>
  </si>
  <si>
    <t>TOWN OF HOLLY SPRINGS</t>
  </si>
  <si>
    <t>TOWN OF ROLESVILLE</t>
  </si>
  <si>
    <t>WAKE COUNTY ABC BOARD</t>
  </si>
  <si>
    <t>TOWN OF MORRISVILLE</t>
  </si>
  <si>
    <t>HOUSING AUTHORITY OF THE COUNTY OF WAKE</t>
  </si>
  <si>
    <t>BAYLEAF FIRE DEPARTMENT</t>
  </si>
  <si>
    <t>ELECTRICITIES OF NC</t>
  </si>
  <si>
    <t>CITY OF RALEIGH</t>
  </si>
  <si>
    <t>DURHAM HWY FIRE PROTECTION ASSOC</t>
  </si>
  <si>
    <t>CITY OF RALEIGH HOUSING AUTHORITY</t>
  </si>
  <si>
    <t>RALEIGH-DURHAM AIRPORT AUTHORITY</t>
  </si>
  <si>
    <t>TOWN OF CARY</t>
  </si>
  <si>
    <t>CENTENNIAL AUTHORITY</t>
  </si>
  <si>
    <t>TOWN OF WENDELL</t>
  </si>
  <si>
    <t>TOWN OF ZEBULON</t>
  </si>
  <si>
    <t>TOWN OF GARNER</t>
  </si>
  <si>
    <t>GARNER FIRE DEPT</t>
  </si>
  <si>
    <t>TOWN OF FUQUAY-VARINA</t>
  </si>
  <si>
    <t>TOWN OF APEX</t>
  </si>
  <si>
    <t>TOWN OF WAKE FOREST</t>
  </si>
  <si>
    <t>TOWN OF KNIGHTDALE</t>
  </si>
  <si>
    <t>WARREN COUNTY</t>
  </si>
  <si>
    <t>WARREN COUNTY ABC BOARD</t>
  </si>
  <si>
    <t>TOWN OF NORLINA</t>
  </si>
  <si>
    <t>TOWN OF WARRENTON</t>
  </si>
  <si>
    <t>WASHINGTON COUNTY</t>
  </si>
  <si>
    <t>WASHINGTON COUNTY ABC BOARD</t>
  </si>
  <si>
    <t>PETTIGREW REGIONAL LIBRARY</t>
  </si>
  <si>
    <t>TOWN OF PLYMOUTH</t>
  </si>
  <si>
    <t>PLYMOUTH HOUSING AUTHORITY</t>
  </si>
  <si>
    <t>TOWN OF ROPER</t>
  </si>
  <si>
    <t>TOWN OF CRESWELL</t>
  </si>
  <si>
    <t>WATAUGA COUNTY</t>
  </si>
  <si>
    <t>REGION D COUNCIL OF GOVERNMENTS</t>
  </si>
  <si>
    <t>BLOWING ROCK TOURISM DEVELOPMENT AUTHORITY</t>
  </si>
  <si>
    <t>WATAUGA COUNTY DISTRICT U TDA</t>
  </si>
  <si>
    <t>TOWN OF BOONE</t>
  </si>
  <si>
    <t>TOWN OF BLOWING ROCK</t>
  </si>
  <si>
    <t>BLOWING ROCK ABC BD</t>
  </si>
  <si>
    <t>TOWN OF SEVEN DEVILS</t>
  </si>
  <si>
    <t>WAYNE COUNTY</t>
  </si>
  <si>
    <t>FORK TOWNSHIP SANITARY DIST</t>
  </si>
  <si>
    <t>EASTERN CAROLINA REG'L HOUSING AUTH</t>
  </si>
  <si>
    <t>WAYNE COUNTY ABC BOARD</t>
  </si>
  <si>
    <t>SOUTHERN WAYNE SANITARY DISTRICT</t>
  </si>
  <si>
    <t>EASTERN WAYNE SANITARY DIST</t>
  </si>
  <si>
    <t>CITY OF GOLDSBORO</t>
  </si>
  <si>
    <t>HOUSING AUTHORITY OF GOLDSBORO</t>
  </si>
  <si>
    <t>TOWN OF MOUNT OLIVE</t>
  </si>
  <si>
    <t>MT OLIVE HOUSING AUTHORITY</t>
  </si>
  <si>
    <t>TOWN OF FREMONT</t>
  </si>
  <si>
    <t>TOWN OF PIKEVILLE</t>
  </si>
  <si>
    <t>VILLAGE OF WALNUT CREEK</t>
  </si>
  <si>
    <t>WILKES COUNTY</t>
  </si>
  <si>
    <t>APPALACHIAN REGIONAL LIBRARY</t>
  </si>
  <si>
    <t>TOWN OF N WILKESBORO</t>
  </si>
  <si>
    <t>TOWN OF N WILKESBORO ABC BOARD</t>
  </si>
  <si>
    <t>TOWN OF WILKESBORO</t>
  </si>
  <si>
    <t>WILKESBORO ABC BOARD</t>
  </si>
  <si>
    <t>WILSON COUNTY</t>
  </si>
  <si>
    <t>WILSON COUNTY TOURISM DEVELOPMENT AUTH</t>
  </si>
  <si>
    <t>WILSON COUNTY ABC BOARD</t>
  </si>
  <si>
    <t>CITY OF WILSON</t>
  </si>
  <si>
    <t>WILSON ECONOMIC DEV COUNCIL</t>
  </si>
  <si>
    <t>CITY OF WILSON CEMETERY COMMISSION</t>
  </si>
  <si>
    <t>TOWN OF STANTONSBURG</t>
  </si>
  <si>
    <t>TOWN OF BLACK CREEK</t>
  </si>
  <si>
    <t>TOWN OF LUCAMA</t>
  </si>
  <si>
    <t>TOWN OF ELM CITY</t>
  </si>
  <si>
    <t>YADKIN COUNTY</t>
  </si>
  <si>
    <t>TOWN OF YADKINVILLE</t>
  </si>
  <si>
    <t>TOWN OF JONESVILLE</t>
  </si>
  <si>
    <t>TOWN OF EAST BEND</t>
  </si>
  <si>
    <t>TOWN OF BOONVILLE</t>
  </si>
  <si>
    <t>N C ASSOC OF CO COMMISSIONERS</t>
  </si>
  <si>
    <t>N C LEAGUE OF MUNICIPALITIES</t>
  </si>
  <si>
    <t>per CAFR</t>
  </si>
  <si>
    <t>Difference</t>
  </si>
  <si>
    <t>Cajah's Mountain, Town Of</t>
  </si>
  <si>
    <t>Cumberland Memorial Auditorium Com</t>
  </si>
  <si>
    <t>Hendersonville Water Commission</t>
  </si>
  <si>
    <t>Global Transpark Development Comm</t>
  </si>
  <si>
    <t>Albemarle Hospital Authority</t>
  </si>
  <si>
    <t>WESTERN HIGHLAND AREA AUTHORITY</t>
  </si>
  <si>
    <t>TOWN OF CAJAH'S MOUNTAIN</t>
  </si>
  <si>
    <t>Original ----&gt;</t>
  </si>
  <si>
    <t>Normal Contributions - net of court costs offset</t>
  </si>
  <si>
    <t>Revised ----&gt;</t>
  </si>
  <si>
    <t xml:space="preserve">This tab created by FOD.  Each agency number and name from tab #4 are listed once.  This tab is different from tab #3, in that it summarizes the </t>
  </si>
  <si>
    <t>contributions net of court costs offset instead of just normal costs.  This netted amount is what employers actually contribute.</t>
  </si>
  <si>
    <t>The normal contributions net of court costs and liability contribution columns add the contributions from tab #4 for all employee classes to derive one total per agency.</t>
  </si>
  <si>
    <t>Normal contributions net of court costs and liability contributions are summarized at the bottom of the spreadsheet to ensure totals match the totals of tab #4.</t>
  </si>
  <si>
    <t>Inactive at time of report generation, contributions manually pulled from Orbit.</t>
  </si>
  <si>
    <t>AVERY COUNTY FIRE COMMISSION</t>
  </si>
  <si>
    <t>TRILLIUM HEALTH RESOURCES</t>
  </si>
  <si>
    <t>DUPLIN COUNTY TOURISM DEVELOPMENT AUTHORITY</t>
  </si>
  <si>
    <t>SOUTHWESTERN NC PLANNING &amp; ECON.DEV.COMMIS.</t>
  </si>
  <si>
    <t>YADKIN VALLEY ABC BOARD</t>
  </si>
  <si>
    <t>INDIAN TRAIL ABC BOARD</t>
  </si>
  <si>
    <t>Deferred Outflows Of Resources</t>
  </si>
  <si>
    <t>Deferred Inflows Of Resources</t>
  </si>
  <si>
    <t>Differences Between Expected And Actual Experience</t>
  </si>
  <si>
    <t>Net Difference Between Projected And Actual Investment Earnings On Plan Investments</t>
  </si>
  <si>
    <t>Changes Of Assumptions</t>
  </si>
  <si>
    <t>Changes In Proportion And Differences Between Employer Contributions And Proportional Share Of Contributions</t>
  </si>
  <si>
    <t>Proportional Share Of Pension Expense</t>
  </si>
  <si>
    <t>Net Amortization Of Deferred Amounts From Changes In Proportion And Differences Between Employer Contributions And Proportional Share Of Contributions</t>
  </si>
  <si>
    <t>Total Employer Pension Expense</t>
  </si>
  <si>
    <t>TOTAL</t>
  </si>
  <si>
    <t>TOTAL Recognition of Deferred (Inflows)/Outflows</t>
  </si>
  <si>
    <t>SOUTHEAST BRUNSWICK SANITARY DISTRICT</t>
  </si>
  <si>
    <t>SANDHILLS CENTER</t>
  </si>
  <si>
    <t>CLEVELAND COUNTY WATER</t>
  </si>
  <si>
    <t>HAYWOOD COUNTY</t>
  </si>
  <si>
    <t>WILMINGTON HOUSING AUTHORITY</t>
  </si>
  <si>
    <t>TOWN OF SEAGROVE</t>
  </si>
  <si>
    <t>BEAUFORT COUNTY</t>
  </si>
  <si>
    <t>CAPE FEAR REGIONAL JETPORT</t>
  </si>
  <si>
    <t>WATER &amp; SEWER AUTH OF CABARRUS CNTY</t>
  </si>
  <si>
    <t>THOMASVILLE ABC BOARD</t>
  </si>
  <si>
    <t>GATES COUNTY</t>
  </si>
  <si>
    <t>GRANVILLE-VANCE PUBLIC HEALTH</t>
  </si>
  <si>
    <t>HAYWOOD COUNTY TOURISM DEVELOPMENT AUTHORITY</t>
  </si>
  <si>
    <t>VAYA HEALTH</t>
  </si>
  <si>
    <t>COLUMBUS ABC BOARD</t>
  </si>
  <si>
    <t>ROBESON COUNTY</t>
  </si>
  <si>
    <t>LOCUST ABC BOARD</t>
  </si>
  <si>
    <t>TOWN OF NEW LONDON</t>
  </si>
  <si>
    <t>WAKE COUNTY HOUSING AUTHORITY</t>
  </si>
  <si>
    <t>TOWN OF RHODHISS</t>
  </si>
  <si>
    <t>CLAY COUNTY ABC BOARD</t>
  </si>
  <si>
    <t>MOCKSVILLE-COOLEEMEE ABC BOARD</t>
  </si>
  <si>
    <t>CRAMERTON ABC BOARD</t>
  </si>
  <si>
    <t>TOWN OF TROUTMAN ABC BOARD</t>
  </si>
  <si>
    <t>VALDESE ABC BOARD</t>
  </si>
  <si>
    <t>JACKSON COUNTY TOURISM DEVELOPMENT AUTHORITY</t>
  </si>
  <si>
    <t>ROXBORO HOUSING AUTHORITY</t>
  </si>
  <si>
    <t>Current Proportionate Share</t>
  </si>
  <si>
    <t>TRYON ABC BOARD</t>
  </si>
  <si>
    <t xml:space="preserve"> </t>
  </si>
  <si>
    <t>VILLAGE OF SUGAR MOUNTAIN</t>
  </si>
  <si>
    <t>SOUTHPORT ABC BOARD</t>
  </si>
  <si>
    <t>ASHEVILLE-BUNCOMBE AIR QUALITY AGENCY</t>
  </si>
  <si>
    <t>ALLIANCE HEALTH</t>
  </si>
  <si>
    <t>HENDERSON COUNTY</t>
  </si>
  <si>
    <t>IREDELL ECONOMIC DEVELOPMENT</t>
  </si>
  <si>
    <t>INLIVIAN HOUSING</t>
  </si>
  <si>
    <t>CHARLOTTE REGIONAL VISITORS AUTH.</t>
  </si>
  <si>
    <t>TOWN OF SWEPSONVILLE</t>
  </si>
  <si>
    <t>FOOTHILLS HEALTH DISTRICT</t>
  </si>
  <si>
    <t>WAKE COUNTY GOVERNMENT</t>
  </si>
  <si>
    <t>LINCOLNTON-LINCOLN COUNTY AIRPORT AUTHORITY</t>
  </si>
  <si>
    <t>WASHINGTON HOUSING AUTHORITY</t>
  </si>
  <si>
    <t>Employer Number</t>
  </si>
  <si>
    <t>Employer</t>
  </si>
  <si>
    <t>2021 Allocation</t>
  </si>
  <si>
    <t>Total Deferred Outflows of Resources</t>
  </si>
  <si>
    <t>Total Deferred Inflows of Resources</t>
  </si>
  <si>
    <t>NPL 5.5% Sensitivity</t>
  </si>
  <si>
    <t>NPL 7.5% Sensitivity</t>
  </si>
  <si>
    <t>Average Service</t>
  </si>
  <si>
    <t>2022 Net Pension Liability</t>
  </si>
  <si>
    <t>2022 Allocation</t>
  </si>
  <si>
    <t>Average Age</t>
  </si>
  <si>
    <t>Reported Compensation</t>
  </si>
  <si>
    <t>Expected Future Working Lifetime</t>
  </si>
  <si>
    <t>GASB 68 - Agency Allocation</t>
  </si>
  <si>
    <t>Paragraphs 54 and 55 Outflows</t>
  </si>
  <si>
    <t>Paragraphs 54 and 55 Inflows</t>
  </si>
  <si>
    <t>* Note, 2 participants were reported without an Agency. These participants were allocated to the City of Charlotte.</t>
  </si>
  <si>
    <t>MECKLENBURG EMER MED SVCS AGCY *</t>
  </si>
  <si>
    <t>Remaining Service Lives</t>
  </si>
  <si>
    <t>Group</t>
  </si>
  <si>
    <t>Retired Members and Survivors of Deceased Members Currently Receiving Benefits</t>
  </si>
  <si>
    <t>Terminated Members and Survivors of Deceased Members Entitled to Benefits but Not Yet Receiving Benefits</t>
  </si>
  <si>
    <t>Total Remaining Service</t>
  </si>
  <si>
    <t>Average Remaining Service</t>
  </si>
  <si>
    <t>Remaining Service Lives as of 7/1/2021</t>
  </si>
  <si>
    <t>Schedule of Differences Between Expected and Actual Experience</t>
  </si>
  <si>
    <t>Measurement Year</t>
  </si>
  <si>
    <t>Amount Established</t>
  </si>
  <si>
    <t>Recognition Period</t>
  </si>
  <si>
    <t>Annual Recognition</t>
  </si>
  <si>
    <t>Amount Recognized</t>
  </si>
  <si>
    <t>Measurement (Reporting) Year</t>
  </si>
  <si>
    <t>2022 (2023)</t>
  </si>
  <si>
    <t>2023 (2024)</t>
  </si>
  <si>
    <t>2024 (2025)</t>
  </si>
  <si>
    <t>2025 (2026)</t>
  </si>
  <si>
    <t>2026 (2027)</t>
  </si>
  <si>
    <t>2027 (2028)</t>
  </si>
  <si>
    <t>Deferred Balance</t>
  </si>
  <si>
    <t>Schedule of Changes of Assumptions</t>
  </si>
  <si>
    <t>Schedule of Differences Between Projected and Actual Earnings</t>
  </si>
  <si>
    <t>LOCAL GOVERNMENT EMPLOYEES' RETIREMENT SYSTEM</t>
  </si>
  <si>
    <t>Pension Expense Fiscal Year</t>
  </si>
  <si>
    <t>Reported for Fiscal Year Ending</t>
  </si>
  <si>
    <t>Measurement Date</t>
  </si>
  <si>
    <t>Service Cost</t>
  </si>
  <si>
    <t>Interest on the Total Pension Liability</t>
  </si>
  <si>
    <t xml:space="preserve">Differences Between Expected </t>
  </si>
  <si>
    <t xml:space="preserve">     and Actual Experience</t>
  </si>
  <si>
    <t>Changes of Assumptions</t>
  </si>
  <si>
    <t>Plan Changes</t>
  </si>
  <si>
    <t>Member Contributions</t>
  </si>
  <si>
    <t>Projected Earnings on Plan Investments</t>
  </si>
  <si>
    <t xml:space="preserve">Differences Between Projected </t>
  </si>
  <si>
    <t xml:space="preserve">     and Actual Earnings</t>
  </si>
  <si>
    <t>Administrative Expense</t>
  </si>
  <si>
    <t>Other</t>
  </si>
  <si>
    <t>Total Pension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</si>
</sst>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_(* #,##0_);_(* \(#,##0\);_(* &quot;-&quot;????_);_(@_)"/>
    <numFmt numFmtId="168" formatCode="_(&quot;$&quot;* #,##0_);_(&quot;$&quot;* \(#,##0\);_(&quot;$&quot;* &quot;-&quot;??_);_(@_)"/>
    <numFmt numFmtId="171" formatCode="0_)"/>
    <numFmt numFmtId="172" formatCode="0.00_)"/>
    <numFmt numFmtId="173" formatCode="_(&quot;$&quot;* #,##0_);_(&quot;$&quot;* \(#,##0\);_(@_)"/>
    <numFmt numFmtId="174" formatCode="_(* #,##0_);_(* \(#,##0\);_(@_)"/>
  </numFmts>
  <fonts count="4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 MT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4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4"/>
      <color theme="1"/>
      <name val="Arial"/>
      <family val="2"/>
    </font>
    <font>
      <sz val="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 val="singleAccounting"/>
      <sz val="9"/>
      <color theme="1"/>
      <name val="Arial"/>
      <family val="2"/>
    </font>
    <font>
      <u val="double"/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  <xf numFmtId="0" fontId="6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37" fontId="4" fillId="0" borderId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5" applyNumberFormat="0" applyAlignment="0" applyProtection="0"/>
    <xf numFmtId="0" fontId="25" fillId="9" borderId="6" applyNumberFormat="0" applyAlignment="0" applyProtection="0"/>
    <xf numFmtId="0" fontId="26" fillId="9" borderId="5" applyNumberFormat="0" applyAlignment="0" applyProtection="0"/>
    <xf numFmtId="0" fontId="27" fillId="0" borderId="7" applyNumberFormat="0" applyFill="0" applyAlignment="0" applyProtection="0"/>
    <xf numFmtId="0" fontId="28" fillId="10" borderId="8" applyNumberFormat="0" applyAlignment="0" applyProtection="0"/>
    <xf numFmtId="0" fontId="11" fillId="0" borderId="0" applyNumberFormat="0" applyFill="0" applyBorder="0" applyAlignment="0" applyProtection="0"/>
    <xf numFmtId="0" fontId="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3" fillId="35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9" fillId="0" borderId="0"/>
    <xf numFmtId="37" fontId="4" fillId="0" borderId="0"/>
    <xf numFmtId="37" fontId="4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2">
    <xf numFmtId="0" fontId="0" fillId="0" borderId="0" xfId="0"/>
    <xf numFmtId="165" fontId="10" fillId="0" borderId="0" xfId="2" applyNumberFormat="1" applyFont="1"/>
    <xf numFmtId="165" fontId="9" fillId="0" borderId="0" xfId="2" applyNumberFormat="1" applyFont="1"/>
    <xf numFmtId="0" fontId="15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1" fillId="0" borderId="0" xfId="0" applyFont="1"/>
    <xf numFmtId="43" fontId="0" fillId="0" borderId="0" xfId="0" applyNumberFormat="1"/>
    <xf numFmtId="0" fontId="0" fillId="0" borderId="0" xfId="0" applyAlignment="1">
      <alignment wrapText="1"/>
    </xf>
    <xf numFmtId="43" fontId="0" fillId="0" borderId="0" xfId="1" applyFont="1"/>
    <xf numFmtId="1" fontId="0" fillId="0" borderId="0" xfId="0" applyNumberFormat="1" applyAlignment="1">
      <alignment horizontal="left"/>
    </xf>
    <xf numFmtId="1" fontId="11" fillId="0" borderId="0" xfId="0" applyNumberFormat="1" applyFont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 applyAlignment="1">
      <alignment wrapText="1"/>
    </xf>
    <xf numFmtId="0" fontId="0" fillId="3" borderId="0" xfId="0" applyFill="1"/>
    <xf numFmtId="1" fontId="0" fillId="3" borderId="0" xfId="0" applyNumberFormat="1" applyFill="1" applyAlignment="1">
      <alignment horizontal="left"/>
    </xf>
    <xf numFmtId="43" fontId="0" fillId="3" borderId="0" xfId="1" applyFont="1" applyFill="1"/>
    <xf numFmtId="43" fontId="0" fillId="3" borderId="0" xfId="0" applyNumberFormat="1" applyFill="1"/>
    <xf numFmtId="0" fontId="11" fillId="3" borderId="0" xfId="0" applyFont="1" applyFill="1"/>
    <xf numFmtId="1" fontId="11" fillId="3" borderId="0" xfId="0" applyNumberFormat="1" applyFont="1" applyFill="1" applyAlignment="1">
      <alignment horizontal="left"/>
    </xf>
    <xf numFmtId="43" fontId="11" fillId="3" borderId="0" xfId="1" applyFont="1" applyFill="1"/>
    <xf numFmtId="43" fontId="11" fillId="3" borderId="0" xfId="0" applyNumberFormat="1" applyFont="1" applyFill="1"/>
    <xf numFmtId="0" fontId="0" fillId="4" borderId="0" xfId="0" applyFill="1" applyAlignment="1">
      <alignment wrapText="1"/>
    </xf>
    <xf numFmtId="0" fontId="0" fillId="4" borderId="0" xfId="0" applyFill="1"/>
    <xf numFmtId="1" fontId="0" fillId="4" borderId="0" xfId="0" applyNumberFormat="1" applyFill="1" applyAlignment="1">
      <alignment horizontal="left"/>
    </xf>
    <xf numFmtId="43" fontId="0" fillId="4" borderId="0" xfId="1" applyFont="1" applyFill="1"/>
    <xf numFmtId="43" fontId="0" fillId="4" borderId="0" xfId="0" applyNumberFormat="1" applyFill="1"/>
    <xf numFmtId="1" fontId="11" fillId="4" borderId="0" xfId="0" applyNumberFormat="1" applyFont="1" applyFill="1" applyAlignment="1">
      <alignment horizontal="left"/>
    </xf>
    <xf numFmtId="0" fontId="11" fillId="4" borderId="0" xfId="0" applyFont="1" applyFill="1"/>
    <xf numFmtId="43" fontId="11" fillId="4" borderId="0" xfId="1" applyFont="1" applyFill="1"/>
    <xf numFmtId="43" fontId="11" fillId="4" borderId="0" xfId="0" applyNumberFormat="1" applyFont="1" applyFill="1"/>
    <xf numFmtId="0" fontId="0" fillId="4" borderId="0" xfId="0" applyFill="1" applyAlignment="1">
      <alignment horizontal="right"/>
    </xf>
    <xf numFmtId="0" fontId="0" fillId="2" borderId="0" xfId="0" applyFill="1"/>
    <xf numFmtId="43" fontId="16" fillId="0" borderId="0" xfId="1" applyFont="1"/>
    <xf numFmtId="43" fontId="16" fillId="0" borderId="0" xfId="0" applyNumberFormat="1" applyFont="1"/>
    <xf numFmtId="0" fontId="9" fillId="0" borderId="0" xfId="0" applyFont="1"/>
    <xf numFmtId="0" fontId="10" fillId="0" borderId="0" xfId="0" applyFont="1"/>
    <xf numFmtId="165" fontId="15" fillId="0" borderId="0" xfId="2" applyNumberFormat="1" applyFont="1" applyFill="1" applyBorder="1" applyAlignment="1">
      <alignment horizontal="center" wrapText="1"/>
    </xf>
    <xf numFmtId="164" fontId="10" fillId="0" borderId="0" xfId="0" applyNumberFormat="1" applyFont="1"/>
    <xf numFmtId="0" fontId="15" fillId="0" borderId="0" xfId="0" applyFont="1" applyFill="1" applyBorder="1"/>
    <xf numFmtId="164" fontId="15" fillId="0" borderId="0" xfId="1" applyNumberFormat="1" applyFont="1" applyFill="1" applyBorder="1"/>
    <xf numFmtId="165" fontId="15" fillId="0" borderId="0" xfId="2" applyNumberFormat="1" applyFont="1" applyFill="1" applyBorder="1"/>
    <xf numFmtId="0" fontId="30" fillId="0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/>
    <xf numFmtId="0" fontId="9" fillId="0" borderId="0" xfId="0" applyFont="1" applyFill="1"/>
    <xf numFmtId="0" fontId="14" fillId="0" borderId="0" xfId="0" applyFont="1" applyAlignment="1">
      <alignment horizontal="center"/>
    </xf>
    <xf numFmtId="43" fontId="9" fillId="0" borderId="0" xfId="0" applyNumberFormat="1" applyFont="1"/>
    <xf numFmtId="164" fontId="31" fillId="0" borderId="0" xfId="1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1" applyNumberFormat="1" applyFont="1" applyFill="1" applyBorder="1"/>
    <xf numFmtId="165" fontId="6" fillId="0" borderId="0" xfId="2" applyNumberFormat="1" applyFont="1" applyFill="1" applyBorder="1"/>
    <xf numFmtId="2" fontId="6" fillId="0" borderId="0" xfId="0" applyNumberFormat="1" applyFont="1"/>
    <xf numFmtId="43" fontId="10" fillId="0" borderId="0" xfId="0" applyNumberFormat="1" applyFont="1"/>
    <xf numFmtId="43" fontId="6" fillId="0" borderId="0" xfId="1" applyNumberFormat="1" applyFont="1" applyFill="1" applyBorder="1"/>
    <xf numFmtId="0" fontId="32" fillId="36" borderId="0" xfId="0" applyFont="1" applyFill="1"/>
    <xf numFmtId="0" fontId="34" fillId="0" borderId="0" xfId="0" applyFont="1" applyFill="1"/>
    <xf numFmtId="0" fontId="33" fillId="36" borderId="0" xfId="0" applyFont="1" applyFill="1" applyAlignment="1">
      <alignment horizontal="center" wrapText="1"/>
    </xf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/>
    </xf>
    <xf numFmtId="165" fontId="34" fillId="0" borderId="0" xfId="2" applyNumberFormat="1" applyFont="1" applyFill="1"/>
    <xf numFmtId="164" fontId="34" fillId="0" borderId="0" xfId="1" applyNumberFormat="1" applyFont="1" applyFill="1"/>
    <xf numFmtId="166" fontId="34" fillId="0" borderId="0" xfId="0" applyNumberFormat="1" applyFont="1" applyFill="1"/>
    <xf numFmtId="164" fontId="34" fillId="0" borderId="0" xfId="0" applyNumberFormat="1" applyFont="1" applyFill="1"/>
    <xf numFmtId="0" fontId="35" fillId="0" borderId="0" xfId="0" applyFont="1" applyFill="1"/>
    <xf numFmtId="0" fontId="35" fillId="0" borderId="0" xfId="0" applyFont="1" applyFill="1" applyBorder="1" applyAlignment="1">
      <alignment horizontal="left"/>
    </xf>
    <xf numFmtId="165" fontId="35" fillId="0" borderId="0" xfId="2" applyNumberFormat="1" applyFont="1" applyFill="1"/>
    <xf numFmtId="164" fontId="35" fillId="0" borderId="0" xfId="1" applyNumberFormat="1" applyFont="1" applyFill="1"/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left"/>
    </xf>
    <xf numFmtId="165" fontId="34" fillId="0" borderId="1" xfId="2" applyNumberFormat="1" applyFont="1" applyFill="1" applyBorder="1"/>
    <xf numFmtId="164" fontId="34" fillId="0" borderId="1" xfId="1" applyNumberFormat="1" applyFont="1" applyFill="1" applyBorder="1"/>
    <xf numFmtId="166" fontId="34" fillId="0" borderId="1" xfId="0" applyNumberFormat="1" applyFont="1" applyFill="1" applyBorder="1"/>
    <xf numFmtId="164" fontId="34" fillId="0" borderId="1" xfId="0" applyNumberFormat="1" applyFont="1" applyFill="1" applyBorder="1"/>
    <xf numFmtId="0" fontId="34" fillId="0" borderId="1" xfId="0" applyFont="1" applyFill="1" applyBorder="1"/>
    <xf numFmtId="165" fontId="34" fillId="0" borderId="0" xfId="2" applyNumberFormat="1" applyFont="1" applyFill="1" applyBorder="1"/>
    <xf numFmtId="164" fontId="34" fillId="0" borderId="0" xfId="1" applyNumberFormat="1" applyFont="1" applyFill="1" applyBorder="1"/>
    <xf numFmtId="166" fontId="34" fillId="0" borderId="0" xfId="0" applyNumberFormat="1" applyFont="1" applyFill="1" applyBorder="1"/>
    <xf numFmtId="164" fontId="34" fillId="0" borderId="0" xfId="0" applyNumberFormat="1" applyFont="1" applyFill="1" applyBorder="1"/>
    <xf numFmtId="0" fontId="34" fillId="0" borderId="0" xfId="0" applyFont="1" applyFill="1" applyBorder="1"/>
    <xf numFmtId="0" fontId="10" fillId="0" borderId="0" xfId="0" applyFont="1" applyFill="1"/>
    <xf numFmtId="0" fontId="2" fillId="0" borderId="0" xfId="0" applyFont="1" applyFill="1"/>
    <xf numFmtId="0" fontId="14" fillId="0" borderId="0" xfId="0" applyFont="1" applyFill="1" applyBorder="1" applyAlignment="1">
      <alignment horizontal="left"/>
    </xf>
    <xf numFmtId="165" fontId="2" fillId="0" borderId="0" xfId="2" applyNumberFormat="1" applyFont="1" applyFill="1"/>
    <xf numFmtId="168" fontId="2" fillId="0" borderId="0" xfId="67" applyNumberFormat="1" applyFont="1" applyFill="1"/>
    <xf numFmtId="164" fontId="2" fillId="0" borderId="0" xfId="0" applyNumberFormat="1" applyFont="1" applyFill="1"/>
    <xf numFmtId="0" fontId="15" fillId="0" borderId="0" xfId="0" applyFont="1" applyFill="1" applyBorder="1" applyAlignment="1">
      <alignment horizontal="left"/>
    </xf>
    <xf numFmtId="165" fontId="10" fillId="0" borderId="0" xfId="2" applyNumberFormat="1" applyFont="1" applyFill="1"/>
    <xf numFmtId="164" fontId="10" fillId="0" borderId="0" xfId="1" applyNumberFormat="1" applyFont="1" applyFill="1"/>
    <xf numFmtId="164" fontId="10" fillId="0" borderId="0" xfId="0" applyNumberFormat="1" applyFont="1" applyFill="1"/>
    <xf numFmtId="0" fontId="36" fillId="36" borderId="0" xfId="0" applyFont="1" applyFill="1"/>
    <xf numFmtId="0" fontId="36" fillId="36" borderId="0" xfId="0" applyFont="1" applyFill="1" applyBorder="1" applyAlignment="1">
      <alignment horizontal="center" wrapText="1"/>
    </xf>
    <xf numFmtId="0" fontId="37" fillId="36" borderId="0" xfId="0" applyFont="1" applyFill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165" fontId="2" fillId="0" borderId="1" xfId="2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165" fontId="2" fillId="0" borderId="0" xfId="2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14" fillId="0" borderId="12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/>
    </xf>
    <xf numFmtId="165" fontId="2" fillId="0" borderId="12" xfId="2" applyNumberFormat="1" applyFont="1" applyFill="1" applyBorder="1"/>
    <xf numFmtId="0" fontId="2" fillId="0" borderId="12" xfId="0" applyFont="1" applyFill="1" applyBorder="1"/>
    <xf numFmtId="164" fontId="2" fillId="0" borderId="12" xfId="0" applyNumberFormat="1" applyFont="1" applyFill="1" applyBorder="1"/>
    <xf numFmtId="0" fontId="36" fillId="36" borderId="0" xfId="0" applyFont="1" applyFill="1" applyBorder="1"/>
    <xf numFmtId="0" fontId="37" fillId="36" borderId="0" xfId="0" applyFont="1" applyFill="1" applyBorder="1"/>
    <xf numFmtId="168" fontId="2" fillId="0" borderId="0" xfId="67" applyNumberFormat="1" applyFont="1" applyFill="1" applyBorder="1"/>
    <xf numFmtId="0" fontId="38" fillId="36" borderId="0" xfId="0" applyFont="1" applyFill="1" applyBorder="1" applyAlignment="1">
      <alignment horizontal="center" wrapText="1"/>
    </xf>
    <xf numFmtId="0" fontId="1" fillId="0" borderId="0" xfId="0" applyFont="1" applyFill="1"/>
    <xf numFmtId="165" fontId="1" fillId="0" borderId="0" xfId="2" applyNumberFormat="1" applyFont="1" applyFill="1"/>
    <xf numFmtId="164" fontId="1" fillId="0" borderId="0" xfId="0" applyNumberFormat="1" applyFont="1" applyFill="1"/>
    <xf numFmtId="0" fontId="1" fillId="0" borderId="0" xfId="0" applyFont="1"/>
    <xf numFmtId="0" fontId="33" fillId="36" borderId="0" xfId="0" applyFont="1" applyFill="1" applyBorder="1" applyAlignment="1">
      <alignment horizontal="center" wrapText="1"/>
    </xf>
    <xf numFmtId="0" fontId="33" fillId="36" borderId="11" xfId="0" applyFont="1" applyFill="1" applyBorder="1" applyAlignment="1">
      <alignment horizontal="center"/>
    </xf>
    <xf numFmtId="0" fontId="33" fillId="36" borderId="0" xfId="0" applyFont="1" applyFill="1" applyBorder="1" applyAlignment="1">
      <alignment horizontal="center" wrapText="1"/>
    </xf>
    <xf numFmtId="0" fontId="36" fillId="36" borderId="0" xfId="0" applyFont="1" applyFill="1" applyBorder="1" applyAlignment="1">
      <alignment horizontal="center" wrapText="1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36" borderId="13" xfId="0" applyFont="1" applyFill="1" applyBorder="1"/>
    <xf numFmtId="0" fontId="38" fillId="36" borderId="12" xfId="0" applyFont="1" applyFill="1" applyBorder="1"/>
    <xf numFmtId="0" fontId="42" fillId="36" borderId="12" xfId="0" applyFont="1" applyFill="1" applyBorder="1"/>
    <xf numFmtId="0" fontId="42" fillId="36" borderId="14" xfId="0" applyFont="1" applyFill="1" applyBorder="1"/>
    <xf numFmtId="0" fontId="42" fillId="36" borderId="15" xfId="0" applyFont="1" applyFill="1" applyBorder="1" applyAlignment="1">
      <alignment horizontal="centerContinuous"/>
    </xf>
    <xf numFmtId="0" fontId="38" fillId="36" borderId="0" xfId="0" applyFont="1" applyFill="1" applyAlignment="1">
      <alignment horizontal="centerContinuous"/>
    </xf>
    <xf numFmtId="0" fontId="42" fillId="36" borderId="0" xfId="0" applyFont="1" applyFill="1" applyAlignment="1">
      <alignment horizontal="centerContinuous"/>
    </xf>
    <xf numFmtId="0" fontId="42" fillId="36" borderId="16" xfId="0" applyFont="1" applyFill="1" applyBorder="1"/>
    <xf numFmtId="0" fontId="42" fillId="36" borderId="17" xfId="0" applyFont="1" applyFill="1" applyBorder="1"/>
    <xf numFmtId="0" fontId="38" fillId="36" borderId="1" xfId="0" applyFont="1" applyFill="1" applyBorder="1" applyAlignment="1">
      <alignment horizontal="center"/>
    </xf>
    <xf numFmtId="0" fontId="38" fillId="36" borderId="1" xfId="0" applyFont="1" applyFill="1" applyBorder="1"/>
    <xf numFmtId="14" fontId="38" fillId="36" borderId="1" xfId="0" applyNumberFormat="1" applyFont="1" applyFill="1" applyBorder="1"/>
    <xf numFmtId="0" fontId="42" fillId="36" borderId="18" xfId="0" applyFont="1" applyFill="1" applyBorder="1"/>
    <xf numFmtId="0" fontId="39" fillId="0" borderId="15" xfId="0" applyFont="1" applyBorder="1"/>
    <xf numFmtId="0" fontId="39" fillId="0" borderId="16" xfId="0" applyFont="1" applyBorder="1"/>
    <xf numFmtId="0" fontId="39" fillId="0" borderId="0" xfId="0" applyFont="1" applyAlignment="1">
      <alignment horizontal="left" wrapText="1"/>
    </xf>
    <xf numFmtId="37" fontId="39" fillId="0" borderId="0" xfId="0" applyNumberFormat="1" applyFont="1" applyAlignment="1">
      <alignment horizontal="right"/>
    </xf>
    <xf numFmtId="0" fontId="43" fillId="0" borderId="0" xfId="0" applyFont="1"/>
    <xf numFmtId="0" fontId="43" fillId="0" borderId="15" xfId="0" applyFont="1" applyBorder="1"/>
    <xf numFmtId="0" fontId="43" fillId="0" borderId="0" xfId="0" applyFont="1" applyAlignment="1">
      <alignment horizontal="left"/>
    </xf>
    <xf numFmtId="37" fontId="43" fillId="0" borderId="0" xfId="0" applyNumberFormat="1" applyFont="1"/>
    <xf numFmtId="0" fontId="43" fillId="0" borderId="16" xfId="0" applyFont="1" applyBorder="1"/>
    <xf numFmtId="0" fontId="44" fillId="0" borderId="0" xfId="0" applyFont="1"/>
    <xf numFmtId="37" fontId="39" fillId="0" borderId="0" xfId="0" applyNumberFormat="1" applyFont="1"/>
    <xf numFmtId="0" fontId="43" fillId="0" borderId="0" xfId="0" applyFont="1" applyAlignment="1">
      <alignment wrapText="1"/>
    </xf>
    <xf numFmtId="0" fontId="39" fillId="0" borderId="0" xfId="0" applyFont="1" applyAlignment="1">
      <alignment wrapText="1"/>
    </xf>
    <xf numFmtId="37" fontId="39" fillId="0" borderId="1" xfId="0" applyNumberFormat="1" applyFont="1" applyBorder="1" applyAlignment="1">
      <alignment horizontal="right"/>
    </xf>
    <xf numFmtId="39" fontId="39" fillId="0" borderId="0" xfId="0" applyNumberFormat="1" applyFont="1" applyAlignment="1">
      <alignment horizontal="right"/>
    </xf>
    <xf numFmtId="168" fontId="39" fillId="0" borderId="0" xfId="67" applyNumberFormat="1" applyFont="1" applyBorder="1"/>
    <xf numFmtId="0" fontId="39" fillId="0" borderId="17" xfId="0" applyFont="1" applyBorder="1"/>
    <xf numFmtId="0" fontId="39" fillId="0" borderId="1" xfId="0" applyFont="1" applyBorder="1"/>
    <xf numFmtId="0" fontId="39" fillId="0" borderId="18" xfId="0" applyFont="1" applyBorder="1"/>
    <xf numFmtId="0" fontId="11" fillId="0" borderId="0" xfId="0" applyFont="1" applyAlignment="1">
      <alignment horizontal="justify" vertical="top" wrapText="1"/>
    </xf>
    <xf numFmtId="0" fontId="38" fillId="36" borderId="15" xfId="0" applyFont="1" applyFill="1" applyBorder="1" applyAlignment="1">
      <alignment horizontal="left"/>
    </xf>
    <xf numFmtId="0" fontId="38" fillId="36" borderId="0" xfId="0" applyFont="1" applyFill="1" applyAlignment="1">
      <alignment horizontal="left"/>
    </xf>
    <xf numFmtId="0" fontId="42" fillId="36" borderId="16" xfId="0" applyFont="1" applyFill="1" applyBorder="1" applyAlignment="1">
      <alignment horizontal="center"/>
    </xf>
    <xf numFmtId="0" fontId="42" fillId="36" borderId="1" xfId="0" applyFont="1" applyFill="1" applyBorder="1"/>
    <xf numFmtId="0" fontId="39" fillId="0" borderId="13" xfId="0" applyFont="1" applyBorder="1"/>
    <xf numFmtId="0" fontId="39" fillId="0" borderId="14" xfId="0" applyFont="1" applyBorder="1"/>
    <xf numFmtId="0" fontId="39" fillId="0" borderId="12" xfId="0" applyFont="1" applyBorder="1"/>
    <xf numFmtId="0" fontId="39" fillId="0" borderId="15" xfId="0" applyFont="1" applyBorder="1" applyAlignment="1">
      <alignment horizontal="left" indent="1"/>
    </xf>
    <xf numFmtId="0" fontId="39" fillId="0" borderId="16" xfId="0" applyFont="1" applyBorder="1" applyAlignment="1">
      <alignment horizontal="right"/>
    </xf>
    <xf numFmtId="171" fontId="39" fillId="0" borderId="0" xfId="1" applyNumberFormat="1" applyFont="1" applyFill="1" applyBorder="1" applyAlignment="1">
      <alignment horizontal="right" vertical="center"/>
    </xf>
    <xf numFmtId="168" fontId="39" fillId="0" borderId="0" xfId="67" applyNumberFormat="1" applyFont="1" applyFill="1" applyBorder="1" applyAlignment="1">
      <alignment horizontal="left" vertical="center"/>
    </xf>
    <xf numFmtId="168" fontId="39" fillId="0" borderId="16" xfId="67" applyNumberFormat="1" applyFont="1" applyBorder="1"/>
    <xf numFmtId="172" fontId="39" fillId="0" borderId="0" xfId="1" applyNumberFormat="1" applyFont="1" applyFill="1" applyBorder="1" applyAlignment="1">
      <alignment horizontal="right" vertical="center"/>
    </xf>
    <xf numFmtId="2" fontId="39" fillId="0" borderId="16" xfId="67" applyNumberFormat="1" applyFont="1" applyBorder="1"/>
    <xf numFmtId="164" fontId="39" fillId="0" borderId="0" xfId="1" applyNumberFormat="1" applyFont="1" applyFill="1" applyBorder="1" applyAlignment="1">
      <alignment vertical="center"/>
    </xf>
    <xf numFmtId="0" fontId="39" fillId="0" borderId="15" xfId="0" applyFont="1" applyBorder="1" applyAlignment="1">
      <alignment horizontal="center"/>
    </xf>
    <xf numFmtId="173" fontId="39" fillId="0" borderId="0" xfId="67" applyNumberFormat="1" applyFont="1" applyFill="1" applyBorder="1" applyAlignment="1">
      <alignment vertical="center"/>
    </xf>
    <xf numFmtId="174" fontId="39" fillId="0" borderId="0" xfId="1" applyNumberFormat="1" applyFont="1" applyFill="1" applyBorder="1" applyAlignment="1">
      <alignment vertical="center"/>
    </xf>
    <xf numFmtId="43" fontId="39" fillId="0" borderId="16" xfId="1" applyFont="1" applyBorder="1"/>
    <xf numFmtId="0" fontId="11" fillId="0" borderId="0" xfId="0" applyFont="1" applyAlignment="1">
      <alignment vertical="top" wrapText="1"/>
    </xf>
    <xf numFmtId="172" fontId="39" fillId="0" borderId="0" xfId="1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45" fillId="0" borderId="0" xfId="0" applyFont="1"/>
    <xf numFmtId="0" fontId="42" fillId="36" borderId="13" xfId="0" applyFont="1" applyFill="1" applyBorder="1" applyAlignment="1">
      <alignment horizontal="left" vertical="center"/>
    </xf>
    <xf numFmtId="0" fontId="42" fillId="36" borderId="12" xfId="0" applyFont="1" applyFill="1" applyBorder="1" applyAlignment="1">
      <alignment horizontal="left" vertical="center"/>
    </xf>
    <xf numFmtId="0" fontId="42" fillId="36" borderId="14" xfId="0" applyFont="1" applyFill="1" applyBorder="1" applyAlignment="1">
      <alignment horizontal="left" vertical="center"/>
    </xf>
    <xf numFmtId="0" fontId="42" fillId="36" borderId="15" xfId="0" applyFont="1" applyFill="1" applyBorder="1" applyAlignment="1">
      <alignment horizontal="left" vertical="center"/>
    </xf>
    <xf numFmtId="0" fontId="38" fillId="36" borderId="0" xfId="0" applyFont="1" applyFill="1" applyAlignment="1">
      <alignment horizontal="center" vertical="center"/>
    </xf>
    <xf numFmtId="0" fontId="38" fillId="36" borderId="16" xfId="0" applyFont="1" applyFill="1" applyBorder="1" applyAlignment="1">
      <alignment vertical="center"/>
    </xf>
    <xf numFmtId="0" fontId="42" fillId="36" borderId="17" xfId="0" applyFont="1" applyFill="1" applyBorder="1" applyAlignment="1">
      <alignment horizontal="left" vertical="center"/>
    </xf>
    <xf numFmtId="0" fontId="42" fillId="36" borderId="1" xfId="0" applyFont="1" applyFill="1" applyBorder="1" applyAlignment="1">
      <alignment horizontal="left" vertical="center"/>
    </xf>
    <xf numFmtId="0" fontId="42" fillId="36" borderId="18" xfId="0" applyFont="1" applyFill="1" applyBorder="1" applyAlignment="1">
      <alignment horizontal="left" vertical="center"/>
    </xf>
    <xf numFmtId="0" fontId="39" fillId="0" borderId="15" xfId="0" applyFont="1" applyBorder="1" applyAlignment="1">
      <alignment vertical="center"/>
    </xf>
    <xf numFmtId="14" fontId="39" fillId="0" borderId="0" xfId="0" applyNumberFormat="1" applyFont="1" applyAlignment="1">
      <alignment horizontal="right"/>
    </xf>
    <xf numFmtId="14" fontId="39" fillId="0" borderId="0" xfId="0" applyNumberFormat="1" applyFont="1"/>
    <xf numFmtId="0" fontId="39" fillId="0" borderId="16" xfId="0" applyFont="1" applyBorder="1" applyAlignment="1">
      <alignment vertical="center"/>
    </xf>
    <xf numFmtId="0" fontId="39" fillId="0" borderId="0" xfId="0" applyFont="1" applyAlignment="1">
      <alignment vertical="top"/>
    </xf>
    <xf numFmtId="14" fontId="39" fillId="0" borderId="0" xfId="0" applyNumberFormat="1" applyFont="1" applyAlignment="1">
      <alignment horizontal="right" vertical="top"/>
    </xf>
    <xf numFmtId="14" fontId="39" fillId="0" borderId="0" xfId="0" applyNumberFormat="1" applyFont="1" applyAlignment="1">
      <alignment vertical="top"/>
    </xf>
    <xf numFmtId="168" fontId="39" fillId="0" borderId="0" xfId="67" applyNumberFormat="1" applyFont="1" applyFill="1" applyBorder="1" applyAlignment="1">
      <alignment vertical="center"/>
    </xf>
    <xf numFmtId="164" fontId="39" fillId="0" borderId="0" xfId="1" applyNumberFormat="1" applyFont="1" applyFill="1" applyBorder="1" applyAlignment="1">
      <alignment horizontal="center" vertical="center"/>
    </xf>
    <xf numFmtId="164" fontId="46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vertical="center"/>
    </xf>
    <xf numFmtId="168" fontId="47" fillId="0" borderId="0" xfId="67" applyNumberFormat="1" applyFont="1" applyFill="1" applyBorder="1" applyAlignment="1">
      <alignment vertical="center"/>
    </xf>
    <xf numFmtId="41" fontId="47" fillId="0" borderId="0" xfId="1" applyNumberFormat="1" applyFont="1" applyFill="1" applyBorder="1" applyAlignment="1">
      <alignment vertical="center"/>
    </xf>
    <xf numFmtId="43" fontId="39" fillId="0" borderId="0" xfId="1" applyFont="1" applyFill="1" applyBorder="1"/>
    <xf numFmtId="0" fontId="39" fillId="0" borderId="17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36" fillId="36" borderId="0" xfId="0" applyFont="1" applyFill="1" applyAlignment="1">
      <alignment horizontal="center" wrapText="1"/>
    </xf>
    <xf numFmtId="0" fontId="36" fillId="36" borderId="0" xfId="0" applyFont="1" applyFill="1" applyAlignment="1">
      <alignment horizontal="center" wrapText="1"/>
    </xf>
    <xf numFmtId="0" fontId="14" fillId="0" borderId="0" xfId="0" applyFont="1" applyAlignment="1">
      <alignment horizontal="left"/>
    </xf>
    <xf numFmtId="168" fontId="1" fillId="0" borderId="0" xfId="67" applyNumberFormat="1" applyFont="1" applyFill="1"/>
    <xf numFmtId="164" fontId="1" fillId="0" borderId="0" xfId="0" applyNumberFormat="1" applyFont="1"/>
    <xf numFmtId="165" fontId="1" fillId="0" borderId="0" xfId="2" applyNumberFormat="1" applyFont="1" applyFill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65" fontId="1" fillId="0" borderId="1" xfId="2" applyNumberFormat="1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165" fontId="1" fillId="0" borderId="12" xfId="2" applyNumberFormat="1" applyFont="1" applyFill="1" applyBorder="1"/>
    <xf numFmtId="0" fontId="1" fillId="0" borderId="12" xfId="0" applyFont="1" applyBorder="1"/>
    <xf numFmtId="164" fontId="1" fillId="0" borderId="12" xfId="0" applyNumberFormat="1" applyFont="1" applyBorder="1"/>
    <xf numFmtId="0" fontId="15" fillId="0" borderId="0" xfId="0" applyFont="1" applyAlignment="1">
      <alignment horizontal="left"/>
    </xf>
  </cellXfs>
  <cellStyles count="68">
    <cellStyle name="20% - Accent1" xfId="32" builtinId="30" customBuiltin="1"/>
    <cellStyle name="20% - Accent2" xfId="36" builtinId="34" customBuiltin="1"/>
    <cellStyle name="20% - Accent3" xfId="40" builtinId="38" customBuiltin="1"/>
    <cellStyle name="20% - Accent4" xfId="44" builtinId="42" customBuiltin="1"/>
    <cellStyle name="20% - Accent5" xfId="48" builtinId="46" customBuiltin="1"/>
    <cellStyle name="20% - Accent6" xfId="52" builtinId="50" customBuiltin="1"/>
    <cellStyle name="40% - Accent1" xfId="33" builtinId="31" customBuiltin="1"/>
    <cellStyle name="40% - Accent2" xfId="37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3" builtinId="51" customBuiltin="1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0" builtinId="27" customBuiltin="1"/>
    <cellStyle name="Calculation" xfId="24" builtinId="22" customBuiltin="1"/>
    <cellStyle name="Check Cell" xfId="26" builtinId="23" customBuiltin="1"/>
    <cellStyle name="Comma" xfId="1" builtinId="3"/>
    <cellStyle name="Comma 2" xfId="7" xr:uid="{00000000-0005-0000-0000-00001C000000}"/>
    <cellStyle name="Comma 2 2" xfId="55" xr:uid="{00000000-0005-0000-0000-00001D000000}"/>
    <cellStyle name="Comma 3" xfId="56" xr:uid="{00000000-0005-0000-0000-00001E000000}"/>
    <cellStyle name="Comma 4" xfId="57" xr:uid="{00000000-0005-0000-0000-00001F000000}"/>
    <cellStyle name="Currency" xfId="67" builtinId="4"/>
    <cellStyle name="Currency 2" xfId="11" xr:uid="{00000000-0005-0000-0000-000020000000}"/>
    <cellStyle name="Currency 2 2" xfId="58" xr:uid="{00000000-0005-0000-0000-000021000000}"/>
    <cellStyle name="Currency 2 3" xfId="59" xr:uid="{00000000-0005-0000-0000-000022000000}"/>
    <cellStyle name="Explanatory Text" xfId="29" builtinId="53" customBuiltin="1"/>
    <cellStyle name="Good" xfId="19" builtinId="26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Input" xfId="22" builtinId="20" customBuiltin="1"/>
    <cellStyle name="Linked Cell" xfId="25" builtinId="24" customBuiltin="1"/>
    <cellStyle name="Neutral" xfId="21" builtinId="28" customBuiltin="1"/>
    <cellStyle name="Normal" xfId="0" builtinId="0"/>
    <cellStyle name="Normal 2" xfId="3" xr:uid="{00000000-0005-0000-0000-00002D000000}"/>
    <cellStyle name="Normal 2 2" xfId="12" xr:uid="{00000000-0005-0000-0000-00002E000000}"/>
    <cellStyle name="Normal 2 2 2" xfId="60" xr:uid="{00000000-0005-0000-0000-00002F000000}"/>
    <cellStyle name="Normal 2 2 3" xfId="61" xr:uid="{00000000-0005-0000-0000-000030000000}"/>
    <cellStyle name="Normal 3" xfId="4" xr:uid="{00000000-0005-0000-0000-000031000000}"/>
    <cellStyle name="Normal 3 2" xfId="6" xr:uid="{00000000-0005-0000-0000-000032000000}"/>
    <cellStyle name="Normal 3 3" xfId="9" xr:uid="{00000000-0005-0000-0000-000033000000}"/>
    <cellStyle name="Normal 4" xfId="5" xr:uid="{00000000-0005-0000-0000-000034000000}"/>
    <cellStyle name="Normal 4 2" xfId="10" xr:uid="{00000000-0005-0000-0000-000035000000}"/>
    <cellStyle name="Normal 4 3" xfId="13" xr:uid="{00000000-0005-0000-0000-000036000000}"/>
    <cellStyle name="Normal 4 3 2" xfId="62" xr:uid="{00000000-0005-0000-0000-000037000000}"/>
    <cellStyle name="Normal 4 4" xfId="63" xr:uid="{00000000-0005-0000-0000-000038000000}"/>
    <cellStyle name="Note" xfId="28" builtinId="10" customBuiltin="1"/>
    <cellStyle name="Output" xfId="23" builtinId="21" customBuiltin="1"/>
    <cellStyle name="Percent" xfId="2" builtinId="5"/>
    <cellStyle name="Percent 2" xfId="8" xr:uid="{00000000-0005-0000-0000-00003C000000}"/>
    <cellStyle name="Percent 2 2" xfId="64" xr:uid="{00000000-0005-0000-0000-00003D000000}"/>
    <cellStyle name="Percent 3" xfId="65" xr:uid="{00000000-0005-0000-0000-00003E000000}"/>
    <cellStyle name="Percent 4" xfId="66" xr:uid="{00000000-0005-0000-0000-00003F000000}"/>
    <cellStyle name="Title" xfId="14" builtinId="15" customBuiltin="1"/>
    <cellStyle name="Total" xfId="30" builtinId="25" customBuiltin="1"/>
    <cellStyle name="Warning Text" xfId="27" builtinId="11" customBuiltin="1"/>
  </cellStyles>
  <dxfs count="0"/>
  <tableStyles count="0" defaultTableStyle="TableStyleMedium9" defaultPivotStyle="PivotStyleLight16"/>
  <colors>
    <mruColors>
      <color rgb="FF6DAF3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uth%20Carolina%20Retirement%20System/Valuations/2009/10%20yr%20cost%20projection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Ohio%20SERS/Valuation/GASB%20Projection,%2067%20&amp;%2068%20Schedul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GERS%20GASB%2068%20Tables%20for%20RSD%20FY2023%20-%20123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DC1DATA018E\BuckDept\Retirement\Ken\C00751\2014%20Valuations\LGERS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GERS%20GASB%2068%20FYE%202022%20Allocations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UAAL Amortization"/>
      <sheetName val="Cash Flows"/>
      <sheetName val="Asset Projection Declining-5YR"/>
      <sheetName val="Declining UAAL Amortization-5YR"/>
      <sheetName val="Asset Projection Declining"/>
      <sheetName val="Declining UAAL Amortization"/>
      <sheetName val="Asset Projection 30Yr -5YR"/>
      <sheetName val="30 Yr UAAL Amortization-5YR"/>
      <sheetName val="Asset Projection 30Yr"/>
      <sheetName val="30 Yr UAAL Amortization"/>
      <sheetName val="Exhibit"/>
      <sheetName val="Exhibit 5Y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K7">
            <v>1.0582084088448931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vency Test"/>
      <sheetName val="Projected Benefits"/>
      <sheetName val="ProVal"/>
      <sheetName val="Assets"/>
      <sheetName val="Rollforward"/>
      <sheetName val="Membership"/>
      <sheetName val="Fiduciary Position"/>
      <sheetName val="Asset Allocation"/>
      <sheetName val="Sensitivity Analysis"/>
      <sheetName val="Schd Change NPL"/>
      <sheetName val="Sched of NPL"/>
      <sheetName val="Schd of ER Cont"/>
      <sheetName val="Collective Amounts"/>
      <sheetName val="Annual Change in  NPL"/>
      <sheetName val="InflowsOutflows"/>
      <sheetName val="Sched InflowsOutflows"/>
      <sheetName val="FutureService"/>
      <sheetName val="Investment GL"/>
      <sheetName val="Pension Expense"/>
      <sheetName val="Experience"/>
      <sheetName val="Earnings"/>
      <sheetName val="Assumptions"/>
      <sheetName val="Summary"/>
    </sheetNames>
    <sheetDataSet>
      <sheetData sheetId="0"/>
      <sheetData sheetId="1">
        <row r="8">
          <cell r="A8">
            <v>2018</v>
          </cell>
          <cell r="B8">
            <v>3332395171.0999999</v>
          </cell>
        </row>
        <row r="9">
          <cell r="A9">
            <v>2019</v>
          </cell>
          <cell r="B9">
            <v>3004100886.1500001</v>
          </cell>
        </row>
        <row r="10">
          <cell r="A10">
            <v>2020</v>
          </cell>
          <cell r="B10">
            <v>2800658592.8099999</v>
          </cell>
        </row>
        <row r="11">
          <cell r="A11">
            <v>2021</v>
          </cell>
          <cell r="B11">
            <v>2649105257.8099999</v>
          </cell>
        </row>
        <row r="12">
          <cell r="A12">
            <v>2022</v>
          </cell>
          <cell r="B12">
            <v>2523803913.54</v>
          </cell>
        </row>
        <row r="13">
          <cell r="A13">
            <v>2023</v>
          </cell>
          <cell r="B13">
            <v>2411769630.5100002</v>
          </cell>
        </row>
        <row r="14">
          <cell r="A14">
            <v>2024</v>
          </cell>
          <cell r="B14">
            <v>2305533139.7399998</v>
          </cell>
        </row>
        <row r="15">
          <cell r="A15">
            <v>2025</v>
          </cell>
          <cell r="B15">
            <v>2199289496.6100001</v>
          </cell>
        </row>
        <row r="16">
          <cell r="A16">
            <v>2026</v>
          </cell>
          <cell r="B16">
            <v>2091429660.6300001</v>
          </cell>
        </row>
        <row r="17">
          <cell r="A17">
            <v>2027</v>
          </cell>
          <cell r="B17">
            <v>1982531306.24</v>
          </cell>
        </row>
        <row r="18">
          <cell r="A18">
            <v>2028</v>
          </cell>
          <cell r="B18">
            <v>1874084285.49</v>
          </cell>
        </row>
        <row r="19">
          <cell r="A19">
            <v>2029</v>
          </cell>
          <cell r="B19">
            <v>1764544015.4400001</v>
          </cell>
        </row>
        <row r="20">
          <cell r="A20">
            <v>2030</v>
          </cell>
          <cell r="B20">
            <v>1661011196.23</v>
          </cell>
        </row>
        <row r="21">
          <cell r="A21">
            <v>2031</v>
          </cell>
          <cell r="B21">
            <v>1560944746.4300001</v>
          </cell>
        </row>
        <row r="22">
          <cell r="A22">
            <v>2032</v>
          </cell>
          <cell r="B22">
            <v>1462821024.3900001</v>
          </cell>
        </row>
        <row r="23">
          <cell r="A23">
            <v>2033</v>
          </cell>
          <cell r="B23">
            <v>1367864738.78</v>
          </cell>
        </row>
        <row r="24">
          <cell r="A24">
            <v>2034</v>
          </cell>
          <cell r="B24">
            <v>1276145655.9100001</v>
          </cell>
        </row>
        <row r="25">
          <cell r="A25">
            <v>2035</v>
          </cell>
          <cell r="B25">
            <v>1189407890.75</v>
          </cell>
        </row>
        <row r="26">
          <cell r="A26">
            <v>2036</v>
          </cell>
          <cell r="B26">
            <v>1106433198.0999999</v>
          </cell>
        </row>
        <row r="27">
          <cell r="A27">
            <v>2037</v>
          </cell>
          <cell r="B27">
            <v>1027949166.9</v>
          </cell>
        </row>
        <row r="28">
          <cell r="A28">
            <v>2038</v>
          </cell>
          <cell r="B28">
            <v>951654780.00999999</v>
          </cell>
        </row>
        <row r="29">
          <cell r="A29">
            <v>2039</v>
          </cell>
          <cell r="B29">
            <v>878216156.66999996</v>
          </cell>
        </row>
        <row r="30">
          <cell r="A30">
            <v>2040</v>
          </cell>
          <cell r="B30">
            <v>808089871.55999994</v>
          </cell>
        </row>
        <row r="31">
          <cell r="A31">
            <v>2041</v>
          </cell>
          <cell r="B31">
            <v>741201562.49000001</v>
          </cell>
        </row>
        <row r="32">
          <cell r="A32">
            <v>2042</v>
          </cell>
          <cell r="B32">
            <v>676652436.83000004</v>
          </cell>
        </row>
        <row r="33">
          <cell r="A33">
            <v>2043</v>
          </cell>
          <cell r="B33">
            <v>614178194.84000003</v>
          </cell>
        </row>
        <row r="34">
          <cell r="A34">
            <v>2044</v>
          </cell>
          <cell r="B34">
            <v>553401154.32000005</v>
          </cell>
        </row>
        <row r="35">
          <cell r="A35">
            <v>2045</v>
          </cell>
          <cell r="B35">
            <v>494215045.62</v>
          </cell>
        </row>
        <row r="36">
          <cell r="A36">
            <v>2046</v>
          </cell>
          <cell r="B36">
            <v>437189281.35000002</v>
          </cell>
        </row>
        <row r="37">
          <cell r="A37">
            <v>2047</v>
          </cell>
          <cell r="B37">
            <v>383818450.86000001</v>
          </cell>
        </row>
        <row r="38">
          <cell r="A38">
            <v>2048</v>
          </cell>
          <cell r="B38">
            <v>334609535.93000001</v>
          </cell>
        </row>
        <row r="39">
          <cell r="A39">
            <v>2049</v>
          </cell>
          <cell r="B39">
            <v>290259090.81999999</v>
          </cell>
        </row>
        <row r="40">
          <cell r="A40">
            <v>2050</v>
          </cell>
          <cell r="B40">
            <v>251394440.25</v>
          </cell>
        </row>
        <row r="41">
          <cell r="A41">
            <v>2051</v>
          </cell>
          <cell r="B41">
            <v>216259711.94</v>
          </cell>
        </row>
        <row r="42">
          <cell r="A42">
            <v>2052</v>
          </cell>
          <cell r="B42">
            <v>184769293</v>
          </cell>
        </row>
        <row r="43">
          <cell r="A43">
            <v>2053</v>
          </cell>
          <cell r="B43">
            <v>156279210.52000001</v>
          </cell>
        </row>
        <row r="44">
          <cell r="A44">
            <v>2054</v>
          </cell>
          <cell r="B44">
            <v>131091030.69</v>
          </cell>
        </row>
        <row r="45">
          <cell r="A45">
            <v>2055</v>
          </cell>
          <cell r="B45">
            <v>108939068.13</v>
          </cell>
        </row>
        <row r="46">
          <cell r="A46">
            <v>2056</v>
          </cell>
          <cell r="B46">
            <v>89654159.090000004</v>
          </cell>
        </row>
        <row r="47">
          <cell r="A47">
            <v>2057</v>
          </cell>
          <cell r="B47">
            <v>72905555.239999995</v>
          </cell>
        </row>
        <row r="48">
          <cell r="A48">
            <v>2058</v>
          </cell>
          <cell r="B48">
            <v>58875300.960000001</v>
          </cell>
        </row>
        <row r="49">
          <cell r="A49">
            <v>2059</v>
          </cell>
          <cell r="B49">
            <v>47266260.280000001</v>
          </cell>
        </row>
        <row r="50">
          <cell r="A50">
            <v>2060</v>
          </cell>
          <cell r="B50">
            <v>37646341.009999998</v>
          </cell>
        </row>
        <row r="51">
          <cell r="A51">
            <v>2061</v>
          </cell>
          <cell r="B51">
            <v>29808660.969999999</v>
          </cell>
        </row>
        <row r="52">
          <cell r="A52">
            <v>2062</v>
          </cell>
          <cell r="B52">
            <v>23481778</v>
          </cell>
        </row>
        <row r="53">
          <cell r="A53">
            <v>2063</v>
          </cell>
          <cell r="B53">
            <v>18387363.379999999</v>
          </cell>
        </row>
        <row r="54">
          <cell r="A54">
            <v>2064</v>
          </cell>
          <cell r="B54">
            <v>14295959.699999999</v>
          </cell>
        </row>
        <row r="55">
          <cell r="A55">
            <v>2065</v>
          </cell>
          <cell r="B55">
            <v>10945850.439999999</v>
          </cell>
        </row>
        <row r="56">
          <cell r="A56">
            <v>2066</v>
          </cell>
          <cell r="B56">
            <v>8251577.0700000003</v>
          </cell>
        </row>
        <row r="57">
          <cell r="A57">
            <v>2067</v>
          </cell>
          <cell r="B57">
            <v>6136347.1299999999</v>
          </cell>
        </row>
        <row r="58">
          <cell r="A58">
            <v>2068</v>
          </cell>
          <cell r="B58">
            <v>4430319.87</v>
          </cell>
        </row>
        <row r="59">
          <cell r="A59">
            <v>2069</v>
          </cell>
          <cell r="B59">
            <v>3134522.92</v>
          </cell>
        </row>
        <row r="60">
          <cell r="A60">
            <v>2070</v>
          </cell>
          <cell r="B60">
            <v>2145171.7599999998</v>
          </cell>
        </row>
        <row r="61">
          <cell r="A61">
            <v>2071</v>
          </cell>
          <cell r="B61">
            <v>1410072.42</v>
          </cell>
        </row>
        <row r="62">
          <cell r="A62">
            <v>2072</v>
          </cell>
          <cell r="B62">
            <v>889100.93</v>
          </cell>
        </row>
        <row r="63">
          <cell r="A63">
            <v>2073</v>
          </cell>
          <cell r="B63">
            <v>523296.61</v>
          </cell>
        </row>
        <row r="64">
          <cell r="A64">
            <v>2074</v>
          </cell>
          <cell r="B64">
            <v>276477.09999999998</v>
          </cell>
        </row>
        <row r="65">
          <cell r="A65">
            <v>2075</v>
          </cell>
          <cell r="B65">
            <v>115466.31</v>
          </cell>
        </row>
        <row r="66">
          <cell r="A66">
            <v>2076</v>
          </cell>
          <cell r="B66">
            <v>50768.08</v>
          </cell>
        </row>
        <row r="67">
          <cell r="A67">
            <v>2077</v>
          </cell>
          <cell r="B67">
            <v>20464.37</v>
          </cell>
        </row>
        <row r="68">
          <cell r="A68">
            <v>2078</v>
          </cell>
          <cell r="B68">
            <v>4593.8100000000004</v>
          </cell>
        </row>
        <row r="69">
          <cell r="A69">
            <v>2079</v>
          </cell>
          <cell r="B69">
            <v>0</v>
          </cell>
        </row>
        <row r="70">
          <cell r="A70">
            <v>2080</v>
          </cell>
          <cell r="B70">
            <v>0</v>
          </cell>
        </row>
        <row r="102">
          <cell r="A102">
            <v>2018</v>
          </cell>
          <cell r="B102">
            <v>1346225296.96</v>
          </cell>
        </row>
        <row r="103">
          <cell r="A103">
            <v>2019</v>
          </cell>
          <cell r="B103">
            <v>1349841797.9400001</v>
          </cell>
        </row>
        <row r="104">
          <cell r="A104">
            <v>2020</v>
          </cell>
          <cell r="B104">
            <v>1357955836.22</v>
          </cell>
        </row>
        <row r="105">
          <cell r="A105">
            <v>2021</v>
          </cell>
          <cell r="B105">
            <v>1385651972.1700001</v>
          </cell>
        </row>
        <row r="106">
          <cell r="A106">
            <v>2022</v>
          </cell>
          <cell r="B106">
            <v>1416976047.3900001</v>
          </cell>
        </row>
        <row r="107">
          <cell r="A107">
            <v>2023</v>
          </cell>
          <cell r="B107">
            <v>1451226190.02</v>
          </cell>
        </row>
        <row r="108">
          <cell r="A108">
            <v>2024</v>
          </cell>
          <cell r="B108">
            <v>1489682355.3699999</v>
          </cell>
        </row>
        <row r="109">
          <cell r="A109">
            <v>2025</v>
          </cell>
          <cell r="B109">
            <v>1533928152.1700001</v>
          </cell>
        </row>
        <row r="110">
          <cell r="A110">
            <v>2026</v>
          </cell>
          <cell r="B110">
            <v>1580259034.4400001</v>
          </cell>
        </row>
        <row r="111">
          <cell r="A111">
            <v>2027</v>
          </cell>
          <cell r="B111">
            <v>1628268846.78</v>
          </cell>
        </row>
        <row r="112">
          <cell r="A112">
            <v>2028</v>
          </cell>
          <cell r="B112">
            <v>1677575844.8399999</v>
          </cell>
        </row>
        <row r="113">
          <cell r="A113">
            <v>2029</v>
          </cell>
          <cell r="B113">
            <v>1727876310.75</v>
          </cell>
        </row>
        <row r="114">
          <cell r="A114">
            <v>2030</v>
          </cell>
          <cell r="B114">
            <v>1775882177.9200001</v>
          </cell>
        </row>
        <row r="115">
          <cell r="A115">
            <v>2031</v>
          </cell>
          <cell r="B115">
            <v>1822308006.1500001</v>
          </cell>
        </row>
        <row r="116">
          <cell r="A116">
            <v>2032</v>
          </cell>
          <cell r="B116">
            <v>1865497669.8299999</v>
          </cell>
        </row>
        <row r="117">
          <cell r="A117">
            <v>2033</v>
          </cell>
          <cell r="B117">
            <v>1904082404.6700001</v>
          </cell>
        </row>
        <row r="118">
          <cell r="A118">
            <v>2034</v>
          </cell>
          <cell r="B118">
            <v>1938020272.6400001</v>
          </cell>
        </row>
        <row r="119">
          <cell r="A119">
            <v>2035</v>
          </cell>
          <cell r="B119">
            <v>1968303556.4000001</v>
          </cell>
        </row>
        <row r="120">
          <cell r="A120">
            <v>2036</v>
          </cell>
          <cell r="B120">
            <v>1993432750.8499999</v>
          </cell>
        </row>
        <row r="121">
          <cell r="A121">
            <v>2037</v>
          </cell>
          <cell r="B121">
            <v>2016061544.52</v>
          </cell>
        </row>
        <row r="122">
          <cell r="A122">
            <v>2038</v>
          </cell>
          <cell r="B122">
            <v>2034884021.6500001</v>
          </cell>
        </row>
        <row r="123">
          <cell r="A123">
            <v>2039</v>
          </cell>
          <cell r="B123">
            <v>2047504050.5899999</v>
          </cell>
        </row>
        <row r="124">
          <cell r="A124">
            <v>2040</v>
          </cell>
          <cell r="B124">
            <v>2054573803.3399999</v>
          </cell>
        </row>
        <row r="125">
          <cell r="A125">
            <v>2041</v>
          </cell>
          <cell r="B125">
            <v>2057593442.4200001</v>
          </cell>
        </row>
        <row r="126">
          <cell r="A126">
            <v>2042</v>
          </cell>
          <cell r="B126">
            <v>2056422744.24</v>
          </cell>
        </row>
        <row r="127">
          <cell r="A127">
            <v>2043</v>
          </cell>
          <cell r="B127">
            <v>2050656538.1800001</v>
          </cell>
        </row>
        <row r="128">
          <cell r="A128">
            <v>2044</v>
          </cell>
          <cell r="B128">
            <v>2041259467.1400001</v>
          </cell>
        </row>
        <row r="129">
          <cell r="A129">
            <v>2045</v>
          </cell>
          <cell r="B129">
            <v>2027664316.45</v>
          </cell>
        </row>
        <row r="130">
          <cell r="A130">
            <v>2046</v>
          </cell>
          <cell r="B130">
            <v>2008886791.76</v>
          </cell>
        </row>
        <row r="131">
          <cell r="A131">
            <v>2047</v>
          </cell>
          <cell r="B131">
            <v>1985195793.1800001</v>
          </cell>
        </row>
        <row r="132">
          <cell r="A132">
            <v>2048</v>
          </cell>
          <cell r="B132">
            <v>1956234004.9200001</v>
          </cell>
        </row>
        <row r="133">
          <cell r="A133">
            <v>2049</v>
          </cell>
          <cell r="B133">
            <v>1921295111.1500001</v>
          </cell>
        </row>
        <row r="134">
          <cell r="A134">
            <v>2050</v>
          </cell>
          <cell r="B134">
            <v>1882186734.0899999</v>
          </cell>
        </row>
        <row r="135">
          <cell r="A135">
            <v>2051</v>
          </cell>
          <cell r="B135">
            <v>1839262031.1099999</v>
          </cell>
        </row>
        <row r="136">
          <cell r="A136">
            <v>2052</v>
          </cell>
          <cell r="B136">
            <v>1793061991.96</v>
          </cell>
        </row>
        <row r="137">
          <cell r="A137">
            <v>2053</v>
          </cell>
          <cell r="B137">
            <v>1743458193.6199999</v>
          </cell>
        </row>
        <row r="138">
          <cell r="A138">
            <v>2054</v>
          </cell>
          <cell r="B138">
            <v>1691085807.3800001</v>
          </cell>
        </row>
        <row r="139">
          <cell r="A139">
            <v>2055</v>
          </cell>
          <cell r="B139">
            <v>1636270852.8299999</v>
          </cell>
        </row>
        <row r="140">
          <cell r="A140">
            <v>2056</v>
          </cell>
          <cell r="B140">
            <v>1579948473.76</v>
          </cell>
        </row>
        <row r="141">
          <cell r="A141">
            <v>2057</v>
          </cell>
          <cell r="B141">
            <v>1521972265.8599999</v>
          </cell>
        </row>
        <row r="142">
          <cell r="A142">
            <v>2058</v>
          </cell>
          <cell r="B142">
            <v>1462445437.25</v>
          </cell>
        </row>
        <row r="143">
          <cell r="A143">
            <v>2059</v>
          </cell>
          <cell r="B143">
            <v>1402375683.3</v>
          </cell>
        </row>
        <row r="144">
          <cell r="A144">
            <v>2060</v>
          </cell>
          <cell r="B144">
            <v>1341669581.6900001</v>
          </cell>
        </row>
        <row r="145">
          <cell r="A145">
            <v>2061</v>
          </cell>
          <cell r="B145">
            <v>1280921547.21</v>
          </cell>
        </row>
        <row r="146">
          <cell r="A146">
            <v>2062</v>
          </cell>
          <cell r="B146">
            <v>1220375412.28</v>
          </cell>
        </row>
        <row r="147">
          <cell r="A147">
            <v>2063</v>
          </cell>
          <cell r="B147">
            <v>1160216248.49</v>
          </cell>
        </row>
        <row r="148">
          <cell r="A148">
            <v>2064</v>
          </cell>
          <cell r="B148">
            <v>1100835350.1800001</v>
          </cell>
        </row>
        <row r="149">
          <cell r="A149">
            <v>2065</v>
          </cell>
          <cell r="B149">
            <v>1042394500.88</v>
          </cell>
        </row>
        <row r="150">
          <cell r="A150">
            <v>2066</v>
          </cell>
          <cell r="B150">
            <v>985077336.79999995</v>
          </cell>
        </row>
        <row r="151">
          <cell r="A151">
            <v>2067</v>
          </cell>
          <cell r="B151">
            <v>928781168.64999998</v>
          </cell>
        </row>
        <row r="152">
          <cell r="A152">
            <v>2068</v>
          </cell>
          <cell r="B152">
            <v>873821437.92999995</v>
          </cell>
        </row>
        <row r="153">
          <cell r="A153">
            <v>2069</v>
          </cell>
          <cell r="B153">
            <v>820400120.57000005</v>
          </cell>
        </row>
        <row r="154">
          <cell r="A154">
            <v>2070</v>
          </cell>
          <cell r="B154">
            <v>768508019</v>
          </cell>
        </row>
        <row r="155">
          <cell r="A155">
            <v>2071</v>
          </cell>
          <cell r="B155">
            <v>718155102.01999998</v>
          </cell>
        </row>
        <row r="156">
          <cell r="A156">
            <v>2072</v>
          </cell>
          <cell r="B156">
            <v>669381644.10000002</v>
          </cell>
        </row>
        <row r="157">
          <cell r="A157">
            <v>2073</v>
          </cell>
          <cell r="B157">
            <v>622204714.61000001</v>
          </cell>
        </row>
        <row r="158">
          <cell r="A158">
            <v>2074</v>
          </cell>
          <cell r="B158">
            <v>576632281.54999995</v>
          </cell>
        </row>
        <row r="159">
          <cell r="A159">
            <v>2075</v>
          </cell>
          <cell r="B159">
            <v>532654460.75</v>
          </cell>
        </row>
        <row r="160">
          <cell r="A160">
            <v>2076</v>
          </cell>
          <cell r="B160">
            <v>490347257.27999997</v>
          </cell>
        </row>
        <row r="161">
          <cell r="A161">
            <v>2077</v>
          </cell>
          <cell r="B161">
            <v>449746898.01999998</v>
          </cell>
        </row>
        <row r="162">
          <cell r="A162">
            <v>2078</v>
          </cell>
          <cell r="B162">
            <v>410889023.16000003</v>
          </cell>
        </row>
        <row r="163">
          <cell r="A163">
            <v>2079</v>
          </cell>
          <cell r="B163">
            <v>373809742.83999997</v>
          </cell>
        </row>
        <row r="164">
          <cell r="A164">
            <v>2080</v>
          </cell>
          <cell r="B164">
            <v>338529642.25</v>
          </cell>
        </row>
        <row r="165">
          <cell r="A165">
            <v>2081</v>
          </cell>
          <cell r="B165">
            <v>305059918.22000003</v>
          </cell>
        </row>
        <row r="166">
          <cell r="A166">
            <v>2082</v>
          </cell>
          <cell r="B166">
            <v>273416317.19</v>
          </cell>
        </row>
        <row r="167">
          <cell r="A167">
            <v>2083</v>
          </cell>
          <cell r="B167">
            <v>243603116.63999999</v>
          </cell>
        </row>
        <row r="168">
          <cell r="A168">
            <v>2084</v>
          </cell>
          <cell r="B168">
            <v>215620742.02000001</v>
          </cell>
        </row>
        <row r="169">
          <cell r="A169">
            <v>2085</v>
          </cell>
          <cell r="B169">
            <v>189467117.66</v>
          </cell>
        </row>
        <row r="170">
          <cell r="A170">
            <v>2086</v>
          </cell>
          <cell r="B170">
            <v>165138096.72999999</v>
          </cell>
        </row>
        <row r="171">
          <cell r="A171">
            <v>2087</v>
          </cell>
          <cell r="B171">
            <v>142639735.84999999</v>
          </cell>
        </row>
        <row r="172">
          <cell r="A172">
            <v>2088</v>
          </cell>
          <cell r="B172">
            <v>121983052.56</v>
          </cell>
        </row>
        <row r="173">
          <cell r="A173">
            <v>2089</v>
          </cell>
          <cell r="B173">
            <v>103170513.31</v>
          </cell>
        </row>
        <row r="174">
          <cell r="A174">
            <v>2090</v>
          </cell>
          <cell r="B174">
            <v>86203750.420000002</v>
          </cell>
        </row>
        <row r="175">
          <cell r="A175">
            <v>2091</v>
          </cell>
          <cell r="B175">
            <v>71073529.239999995</v>
          </cell>
        </row>
        <row r="176">
          <cell r="A176">
            <v>2092</v>
          </cell>
          <cell r="B176">
            <v>57752360.710000001</v>
          </cell>
        </row>
        <row r="177">
          <cell r="A177">
            <v>2093</v>
          </cell>
          <cell r="B177">
            <v>46193769.840000004</v>
          </cell>
        </row>
        <row r="178">
          <cell r="A178">
            <v>2094</v>
          </cell>
          <cell r="B178">
            <v>36323047.25</v>
          </cell>
        </row>
        <row r="179">
          <cell r="A179">
            <v>2095</v>
          </cell>
          <cell r="B179">
            <v>28041613.870000001</v>
          </cell>
        </row>
        <row r="180">
          <cell r="A180">
            <v>2096</v>
          </cell>
          <cell r="B180">
            <v>21226623.93</v>
          </cell>
        </row>
        <row r="181">
          <cell r="A181">
            <v>2097</v>
          </cell>
          <cell r="B181">
            <v>15738260.75</v>
          </cell>
        </row>
        <row r="182">
          <cell r="A182">
            <v>2098</v>
          </cell>
          <cell r="B182">
            <v>11414580.609999999</v>
          </cell>
        </row>
        <row r="183">
          <cell r="A183">
            <v>2099</v>
          </cell>
          <cell r="B183">
            <v>8087003.0199999996</v>
          </cell>
        </row>
        <row r="184">
          <cell r="A184">
            <v>2100</v>
          </cell>
          <cell r="B184">
            <v>5590308.5300000003</v>
          </cell>
        </row>
        <row r="185">
          <cell r="A185">
            <v>2101</v>
          </cell>
          <cell r="B185">
            <v>3766644.39</v>
          </cell>
        </row>
        <row r="186">
          <cell r="A186">
            <v>2102</v>
          </cell>
          <cell r="B186">
            <v>2473223.25</v>
          </cell>
        </row>
        <row r="187">
          <cell r="A187">
            <v>2103</v>
          </cell>
          <cell r="B187">
            <v>1582787.12</v>
          </cell>
        </row>
        <row r="188">
          <cell r="A188">
            <v>2104</v>
          </cell>
          <cell r="B188">
            <v>989659.5</v>
          </cell>
        </row>
        <row r="189">
          <cell r="A189">
            <v>2105</v>
          </cell>
          <cell r="B189">
            <v>607005.99</v>
          </cell>
        </row>
        <row r="190">
          <cell r="A190">
            <v>2106</v>
          </cell>
          <cell r="B190">
            <v>368170.2</v>
          </cell>
        </row>
        <row r="191">
          <cell r="A191">
            <v>2107</v>
          </cell>
          <cell r="B191">
            <v>222791.3</v>
          </cell>
        </row>
        <row r="192">
          <cell r="A192">
            <v>2108</v>
          </cell>
          <cell r="B192">
            <v>135998.65</v>
          </cell>
        </row>
        <row r="193">
          <cell r="A193">
            <v>2109</v>
          </cell>
          <cell r="B193">
            <v>84703.48</v>
          </cell>
        </row>
        <row r="194">
          <cell r="A194">
            <v>2110</v>
          </cell>
          <cell r="B194">
            <v>54393.54</v>
          </cell>
        </row>
        <row r="195">
          <cell r="A195">
            <v>2111</v>
          </cell>
          <cell r="B195">
            <v>36107.730000000003</v>
          </cell>
        </row>
        <row r="196">
          <cell r="A196">
            <v>2112</v>
          </cell>
          <cell r="B196">
            <v>24608.28</v>
          </cell>
        </row>
        <row r="197">
          <cell r="A197">
            <v>2113</v>
          </cell>
          <cell r="B197">
            <v>17075.97</v>
          </cell>
        </row>
        <row r="198">
          <cell r="A198">
            <v>2114</v>
          </cell>
          <cell r="B198">
            <v>11853.38</v>
          </cell>
        </row>
        <row r="199">
          <cell r="A199">
            <v>2115</v>
          </cell>
          <cell r="B199">
            <v>8125.23</v>
          </cell>
        </row>
        <row r="200">
          <cell r="A200">
            <v>2116</v>
          </cell>
          <cell r="B200">
            <v>5400.79</v>
          </cell>
        </row>
        <row r="201">
          <cell r="A201">
            <v>2117</v>
          </cell>
          <cell r="B201">
            <v>3455.73</v>
          </cell>
        </row>
        <row r="202">
          <cell r="A202">
            <v>2118</v>
          </cell>
          <cell r="B202">
            <v>2089.69</v>
          </cell>
        </row>
        <row r="203">
          <cell r="A203">
            <v>2119</v>
          </cell>
          <cell r="B203">
            <v>1211.21</v>
          </cell>
        </row>
        <row r="204">
          <cell r="A204">
            <v>2120</v>
          </cell>
          <cell r="B204">
            <v>669.53</v>
          </cell>
        </row>
        <row r="205">
          <cell r="A205">
            <v>2121</v>
          </cell>
          <cell r="B205">
            <v>352.48</v>
          </cell>
        </row>
        <row r="206">
          <cell r="A206">
            <v>2122</v>
          </cell>
          <cell r="B206">
            <v>179.08</v>
          </cell>
        </row>
        <row r="207">
          <cell r="A207">
            <v>2123</v>
          </cell>
          <cell r="B207">
            <v>87.85</v>
          </cell>
        </row>
        <row r="208">
          <cell r="A208">
            <v>2124</v>
          </cell>
          <cell r="B208">
            <v>41.67</v>
          </cell>
        </row>
        <row r="209">
          <cell r="A209">
            <v>2125</v>
          </cell>
          <cell r="B209">
            <v>19.170000000000002</v>
          </cell>
        </row>
        <row r="210">
          <cell r="A210">
            <v>2126</v>
          </cell>
          <cell r="B210">
            <v>8.64</v>
          </cell>
        </row>
        <row r="211">
          <cell r="A211">
            <v>2127</v>
          </cell>
          <cell r="B211">
            <v>3.85</v>
          </cell>
        </row>
        <row r="212">
          <cell r="A212">
            <v>2128</v>
          </cell>
          <cell r="B212">
            <v>1.72</v>
          </cell>
        </row>
        <row r="213">
          <cell r="A213">
            <v>2129</v>
          </cell>
          <cell r="B213">
            <v>0.77</v>
          </cell>
        </row>
        <row r="214">
          <cell r="A214">
            <v>2130</v>
          </cell>
          <cell r="B214">
            <v>0.34</v>
          </cell>
        </row>
        <row r="215">
          <cell r="A215">
            <v>2131</v>
          </cell>
          <cell r="B215">
            <v>0.15</v>
          </cell>
        </row>
        <row r="216">
          <cell r="A216">
            <v>2132</v>
          </cell>
          <cell r="B216">
            <v>0.06</v>
          </cell>
        </row>
        <row r="217">
          <cell r="A217">
            <v>2133</v>
          </cell>
          <cell r="B217">
            <v>0.01</v>
          </cell>
        </row>
        <row r="218">
          <cell r="A218">
            <v>2134</v>
          </cell>
          <cell r="B218">
            <v>0</v>
          </cell>
        </row>
        <row r="219">
          <cell r="A219">
            <v>2135</v>
          </cell>
          <cell r="B219">
            <v>0</v>
          </cell>
        </row>
        <row r="220">
          <cell r="A220">
            <v>2136</v>
          </cell>
          <cell r="B220">
            <v>0</v>
          </cell>
        </row>
        <row r="221">
          <cell r="A221">
            <v>2137</v>
          </cell>
          <cell r="B2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aining Service Lives"/>
      <sheetName val="Experience"/>
      <sheetName val="Assumptions"/>
      <sheetName val="Earnings"/>
      <sheetName val="Annual Pension Expense"/>
      <sheetName val="Statistics"/>
      <sheetName val="App B"/>
      <sheetName val="App C Exp"/>
      <sheetName val="App C Inv"/>
      <sheetName val="App C Assums"/>
      <sheetName val="App C Share Out"/>
      <sheetName val="App C Share In"/>
      <sheetName val="App C To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GainLoss"/>
      <sheetName val="Reconciliation"/>
      <sheetName val="ProVal GainLoss"/>
      <sheetName val="NPL"/>
      <sheetName val="68 - SFL"/>
      <sheetName val="68 - SFL TPL Reconciliation"/>
      <sheetName val="68 - ER Contributions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68 - Estab New Paragraph 54"/>
      <sheetName val="68 - Estab New Paragraph 55"/>
      <sheetName val="68 - Maintain Outstanding Bases"/>
      <sheetName val="68 - Summary Exhibit"/>
      <sheetName val="68 - Deferred Amortization"/>
      <sheetName val="GASB 68 (JS Check)"/>
      <sheetName val="Report --&gt;"/>
      <sheetName val="Executive Summary"/>
      <sheetName val="Exec Summary Table"/>
      <sheetName val="Table 1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GASB 25 26 --&gt;"/>
      <sheetName val="GASB 25 27 (1)"/>
      <sheetName val="GASB 25 27 (2)"/>
      <sheetName val="GASB 25 27 (3)"/>
      <sheetName val="GASB 25 27 (4)"/>
      <sheetName val="GASB 67 --&gt;"/>
      <sheetName val="GASB 67 (1.1)"/>
      <sheetName val="GASB 67 (1.2)"/>
      <sheetName val="GASB 67 (3)"/>
      <sheetName val="68 - Estab New Prop Share Base"/>
      <sheetName val="68 - Estab New Contrb Diff Base"/>
      <sheetName val="68 - Separately Financed Liab"/>
    </sheetNames>
    <sheetDataSet>
      <sheetData sheetId="0"/>
      <sheetData sheetId="1"/>
      <sheetData sheetId="2"/>
      <sheetData sheetId="3">
        <row r="37">
          <cell r="L37">
            <v>0</v>
          </cell>
        </row>
        <row r="38">
          <cell r="L38">
            <v>0</v>
          </cell>
        </row>
        <row r="39">
          <cell r="L39">
            <v>4249859016</v>
          </cell>
        </row>
        <row r="40">
          <cell r="L40">
            <v>0</v>
          </cell>
        </row>
        <row r="41">
          <cell r="L41">
            <v>0</v>
          </cell>
        </row>
        <row r="42">
          <cell r="K42" t="str">
            <v>C</v>
          </cell>
          <cell r="L42">
            <v>329196929</v>
          </cell>
        </row>
        <row r="43">
          <cell r="L43">
            <v>162733483</v>
          </cell>
        </row>
        <row r="44">
          <cell r="K44">
            <v>0</v>
          </cell>
          <cell r="L44">
            <v>29528</v>
          </cell>
        </row>
        <row r="45">
          <cell r="K45" t="str">
            <v>C</v>
          </cell>
          <cell r="L45">
            <v>1234415</v>
          </cell>
        </row>
        <row r="46">
          <cell r="K46" t="str">
            <v>C</v>
          </cell>
          <cell r="L46">
            <v>12649523</v>
          </cell>
        </row>
        <row r="47">
          <cell r="K47">
            <v>0</v>
          </cell>
          <cell r="L47">
            <v>505843878</v>
          </cell>
        </row>
        <row r="48">
          <cell r="K48">
            <v>0</v>
          </cell>
          <cell r="L48">
            <v>0</v>
          </cell>
        </row>
        <row r="49">
          <cell r="L49">
            <v>0</v>
          </cell>
        </row>
        <row r="50">
          <cell r="K50">
            <v>0</v>
          </cell>
          <cell r="L50">
            <v>272886687</v>
          </cell>
        </row>
        <row r="51">
          <cell r="K51" t="str">
            <v>P</v>
          </cell>
          <cell r="L51">
            <v>48038073</v>
          </cell>
        </row>
        <row r="52">
          <cell r="K52" t="str">
            <v>P</v>
          </cell>
          <cell r="L52">
            <v>3242156</v>
          </cell>
        </row>
        <row r="53">
          <cell r="K53" t="str">
            <v>P</v>
          </cell>
          <cell r="L53">
            <v>21864</v>
          </cell>
        </row>
        <row r="54">
          <cell r="K54">
            <v>0</v>
          </cell>
          <cell r="L54">
            <v>324188780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4431514114</v>
          </cell>
        </row>
        <row r="60">
          <cell r="K60">
            <v>0</v>
          </cell>
          <cell r="L60">
            <v>15473778789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K65">
            <v>0</v>
          </cell>
          <cell r="L65">
            <v>315973832</v>
          </cell>
        </row>
        <row r="66">
          <cell r="K66">
            <v>0</v>
          </cell>
          <cell r="L66">
            <v>70637813</v>
          </cell>
        </row>
        <row r="67">
          <cell r="K67">
            <v>0</v>
          </cell>
          <cell r="L67">
            <v>278178</v>
          </cell>
        </row>
        <row r="68">
          <cell r="K68">
            <v>0</v>
          </cell>
          <cell r="L68">
            <v>475429</v>
          </cell>
        </row>
        <row r="69">
          <cell r="K69">
            <v>0</v>
          </cell>
          <cell r="L69">
            <v>0</v>
          </cell>
        </row>
        <row r="70">
          <cell r="K70">
            <v>0</v>
          </cell>
          <cell r="L70">
            <v>11012485</v>
          </cell>
        </row>
        <row r="71">
          <cell r="K71">
            <v>0</v>
          </cell>
          <cell r="L71">
            <v>11130</v>
          </cell>
        </row>
        <row r="72">
          <cell r="K72" t="str">
            <v>C</v>
          </cell>
          <cell r="L72">
            <v>398388867</v>
          </cell>
        </row>
        <row r="73">
          <cell r="K73">
            <v>0</v>
          </cell>
          <cell r="L73">
            <v>0</v>
          </cell>
        </row>
        <row r="74">
          <cell r="K74">
            <v>0</v>
          </cell>
          <cell r="L74">
            <v>2388746266</v>
          </cell>
        </row>
        <row r="75">
          <cell r="K75">
            <v>0</v>
          </cell>
          <cell r="L75">
            <v>272886687</v>
          </cell>
        </row>
        <row r="76">
          <cell r="K76" t="str">
            <v>C</v>
          </cell>
          <cell r="L76">
            <v>3257736</v>
          </cell>
        </row>
        <row r="77">
          <cell r="K77" t="str">
            <v>C</v>
          </cell>
          <cell r="L77">
            <v>613547</v>
          </cell>
        </row>
        <row r="78">
          <cell r="K78" t="str">
            <v>E</v>
          </cell>
          <cell r="L78">
            <v>815300</v>
          </cell>
        </row>
        <row r="79">
          <cell r="K79" t="str">
            <v>C</v>
          </cell>
          <cell r="L79">
            <v>56441</v>
          </cell>
        </row>
        <row r="80">
          <cell r="K80" t="str">
            <v>E</v>
          </cell>
          <cell r="L80">
            <v>10400</v>
          </cell>
        </row>
        <row r="81">
          <cell r="K81" t="str">
            <v>C</v>
          </cell>
          <cell r="L81">
            <v>139147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3064914391</v>
          </cell>
        </row>
        <row r="84">
          <cell r="K84">
            <v>0</v>
          </cell>
          <cell r="L84">
            <v>0</v>
          </cell>
        </row>
        <row r="85">
          <cell r="L85">
            <v>0</v>
          </cell>
        </row>
        <row r="86">
          <cell r="K86" t="str">
            <v>P</v>
          </cell>
          <cell r="L86">
            <v>1013743417</v>
          </cell>
        </row>
        <row r="87">
          <cell r="K87">
            <v>0</v>
          </cell>
          <cell r="L87">
            <v>29528</v>
          </cell>
        </row>
        <row r="88">
          <cell r="K88">
            <v>0</v>
          </cell>
          <cell r="L88">
            <v>162733483</v>
          </cell>
        </row>
        <row r="89">
          <cell r="K89">
            <v>0</v>
          </cell>
          <cell r="L89">
            <v>0</v>
          </cell>
        </row>
        <row r="90">
          <cell r="K90" t="str">
            <v>P</v>
          </cell>
          <cell r="L90">
            <v>3887107</v>
          </cell>
        </row>
        <row r="91">
          <cell r="K91" t="str">
            <v>P</v>
          </cell>
          <cell r="L91">
            <v>19235</v>
          </cell>
        </row>
        <row r="92">
          <cell r="K92" t="str">
            <v>P</v>
          </cell>
          <cell r="L92">
            <v>4322147</v>
          </cell>
        </row>
        <row r="93">
          <cell r="K93" t="str">
            <v>P</v>
          </cell>
          <cell r="L93">
            <v>5989</v>
          </cell>
        </row>
        <row r="94">
          <cell r="K94" t="str">
            <v>P</v>
          </cell>
          <cell r="L94">
            <v>1211288</v>
          </cell>
        </row>
        <row r="95">
          <cell r="K95">
            <v>0</v>
          </cell>
          <cell r="L95">
            <v>1185952194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 Contribs - INPUT"/>
      <sheetName val="PROVAL"/>
      <sheetName val="Allocation"/>
      <sheetName val="Allocation - Last Year"/>
      <sheetName val="Summary Exhibit"/>
      <sheetName val="Paragraph 54"/>
      <sheetName val="Paragraph 55"/>
      <sheetName val="Outstanding Bases"/>
      <sheetName val="Deferred Amortization"/>
      <sheetName val="Appendix B 2021"/>
      <sheetName val="App C Share Outflows 2021"/>
      <sheetName val="App C Share Inflows 2021"/>
      <sheetName val="Client Tabs --&gt;"/>
      <sheetName val="Appendix B"/>
      <sheetName val="Appendix B - Report"/>
      <sheetName val="App C Exp"/>
      <sheetName val="App C Exp - Report"/>
      <sheetName val="App C Inv"/>
      <sheetName val="App C Inv - Report"/>
      <sheetName val="App C Assum"/>
      <sheetName val="App C Assum - Report"/>
      <sheetName val="App C Share Outflows"/>
      <sheetName val="App C Share Outflows - Report"/>
      <sheetName val="App C Share Inflows"/>
      <sheetName val="App C Share Inflows - Report"/>
      <sheetName val="App C Total"/>
      <sheetName val="App C Total - Report"/>
      <sheetName val="Statistics"/>
      <sheetName val="Statistics Support"/>
      <sheetName val="NPL Sensitivity +1%"/>
      <sheetName val="NPL Sensitivity -1%"/>
      <sheetName val="68 - ER Contributions"/>
      <sheetName val="68 - ER Contrib REV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4890-7816-4135-A311-C7749997C649}">
  <sheetPr>
    <tabColor rgb="FFC00000"/>
    <pageSetUpPr fitToPage="1"/>
  </sheetPr>
  <dimension ref="A1:I22"/>
  <sheetViews>
    <sheetView showGridLines="0" tabSelected="1" zoomScaleNormal="100" workbookViewId="0"/>
  </sheetViews>
  <sheetFormatPr defaultColWidth="9.109375" defaultRowHeight="14.4"/>
  <cols>
    <col min="1" max="1" width="1.44140625" style="44" customWidth="1"/>
    <col min="2" max="2" width="1.6640625" style="44" customWidth="1"/>
    <col min="3" max="3" width="36" style="44" customWidth="1"/>
    <col min="4" max="4" width="2" style="44" customWidth="1"/>
    <col min="5" max="5" width="10" style="44" customWidth="1"/>
    <col min="6" max="6" width="1.6640625" style="44" customWidth="1"/>
    <col min="7" max="7" width="10" style="44" customWidth="1"/>
    <col min="8" max="9" width="1.6640625" style="44" customWidth="1"/>
    <col min="10" max="16384" width="9.109375" style="44"/>
  </cols>
  <sheetData>
    <row r="1" spans="1:9" ht="7.5" customHeight="1">
      <c r="A1" s="120"/>
      <c r="B1" s="120"/>
      <c r="C1" s="121"/>
      <c r="D1" s="122"/>
      <c r="E1" s="122"/>
      <c r="F1" s="120"/>
      <c r="G1" s="120"/>
      <c r="H1" s="120"/>
      <c r="I1" s="120"/>
    </row>
    <row r="2" spans="1:9" ht="8.25" customHeight="1">
      <c r="A2" s="120"/>
      <c r="B2" s="123"/>
      <c r="C2" s="124"/>
      <c r="D2" s="124"/>
      <c r="E2" s="124"/>
      <c r="F2" s="125"/>
      <c r="G2" s="125"/>
      <c r="H2" s="126"/>
      <c r="I2" s="120"/>
    </row>
    <row r="3" spans="1:9">
      <c r="A3" s="120"/>
      <c r="B3" s="127"/>
      <c r="C3" s="128" t="s">
        <v>994</v>
      </c>
      <c r="D3" s="128"/>
      <c r="E3" s="128"/>
      <c r="F3" s="129"/>
      <c r="G3" s="129"/>
      <c r="H3" s="130"/>
      <c r="I3" s="120"/>
    </row>
    <row r="4" spans="1:9" ht="3" customHeight="1">
      <c r="A4" s="120"/>
      <c r="B4" s="127"/>
      <c r="C4" s="128"/>
      <c r="D4" s="128"/>
      <c r="E4" s="128"/>
      <c r="F4" s="129"/>
      <c r="G4" s="129"/>
      <c r="H4" s="130"/>
      <c r="I4" s="120"/>
    </row>
    <row r="5" spans="1:9">
      <c r="A5" s="120"/>
      <c r="B5" s="131"/>
      <c r="C5" s="132" t="s">
        <v>995</v>
      </c>
      <c r="D5" s="133"/>
      <c r="E5" s="134">
        <v>44561</v>
      </c>
      <c r="F5" s="133"/>
      <c r="G5" s="134">
        <v>44196</v>
      </c>
      <c r="H5" s="135"/>
      <c r="I5" s="120"/>
    </row>
    <row r="6" spans="1:9" ht="6.75" customHeight="1">
      <c r="A6" s="120"/>
      <c r="B6" s="136"/>
      <c r="C6" s="122"/>
      <c r="D6" s="122"/>
      <c r="E6" s="122"/>
      <c r="F6" s="120"/>
      <c r="G6" s="122"/>
      <c r="H6" s="137"/>
      <c r="I6" s="120"/>
    </row>
    <row r="7" spans="1:9" ht="30" customHeight="1">
      <c r="A7" s="120"/>
      <c r="B7" s="136"/>
      <c r="C7" s="138" t="s">
        <v>996</v>
      </c>
      <c r="D7" s="120"/>
      <c r="E7" s="139">
        <v>79318</v>
      </c>
      <c r="F7" s="120"/>
      <c r="G7" s="139">
        <v>77556</v>
      </c>
      <c r="H7" s="137"/>
      <c r="I7" s="120"/>
    </row>
    <row r="8" spans="1:9" s="145" customFormat="1" ht="7.5" customHeight="1">
      <c r="A8" s="140"/>
      <c r="B8" s="141"/>
      <c r="C8" s="142"/>
      <c r="D8" s="140"/>
      <c r="E8" s="143"/>
      <c r="F8" s="140"/>
      <c r="G8" s="143"/>
      <c r="H8" s="144"/>
      <c r="I8" s="140"/>
    </row>
    <row r="9" spans="1:9" ht="35.4">
      <c r="A9" s="120"/>
      <c r="B9" s="136"/>
      <c r="C9" s="138" t="s">
        <v>997</v>
      </c>
      <c r="D9" s="120"/>
      <c r="E9" s="146">
        <v>93473</v>
      </c>
      <c r="F9" s="120"/>
      <c r="G9" s="146">
        <v>84914</v>
      </c>
      <c r="H9" s="137"/>
      <c r="I9" s="120"/>
    </row>
    <row r="10" spans="1:9" s="145" customFormat="1" ht="7.5" customHeight="1">
      <c r="A10" s="140"/>
      <c r="B10" s="141"/>
      <c r="C10" s="147"/>
      <c r="D10" s="140"/>
      <c r="E10" s="143"/>
      <c r="F10" s="140"/>
      <c r="G10" s="143"/>
      <c r="H10" s="144"/>
      <c r="I10" s="140"/>
    </row>
    <row r="11" spans="1:9">
      <c r="A11" s="120"/>
      <c r="B11" s="136"/>
      <c r="C11" s="148" t="s">
        <v>2</v>
      </c>
      <c r="D11" s="120"/>
      <c r="E11" s="149">
        <v>132235</v>
      </c>
      <c r="F11" s="146" t="s">
        <v>962</v>
      </c>
      <c r="G11" s="149">
        <v>132397</v>
      </c>
      <c r="H11" s="137"/>
      <c r="I11" s="120"/>
    </row>
    <row r="12" spans="1:9" s="145" customFormat="1" ht="7.5" customHeight="1">
      <c r="A12" s="140"/>
      <c r="B12" s="141"/>
      <c r="C12" s="140"/>
      <c r="D12" s="140"/>
      <c r="E12" s="143"/>
      <c r="F12" s="140"/>
      <c r="G12" s="143"/>
      <c r="H12" s="144"/>
      <c r="I12" s="140"/>
    </row>
    <row r="13" spans="1:9">
      <c r="A13" s="120"/>
      <c r="B13" s="136"/>
      <c r="C13" s="120" t="s">
        <v>0</v>
      </c>
      <c r="D13" s="120"/>
      <c r="E13" s="139">
        <v>305026</v>
      </c>
      <c r="F13" s="120"/>
      <c r="G13" s="139">
        <v>294867</v>
      </c>
      <c r="H13" s="137"/>
      <c r="I13" s="120"/>
    </row>
    <row r="14" spans="1:9" s="145" customFormat="1" ht="7.5" customHeight="1">
      <c r="A14" s="140"/>
      <c r="B14" s="141"/>
      <c r="C14" s="140"/>
      <c r="D14" s="140"/>
      <c r="E14" s="143"/>
      <c r="F14" s="140"/>
      <c r="G14" s="143"/>
      <c r="H14" s="144"/>
      <c r="I14" s="140"/>
    </row>
    <row r="15" spans="1:9">
      <c r="A15" s="120"/>
      <c r="B15" s="136"/>
      <c r="C15" s="120" t="s">
        <v>998</v>
      </c>
      <c r="D15" s="120"/>
      <c r="E15" s="139">
        <v>1212807.3400000001</v>
      </c>
      <c r="F15" s="120"/>
      <c r="G15" s="139">
        <v>1215739</v>
      </c>
      <c r="H15" s="137"/>
      <c r="I15" s="120"/>
    </row>
    <row r="16" spans="1:9" ht="7.5" customHeight="1">
      <c r="A16" s="120"/>
      <c r="B16" s="136"/>
      <c r="C16" s="120"/>
      <c r="D16" s="120"/>
      <c r="E16" s="146"/>
      <c r="F16" s="120"/>
      <c r="G16" s="146"/>
      <c r="H16" s="137"/>
      <c r="I16" s="120"/>
    </row>
    <row r="17" spans="1:9">
      <c r="A17" s="120"/>
      <c r="B17" s="136"/>
      <c r="C17" s="148" t="s">
        <v>999</v>
      </c>
      <c r="D17" s="120"/>
      <c r="E17" s="150">
        <v>3.98</v>
      </c>
      <c r="F17" s="120"/>
      <c r="G17" s="150">
        <v>4.12</v>
      </c>
      <c r="H17" s="137"/>
      <c r="I17" s="120"/>
    </row>
    <row r="18" spans="1:9" ht="7.5" customHeight="1">
      <c r="A18" s="120"/>
      <c r="B18" s="136"/>
      <c r="C18" s="120"/>
      <c r="D18" s="120"/>
      <c r="E18" s="146"/>
      <c r="F18" s="120"/>
      <c r="G18" s="146"/>
      <c r="H18" s="137"/>
      <c r="I18" s="120"/>
    </row>
    <row r="19" spans="1:9">
      <c r="A19" s="120"/>
      <c r="B19" s="136"/>
      <c r="C19" s="122" t="s">
        <v>1000</v>
      </c>
      <c r="D19" s="120"/>
      <c r="E19" s="139">
        <v>4</v>
      </c>
      <c r="F19" s="151"/>
      <c r="G19" s="151" t="s">
        <v>962</v>
      </c>
      <c r="H19" s="137"/>
      <c r="I19" s="120"/>
    </row>
    <row r="20" spans="1:9" ht="7.5" customHeight="1">
      <c r="A20" s="120"/>
      <c r="B20" s="152"/>
      <c r="C20" s="153"/>
      <c r="D20" s="153"/>
      <c r="E20" s="153"/>
      <c r="F20" s="153"/>
      <c r="G20" s="153"/>
      <c r="H20" s="154"/>
      <c r="I20" s="120"/>
    </row>
    <row r="21" spans="1:9" ht="8.25" customHeight="1">
      <c r="A21" s="120"/>
      <c r="B21" s="120"/>
      <c r="C21" s="120"/>
      <c r="D21" s="120"/>
      <c r="E21" s="120"/>
      <c r="F21" s="120"/>
      <c r="G21" s="120"/>
      <c r="H21" s="120"/>
      <c r="I21" s="120"/>
    </row>
    <row r="22" spans="1:9">
      <c r="C22" s="155"/>
      <c r="D22" s="155"/>
      <c r="E22" s="155"/>
    </row>
  </sheetData>
  <mergeCells count="1">
    <mergeCell ref="C22:E2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C802-F184-4647-9917-864C7C016598}">
  <dimension ref="A1:I909"/>
  <sheetViews>
    <sheetView showGridLines="0" zoomScaleNormal="100" workbookViewId="0">
      <pane ySplit="2" topLeftCell="A3" activePane="bottomLeft" state="frozen"/>
      <selection pane="bottomLeft" sqref="A1:A2"/>
    </sheetView>
  </sheetViews>
  <sheetFormatPr defaultColWidth="9.109375" defaultRowHeight="13.2"/>
  <cols>
    <col min="1" max="1" width="11.44140625" style="83" customWidth="1"/>
    <col min="2" max="2" width="55.5546875" style="83" bestFit="1" customWidth="1"/>
    <col min="3" max="3" width="14.6640625" style="83" customWidth="1"/>
    <col min="4" max="4" width="1.6640625" style="83" customWidth="1"/>
    <col min="5" max="9" width="19.6640625" style="83" customWidth="1"/>
    <col min="10" max="16384" width="9.109375" style="83"/>
  </cols>
  <sheetData>
    <row r="1" spans="1:9" s="82" customFormat="1" ht="12.75" customHeight="1">
      <c r="A1" s="119" t="s">
        <v>5</v>
      </c>
      <c r="B1" s="92"/>
      <c r="C1" s="92"/>
      <c r="D1" s="92"/>
      <c r="E1" s="93">
        <v>2023</v>
      </c>
      <c r="F1" s="93">
        <v>2024</v>
      </c>
      <c r="G1" s="93">
        <v>2025</v>
      </c>
      <c r="H1" s="93">
        <v>2026</v>
      </c>
      <c r="I1" s="93">
        <v>2027</v>
      </c>
    </row>
    <row r="2" spans="1:9" ht="60" customHeight="1">
      <c r="A2" s="119"/>
      <c r="B2" s="93" t="s">
        <v>6</v>
      </c>
      <c r="C2" s="93" t="s">
        <v>960</v>
      </c>
      <c r="D2" s="94"/>
      <c r="E2" s="93" t="s">
        <v>926</v>
      </c>
      <c r="F2" s="93" t="s">
        <v>926</v>
      </c>
      <c r="G2" s="93" t="s">
        <v>926</v>
      </c>
      <c r="H2" s="93" t="s">
        <v>926</v>
      </c>
      <c r="I2" s="93" t="s">
        <v>926</v>
      </c>
    </row>
    <row r="3" spans="1:9">
      <c r="A3" s="4">
        <v>70505</v>
      </c>
      <c r="B3" s="84" t="s">
        <v>13</v>
      </c>
      <c r="C3" s="85">
        <v>1.8980000000000001E-4</v>
      </c>
      <c r="E3" s="86">
        <v>53418.260999999999</v>
      </c>
      <c r="F3" s="86">
        <v>53417.881399999998</v>
      </c>
      <c r="G3" s="86">
        <v>0</v>
      </c>
      <c r="H3" s="86">
        <v>0</v>
      </c>
      <c r="I3" s="86">
        <v>0</v>
      </c>
    </row>
    <row r="4" spans="1:9">
      <c r="A4" s="4">
        <v>72265</v>
      </c>
      <c r="B4" s="84" t="s">
        <v>15</v>
      </c>
      <c r="C4" s="85">
        <v>1.3229999999999999E-4</v>
      </c>
      <c r="E4" s="87">
        <v>37235.173499999997</v>
      </c>
      <c r="F4" s="87">
        <v>37234.908899999995</v>
      </c>
      <c r="G4" s="87">
        <v>0</v>
      </c>
      <c r="H4" s="87">
        <v>0</v>
      </c>
      <c r="I4" s="87">
        <v>0</v>
      </c>
    </row>
    <row r="5" spans="1:9">
      <c r="A5" s="4">
        <v>72593</v>
      </c>
      <c r="B5" s="84" t="s">
        <v>938</v>
      </c>
      <c r="C5" s="85">
        <v>6.7000000000000002E-6</v>
      </c>
      <c r="E5" s="87">
        <v>1885.6815000000001</v>
      </c>
      <c r="F5" s="87">
        <v>1885.6681000000001</v>
      </c>
      <c r="G5" s="87">
        <v>0</v>
      </c>
      <c r="H5" s="87">
        <v>0</v>
      </c>
      <c r="I5" s="87">
        <v>0</v>
      </c>
    </row>
    <row r="6" spans="1:9">
      <c r="A6" s="4">
        <v>72657</v>
      </c>
      <c r="B6" s="84" t="s">
        <v>16</v>
      </c>
      <c r="C6" s="85">
        <v>4.1699999999999997E-5</v>
      </c>
      <c r="E6" s="87">
        <v>11736.2565</v>
      </c>
      <c r="F6" s="87">
        <v>11736.1731</v>
      </c>
      <c r="G6" s="87">
        <v>0</v>
      </c>
      <c r="H6" s="87">
        <v>0</v>
      </c>
      <c r="I6" s="87">
        <v>0</v>
      </c>
    </row>
    <row r="7" spans="1:9">
      <c r="A7" s="4">
        <v>90001</v>
      </c>
      <c r="B7" s="84" t="s">
        <v>17</v>
      </c>
      <c r="C7" s="85">
        <v>1.0753E-3</v>
      </c>
      <c r="E7" s="87">
        <v>302637.80849999998</v>
      </c>
      <c r="F7" s="87">
        <v>302635.65789999999</v>
      </c>
      <c r="G7" s="87">
        <v>0</v>
      </c>
      <c r="H7" s="87">
        <v>0</v>
      </c>
      <c r="I7" s="87">
        <v>0</v>
      </c>
    </row>
    <row r="8" spans="1:9">
      <c r="A8" s="4">
        <v>90002</v>
      </c>
      <c r="B8" s="84" t="s">
        <v>18</v>
      </c>
      <c r="C8" s="85">
        <v>6.1999999999999999E-6</v>
      </c>
      <c r="E8" s="87">
        <v>1744.9590000000001</v>
      </c>
      <c r="F8" s="87">
        <v>1744.9466</v>
      </c>
      <c r="G8" s="87">
        <v>0</v>
      </c>
      <c r="H8" s="87">
        <v>0</v>
      </c>
      <c r="I8" s="87">
        <v>0</v>
      </c>
    </row>
    <row r="9" spans="1:9">
      <c r="A9" s="4">
        <v>90011</v>
      </c>
      <c r="B9" s="84" t="s">
        <v>19</v>
      </c>
      <c r="C9" s="85">
        <v>1.64E-4</v>
      </c>
      <c r="E9" s="87">
        <v>46156.98</v>
      </c>
      <c r="F9" s="87">
        <v>46156.652000000002</v>
      </c>
      <c r="G9" s="87">
        <v>0</v>
      </c>
      <c r="H9" s="87">
        <v>0</v>
      </c>
      <c r="I9" s="87">
        <v>0</v>
      </c>
    </row>
    <row r="10" spans="1:9">
      <c r="A10" s="4">
        <v>90092</v>
      </c>
      <c r="B10" s="84" t="s">
        <v>20</v>
      </c>
      <c r="C10" s="85">
        <v>3.949E-4</v>
      </c>
      <c r="E10" s="87">
        <v>111142.6305</v>
      </c>
      <c r="F10" s="87">
        <v>111141.8407</v>
      </c>
      <c r="G10" s="87">
        <v>0</v>
      </c>
      <c r="H10" s="87">
        <v>0</v>
      </c>
      <c r="I10" s="87">
        <v>0</v>
      </c>
    </row>
    <row r="11" spans="1:9">
      <c r="A11" s="4">
        <v>90096</v>
      </c>
      <c r="B11" s="84" t="s">
        <v>21</v>
      </c>
      <c r="C11" s="85">
        <v>9.9249999999999989E-4</v>
      </c>
      <c r="E11" s="87">
        <v>279334.16249999998</v>
      </c>
      <c r="F11" s="87">
        <v>279332.17749999999</v>
      </c>
      <c r="G11" s="87">
        <v>0</v>
      </c>
      <c r="H11" s="87">
        <v>0</v>
      </c>
      <c r="I11" s="87">
        <v>0</v>
      </c>
    </row>
    <row r="12" spans="1:9">
      <c r="A12" s="4">
        <v>90098</v>
      </c>
      <c r="B12" s="84" t="s">
        <v>22</v>
      </c>
      <c r="C12" s="85">
        <v>2.1680000000000001E-4</v>
      </c>
      <c r="E12" s="87">
        <v>61017.276000000005</v>
      </c>
      <c r="F12" s="87">
        <v>61016.842400000001</v>
      </c>
      <c r="G12" s="87">
        <v>0</v>
      </c>
      <c r="H12" s="87">
        <v>0</v>
      </c>
      <c r="I12" s="87">
        <v>0</v>
      </c>
    </row>
    <row r="13" spans="1:9">
      <c r="A13" s="4">
        <v>90099</v>
      </c>
      <c r="B13" s="84" t="s">
        <v>23</v>
      </c>
      <c r="C13" s="85">
        <v>8.3799999999999999E-4</v>
      </c>
      <c r="E13" s="87">
        <v>235850.91</v>
      </c>
      <c r="F13" s="87">
        <v>235849.234</v>
      </c>
      <c r="G13" s="87">
        <v>0</v>
      </c>
      <c r="H13" s="87">
        <v>0</v>
      </c>
      <c r="I13" s="87">
        <v>0</v>
      </c>
    </row>
    <row r="14" spans="1:9">
      <c r="A14" s="4">
        <v>90101</v>
      </c>
      <c r="B14" s="84" t="s">
        <v>24</v>
      </c>
      <c r="C14" s="85">
        <v>5.9889000000000001E-3</v>
      </c>
      <c r="E14" s="87">
        <v>1685545.9605</v>
      </c>
      <c r="F14" s="87">
        <v>1685533.9827000001</v>
      </c>
      <c r="G14" s="87">
        <v>0</v>
      </c>
      <c r="H14" s="87">
        <v>0</v>
      </c>
      <c r="I14" s="87">
        <v>0</v>
      </c>
    </row>
    <row r="15" spans="1:9">
      <c r="A15" s="4">
        <v>90111</v>
      </c>
      <c r="B15" s="84" t="s">
        <v>25</v>
      </c>
      <c r="C15" s="85">
        <v>4.6198999999999997E-3</v>
      </c>
      <c r="E15" s="87">
        <v>1300247.7555</v>
      </c>
      <c r="F15" s="87">
        <v>1300238.5156999999</v>
      </c>
      <c r="G15" s="87">
        <v>0</v>
      </c>
      <c r="H15" s="87">
        <v>0</v>
      </c>
      <c r="I15" s="87">
        <v>0</v>
      </c>
    </row>
    <row r="16" spans="1:9">
      <c r="A16" s="4">
        <v>90114</v>
      </c>
      <c r="B16" s="84" t="s">
        <v>26</v>
      </c>
      <c r="C16" s="85">
        <v>1.1670000000000001E-3</v>
      </c>
      <c r="E16" s="87">
        <v>328446.315</v>
      </c>
      <c r="F16" s="87">
        <v>328443.98100000003</v>
      </c>
      <c r="G16" s="87">
        <v>0</v>
      </c>
      <c r="H16" s="87">
        <v>0</v>
      </c>
      <c r="I16" s="87">
        <v>0</v>
      </c>
    </row>
    <row r="17" spans="1:9">
      <c r="A17" s="4">
        <v>90117</v>
      </c>
      <c r="B17" s="84" t="s">
        <v>27</v>
      </c>
      <c r="C17" s="85">
        <v>1.4750000000000001E-4</v>
      </c>
      <c r="E17" s="87">
        <v>41513.137500000004</v>
      </c>
      <c r="F17" s="87">
        <v>41512.842499999999</v>
      </c>
      <c r="G17" s="87">
        <v>0</v>
      </c>
      <c r="H17" s="87">
        <v>0</v>
      </c>
      <c r="I17" s="87">
        <v>0</v>
      </c>
    </row>
    <row r="18" spans="1:9">
      <c r="A18" s="4">
        <v>90121</v>
      </c>
      <c r="B18" s="84" t="s">
        <v>28</v>
      </c>
      <c r="C18" s="85">
        <v>1.0448E-3</v>
      </c>
      <c r="E18" s="87">
        <v>294053.73600000003</v>
      </c>
      <c r="F18" s="87">
        <v>294051.64640000003</v>
      </c>
      <c r="G18" s="87">
        <v>0</v>
      </c>
      <c r="H18" s="87">
        <v>0</v>
      </c>
      <c r="I18" s="87">
        <v>0</v>
      </c>
    </row>
    <row r="19" spans="1:9">
      <c r="A19" s="4">
        <v>90131</v>
      </c>
      <c r="B19" s="84" t="s">
        <v>29</v>
      </c>
      <c r="C19" s="85">
        <v>4.8010000000000001E-4</v>
      </c>
      <c r="E19" s="87">
        <v>135121.7445</v>
      </c>
      <c r="F19" s="87">
        <v>135120.7843</v>
      </c>
      <c r="G19" s="87">
        <v>0</v>
      </c>
      <c r="H19" s="87">
        <v>0</v>
      </c>
      <c r="I19" s="87">
        <v>0</v>
      </c>
    </row>
    <row r="20" spans="1:9">
      <c r="A20" s="4">
        <v>90141</v>
      </c>
      <c r="B20" s="84" t="s">
        <v>30</v>
      </c>
      <c r="C20" s="85">
        <v>1.3310000000000001E-4</v>
      </c>
      <c r="E20" s="87">
        <v>37460.3295</v>
      </c>
      <c r="F20" s="87">
        <v>37460.063300000002</v>
      </c>
      <c r="G20" s="87">
        <v>0</v>
      </c>
      <c r="H20" s="87">
        <v>0</v>
      </c>
      <c r="I20" s="87">
        <v>0</v>
      </c>
    </row>
    <row r="21" spans="1:9">
      <c r="A21" s="4">
        <v>90151</v>
      </c>
      <c r="B21" s="84" t="s">
        <v>31</v>
      </c>
      <c r="C21" s="85">
        <v>8.3999999999999992E-6</v>
      </c>
      <c r="E21" s="87">
        <v>2364.1379999999999</v>
      </c>
      <c r="F21" s="87">
        <v>2364.1211999999996</v>
      </c>
      <c r="G21" s="87">
        <v>0</v>
      </c>
      <c r="H21" s="87">
        <v>0</v>
      </c>
      <c r="I21" s="87">
        <v>0</v>
      </c>
    </row>
    <row r="22" spans="1:9">
      <c r="A22" s="4">
        <v>90161</v>
      </c>
      <c r="B22" s="84" t="s">
        <v>32</v>
      </c>
      <c r="C22" s="85">
        <v>1.22E-5</v>
      </c>
      <c r="E22" s="87">
        <v>3433.6289999999999</v>
      </c>
      <c r="F22" s="87">
        <v>3433.6046000000001</v>
      </c>
      <c r="G22" s="87">
        <v>0</v>
      </c>
      <c r="H22" s="87">
        <v>0</v>
      </c>
      <c r="I22" s="87">
        <v>0</v>
      </c>
    </row>
    <row r="23" spans="1:9">
      <c r="A23" s="4">
        <v>90201</v>
      </c>
      <c r="B23" s="84" t="s">
        <v>33</v>
      </c>
      <c r="C23" s="85">
        <v>1.2543999999999999E-3</v>
      </c>
      <c r="E23" s="87">
        <v>353044.60799999995</v>
      </c>
      <c r="F23" s="87">
        <v>353042.0992</v>
      </c>
      <c r="G23" s="87">
        <v>0</v>
      </c>
      <c r="H23" s="87">
        <v>0</v>
      </c>
      <c r="I23" s="87">
        <v>0</v>
      </c>
    </row>
    <row r="24" spans="1:9">
      <c r="A24" s="4">
        <v>90203</v>
      </c>
      <c r="B24" s="84" t="s">
        <v>34</v>
      </c>
      <c r="C24" s="85">
        <v>1.8819999999999999E-4</v>
      </c>
      <c r="E24" s="87">
        <v>52967.949000000001</v>
      </c>
      <c r="F24" s="87">
        <v>52967.5726</v>
      </c>
      <c r="G24" s="87">
        <v>0</v>
      </c>
      <c r="H24" s="87">
        <v>0</v>
      </c>
      <c r="I24" s="87">
        <v>0</v>
      </c>
    </row>
    <row r="25" spans="1:9">
      <c r="A25" s="4">
        <v>90205</v>
      </c>
      <c r="B25" s="84" t="s">
        <v>35</v>
      </c>
      <c r="C25" s="85">
        <v>3.3500000000000001E-5</v>
      </c>
      <c r="E25" s="87">
        <v>9428.4075000000012</v>
      </c>
      <c r="F25" s="87">
        <v>9428.3405000000002</v>
      </c>
      <c r="G25" s="87">
        <v>0</v>
      </c>
      <c r="H25" s="87">
        <v>0</v>
      </c>
      <c r="I25" s="87">
        <v>0</v>
      </c>
    </row>
    <row r="26" spans="1:9">
      <c r="A26" s="4">
        <v>90206</v>
      </c>
      <c r="B26" s="84" t="s">
        <v>36</v>
      </c>
      <c r="C26" s="85">
        <v>3.8279999999999998E-4</v>
      </c>
      <c r="E26" s="87">
        <v>107737.14599999999</v>
      </c>
      <c r="F26" s="87">
        <v>107736.38039999999</v>
      </c>
      <c r="G26" s="87">
        <v>0</v>
      </c>
      <c r="H26" s="87">
        <v>0</v>
      </c>
      <c r="I26" s="87">
        <v>0</v>
      </c>
    </row>
    <row r="27" spans="1:9">
      <c r="A27" s="4">
        <v>90211</v>
      </c>
      <c r="B27" s="84" t="s">
        <v>37</v>
      </c>
      <c r="C27" s="85">
        <v>1.3459999999999999E-4</v>
      </c>
      <c r="E27" s="87">
        <v>37882.496999999996</v>
      </c>
      <c r="F27" s="87">
        <v>37882.227800000001</v>
      </c>
      <c r="G27" s="87">
        <v>0</v>
      </c>
      <c r="H27" s="87">
        <v>0</v>
      </c>
      <c r="I27" s="87">
        <v>0</v>
      </c>
    </row>
    <row r="28" spans="1:9">
      <c r="A28" s="4">
        <v>90301</v>
      </c>
      <c r="B28" s="84" t="s">
        <v>38</v>
      </c>
      <c r="C28" s="85">
        <v>6.6390000000000004E-4</v>
      </c>
      <c r="E28" s="87">
        <v>186851.33550000002</v>
      </c>
      <c r="F28" s="87">
        <v>186850.00770000002</v>
      </c>
      <c r="G28" s="87">
        <v>0</v>
      </c>
      <c r="H28" s="87">
        <v>0</v>
      </c>
      <c r="I28" s="87">
        <v>0</v>
      </c>
    </row>
    <row r="29" spans="1:9">
      <c r="A29" s="4">
        <v>90305</v>
      </c>
      <c r="B29" s="84" t="s">
        <v>39</v>
      </c>
      <c r="C29" s="85">
        <v>1.5579999999999999E-4</v>
      </c>
      <c r="E29" s="87">
        <v>43849.131000000001</v>
      </c>
      <c r="F29" s="87">
        <v>43848.8194</v>
      </c>
      <c r="G29" s="87">
        <v>0</v>
      </c>
      <c r="H29" s="87">
        <v>0</v>
      </c>
      <c r="I29" s="87">
        <v>0</v>
      </c>
    </row>
    <row r="30" spans="1:9">
      <c r="A30" s="4">
        <v>90307</v>
      </c>
      <c r="B30" s="84" t="s">
        <v>40</v>
      </c>
      <c r="C30" s="85">
        <v>2.5000000000000002E-6</v>
      </c>
      <c r="E30" s="87">
        <v>703.61250000000007</v>
      </c>
      <c r="F30" s="87">
        <v>703.60750000000007</v>
      </c>
      <c r="G30" s="87">
        <v>0</v>
      </c>
      <c r="H30" s="87">
        <v>0</v>
      </c>
      <c r="I30" s="87">
        <v>0</v>
      </c>
    </row>
    <row r="31" spans="1:9">
      <c r="A31" s="4">
        <v>90401</v>
      </c>
      <c r="B31" s="84" t="s">
        <v>41</v>
      </c>
      <c r="C31" s="85">
        <v>1.4053E-3</v>
      </c>
      <c r="E31" s="87">
        <v>395514.65849999996</v>
      </c>
      <c r="F31" s="87">
        <v>395511.84789999999</v>
      </c>
      <c r="G31" s="87">
        <v>0</v>
      </c>
      <c r="H31" s="87">
        <v>0</v>
      </c>
      <c r="I31" s="87">
        <v>0</v>
      </c>
    </row>
    <row r="32" spans="1:9">
      <c r="A32" s="4">
        <v>90411</v>
      </c>
      <c r="B32" s="84" t="s">
        <v>42</v>
      </c>
      <c r="C32" s="85">
        <v>3.3550000000000002E-4</v>
      </c>
      <c r="E32" s="87">
        <v>94424.797500000001</v>
      </c>
      <c r="F32" s="87">
        <v>94424.126500000013</v>
      </c>
      <c r="G32" s="87">
        <v>0</v>
      </c>
      <c r="H32" s="87">
        <v>0</v>
      </c>
      <c r="I32" s="87">
        <v>0</v>
      </c>
    </row>
    <row r="33" spans="1:9">
      <c r="A33" s="4">
        <v>90413</v>
      </c>
      <c r="B33" s="84" t="s">
        <v>43</v>
      </c>
      <c r="C33" s="85">
        <v>2.7399999999999999E-5</v>
      </c>
      <c r="E33" s="87">
        <v>7711.5929999999998</v>
      </c>
      <c r="F33" s="87">
        <v>7711.5382</v>
      </c>
      <c r="G33" s="87">
        <v>0</v>
      </c>
      <c r="H33" s="87">
        <v>0</v>
      </c>
      <c r="I33" s="87">
        <v>0</v>
      </c>
    </row>
    <row r="34" spans="1:9">
      <c r="A34" s="4">
        <v>90417</v>
      </c>
      <c r="B34" s="84" t="s">
        <v>44</v>
      </c>
      <c r="C34" s="85">
        <v>8.8000000000000004E-6</v>
      </c>
      <c r="E34" s="87">
        <v>2476.7160000000003</v>
      </c>
      <c r="F34" s="87">
        <v>2476.6984000000002</v>
      </c>
      <c r="G34" s="87">
        <v>0</v>
      </c>
      <c r="H34" s="87">
        <v>0</v>
      </c>
      <c r="I34" s="87">
        <v>0</v>
      </c>
    </row>
    <row r="35" spans="1:9">
      <c r="A35" s="4">
        <v>90421</v>
      </c>
      <c r="B35" s="84" t="s">
        <v>45</v>
      </c>
      <c r="C35" s="85">
        <v>2.2200000000000001E-5</v>
      </c>
      <c r="E35" s="87">
        <v>6248.0790000000006</v>
      </c>
      <c r="F35" s="87">
        <v>6248.0346</v>
      </c>
      <c r="G35" s="87">
        <v>0</v>
      </c>
      <c r="H35" s="87">
        <v>0</v>
      </c>
      <c r="I35" s="87">
        <v>0</v>
      </c>
    </row>
    <row r="36" spans="1:9">
      <c r="A36" s="4">
        <v>90431</v>
      </c>
      <c r="B36" s="84" t="s">
        <v>46</v>
      </c>
      <c r="C36" s="85">
        <v>2.8200000000000001E-5</v>
      </c>
      <c r="E36" s="87">
        <v>7936.7490000000007</v>
      </c>
      <c r="F36" s="87">
        <v>7936.6926000000003</v>
      </c>
      <c r="G36" s="87">
        <v>0</v>
      </c>
      <c r="H36" s="87">
        <v>0</v>
      </c>
      <c r="I36" s="87">
        <v>0</v>
      </c>
    </row>
    <row r="37" spans="1:9">
      <c r="A37" s="4">
        <v>90441</v>
      </c>
      <c r="B37" s="84" t="s">
        <v>47</v>
      </c>
      <c r="C37" s="85">
        <v>1.0200000000000001E-5</v>
      </c>
      <c r="E37" s="87">
        <v>2870.739</v>
      </c>
      <c r="F37" s="87">
        <v>2870.7186000000002</v>
      </c>
      <c r="G37" s="87">
        <v>0</v>
      </c>
      <c r="H37" s="87">
        <v>0</v>
      </c>
      <c r="I37" s="87">
        <v>0</v>
      </c>
    </row>
    <row r="38" spans="1:9">
      <c r="A38" s="4">
        <v>90451</v>
      </c>
      <c r="B38" s="84" t="s">
        <v>48</v>
      </c>
      <c r="C38" s="85">
        <v>2.3200000000000001E-5</v>
      </c>
      <c r="E38" s="87">
        <v>6529.5240000000003</v>
      </c>
      <c r="F38" s="87">
        <v>6529.4776000000002</v>
      </c>
      <c r="G38" s="87">
        <v>0</v>
      </c>
      <c r="H38" s="87">
        <v>0</v>
      </c>
      <c r="I38" s="87">
        <v>0</v>
      </c>
    </row>
    <row r="39" spans="1:9">
      <c r="A39" s="4">
        <v>90461</v>
      </c>
      <c r="B39" s="84" t="s">
        <v>49</v>
      </c>
      <c r="C39" s="85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>
      <c r="A40" s="4">
        <v>90501</v>
      </c>
      <c r="B40" s="84" t="s">
        <v>50</v>
      </c>
      <c r="C40" s="85">
        <v>1.5284000000000001E-3</v>
      </c>
      <c r="E40" s="87">
        <v>430160.538</v>
      </c>
      <c r="F40" s="87">
        <v>430157.48120000004</v>
      </c>
      <c r="G40" s="87">
        <v>0</v>
      </c>
      <c r="H40" s="87">
        <v>0</v>
      </c>
      <c r="I40" s="87">
        <v>0</v>
      </c>
    </row>
    <row r="41" spans="1:9">
      <c r="A41" s="4">
        <v>90507</v>
      </c>
      <c r="B41" s="84" t="s">
        <v>51</v>
      </c>
      <c r="C41" s="85">
        <v>2.1699999999999999E-5</v>
      </c>
      <c r="E41" s="87">
        <v>6107.3564999999999</v>
      </c>
      <c r="F41" s="87">
        <v>6107.3130999999994</v>
      </c>
      <c r="G41" s="87">
        <v>0</v>
      </c>
      <c r="H41" s="87">
        <v>0</v>
      </c>
      <c r="I41" s="87">
        <v>0</v>
      </c>
    </row>
    <row r="42" spans="1:9">
      <c r="A42" s="4">
        <v>90511</v>
      </c>
      <c r="B42" s="84" t="s">
        <v>52</v>
      </c>
      <c r="C42" s="85">
        <v>1.2239999999999999E-4</v>
      </c>
      <c r="E42" s="87">
        <v>34448.867999999995</v>
      </c>
      <c r="F42" s="87">
        <v>34448.623200000002</v>
      </c>
      <c r="G42" s="87">
        <v>0</v>
      </c>
      <c r="H42" s="87">
        <v>0</v>
      </c>
      <c r="I42" s="87">
        <v>0</v>
      </c>
    </row>
    <row r="43" spans="1:9">
      <c r="A43" s="4">
        <v>90521</v>
      </c>
      <c r="B43" s="84" t="s">
        <v>53</v>
      </c>
      <c r="C43" s="85">
        <v>1.415E-4</v>
      </c>
      <c r="E43" s="87">
        <v>39824.467499999999</v>
      </c>
      <c r="F43" s="87">
        <v>39824.184499999996</v>
      </c>
      <c r="G43" s="87">
        <v>0</v>
      </c>
      <c r="H43" s="87">
        <v>0</v>
      </c>
      <c r="I43" s="87">
        <v>0</v>
      </c>
    </row>
    <row r="44" spans="1:9">
      <c r="A44" s="4">
        <v>90601</v>
      </c>
      <c r="B44" s="84" t="s">
        <v>54</v>
      </c>
      <c r="C44" s="85">
        <v>1.1386E-3</v>
      </c>
      <c r="E44" s="87">
        <v>320453.277</v>
      </c>
      <c r="F44" s="87">
        <v>320450.99979999999</v>
      </c>
      <c r="G44" s="87">
        <v>0</v>
      </c>
      <c r="H44" s="87">
        <v>0</v>
      </c>
      <c r="I44" s="87">
        <v>0</v>
      </c>
    </row>
    <row r="45" spans="1:9">
      <c r="A45" s="4">
        <v>90602</v>
      </c>
      <c r="B45" s="84" t="s">
        <v>916</v>
      </c>
      <c r="C45" s="85">
        <v>7.75E-5</v>
      </c>
      <c r="E45" s="87">
        <v>21811.987499999999</v>
      </c>
      <c r="F45" s="87">
        <v>21811.8325</v>
      </c>
      <c r="G45" s="87">
        <v>0</v>
      </c>
      <c r="H45" s="87">
        <v>0</v>
      </c>
      <c r="I45" s="87">
        <v>0</v>
      </c>
    </row>
    <row r="46" spans="1:9">
      <c r="A46" s="4">
        <v>90605</v>
      </c>
      <c r="B46" s="84" t="s">
        <v>55</v>
      </c>
      <c r="C46" s="100">
        <v>4.8600000000000002E-5</v>
      </c>
      <c r="D46" s="101"/>
      <c r="E46" s="102">
        <v>13678.227000000001</v>
      </c>
      <c r="F46" s="102">
        <v>13678.129800000001</v>
      </c>
      <c r="G46" s="102">
        <v>0</v>
      </c>
      <c r="H46" s="102">
        <v>0</v>
      </c>
      <c r="I46" s="102">
        <v>0</v>
      </c>
    </row>
    <row r="47" spans="1:9">
      <c r="A47" s="95">
        <v>90611</v>
      </c>
      <c r="B47" s="96" t="s">
        <v>56</v>
      </c>
      <c r="C47" s="97">
        <v>1.338E-4</v>
      </c>
      <c r="D47" s="98"/>
      <c r="E47" s="99">
        <v>37657.341</v>
      </c>
      <c r="F47" s="99">
        <v>37657.073400000001</v>
      </c>
      <c r="G47" s="99">
        <v>0</v>
      </c>
      <c r="H47" s="99">
        <v>0</v>
      </c>
      <c r="I47" s="99">
        <v>0</v>
      </c>
    </row>
    <row r="48" spans="1:9">
      <c r="A48" s="4">
        <v>90617</v>
      </c>
      <c r="B48" s="84" t="s">
        <v>57</v>
      </c>
      <c r="C48" s="85">
        <v>3.15E-5</v>
      </c>
      <c r="E48" s="87">
        <v>8865.5174999999999</v>
      </c>
      <c r="F48" s="87">
        <v>8865.4544999999998</v>
      </c>
      <c r="G48" s="87">
        <v>0</v>
      </c>
      <c r="H48" s="87">
        <v>0</v>
      </c>
      <c r="I48" s="87">
        <v>0</v>
      </c>
    </row>
    <row r="49" spans="1:9">
      <c r="A49" s="4">
        <v>90621</v>
      </c>
      <c r="B49" s="84" t="s">
        <v>58</v>
      </c>
      <c r="C49" s="85">
        <v>6.7100000000000005E-5</v>
      </c>
      <c r="E49" s="87">
        <v>18884.959500000001</v>
      </c>
      <c r="F49" s="87">
        <v>18884.8253</v>
      </c>
      <c r="G49" s="87">
        <v>0</v>
      </c>
      <c r="H49" s="87">
        <v>0</v>
      </c>
      <c r="I49" s="87">
        <v>0</v>
      </c>
    </row>
    <row r="50" spans="1:9">
      <c r="A50" s="4">
        <v>90631</v>
      </c>
      <c r="B50" s="84" t="s">
        <v>59</v>
      </c>
      <c r="C50" s="85">
        <v>4.5459999999999999E-4</v>
      </c>
      <c r="E50" s="87">
        <v>127944.897</v>
      </c>
      <c r="F50" s="87">
        <v>127943.9878</v>
      </c>
      <c r="G50" s="87">
        <v>0</v>
      </c>
      <c r="H50" s="87">
        <v>0</v>
      </c>
      <c r="I50" s="87">
        <v>0</v>
      </c>
    </row>
    <row r="51" spans="1:9">
      <c r="A51" s="4">
        <v>90641</v>
      </c>
      <c r="B51" s="84" t="s">
        <v>60</v>
      </c>
      <c r="C51" s="85">
        <v>1.4600000000000001E-5</v>
      </c>
      <c r="E51" s="87">
        <v>4109.0970000000007</v>
      </c>
      <c r="F51" s="87">
        <v>4109.0677999999998</v>
      </c>
      <c r="G51" s="87">
        <v>0</v>
      </c>
      <c r="H51" s="87">
        <v>0</v>
      </c>
      <c r="I51" s="87">
        <v>0</v>
      </c>
    </row>
    <row r="52" spans="1:9">
      <c r="A52" s="4">
        <v>90651</v>
      </c>
      <c r="B52" s="84" t="s">
        <v>963</v>
      </c>
      <c r="C52" s="85">
        <v>1.1E-4</v>
      </c>
      <c r="E52" s="87">
        <v>30958.95</v>
      </c>
      <c r="F52" s="87">
        <v>30958.73</v>
      </c>
      <c r="G52" s="87">
        <v>0</v>
      </c>
      <c r="H52" s="87">
        <v>0</v>
      </c>
      <c r="I52" s="87">
        <v>0</v>
      </c>
    </row>
    <row r="53" spans="1:9">
      <c r="A53" s="4">
        <v>90701</v>
      </c>
      <c r="B53" s="84" t="s">
        <v>939</v>
      </c>
      <c r="C53" s="85">
        <v>2.4830999999999998E-3</v>
      </c>
      <c r="E53" s="87">
        <v>698856.07949999999</v>
      </c>
      <c r="F53" s="87">
        <v>698851.11329999997</v>
      </c>
      <c r="G53" s="87">
        <v>0</v>
      </c>
      <c r="H53" s="87">
        <v>0</v>
      </c>
      <c r="I53" s="87">
        <v>0</v>
      </c>
    </row>
    <row r="54" spans="1:9">
      <c r="A54" s="4">
        <v>90704</v>
      </c>
      <c r="B54" s="84" t="s">
        <v>63</v>
      </c>
      <c r="C54" s="85">
        <v>7.36E-5</v>
      </c>
      <c r="E54" s="87">
        <v>20714.351999999999</v>
      </c>
      <c r="F54" s="87">
        <v>20714.2048</v>
      </c>
      <c r="G54" s="87">
        <v>0</v>
      </c>
      <c r="H54" s="87">
        <v>0</v>
      </c>
      <c r="I54" s="87">
        <v>0</v>
      </c>
    </row>
    <row r="55" spans="1:9">
      <c r="A55" s="4">
        <v>90705</v>
      </c>
      <c r="B55" s="84" t="s">
        <v>64</v>
      </c>
      <c r="C55" s="85">
        <v>4.7500000000000003E-5</v>
      </c>
      <c r="E55" s="87">
        <v>13368.637500000001</v>
      </c>
      <c r="F55" s="87">
        <v>13368.542500000001</v>
      </c>
      <c r="G55" s="87">
        <v>0</v>
      </c>
      <c r="H55" s="87">
        <v>0</v>
      </c>
      <c r="I55" s="87">
        <v>0</v>
      </c>
    </row>
    <row r="56" spans="1:9">
      <c r="A56" s="4">
        <v>90709</v>
      </c>
      <c r="B56" s="84" t="s">
        <v>65</v>
      </c>
      <c r="C56" s="85">
        <v>1.236E-4</v>
      </c>
      <c r="E56" s="87">
        <v>34786.601999999999</v>
      </c>
      <c r="F56" s="87">
        <v>34786.354800000001</v>
      </c>
      <c r="G56" s="87">
        <v>0</v>
      </c>
      <c r="H56" s="87">
        <v>0</v>
      </c>
      <c r="I56" s="87">
        <v>0</v>
      </c>
    </row>
    <row r="57" spans="1:9">
      <c r="A57" s="4">
        <v>90711</v>
      </c>
      <c r="B57" s="84" t="s">
        <v>66</v>
      </c>
      <c r="C57" s="85">
        <v>1.5536E-3</v>
      </c>
      <c r="E57" s="87">
        <v>437252.95199999999</v>
      </c>
      <c r="F57" s="87">
        <v>437249.84480000002</v>
      </c>
      <c r="G57" s="87">
        <v>0</v>
      </c>
      <c r="H57" s="87">
        <v>0</v>
      </c>
      <c r="I57" s="87">
        <v>0</v>
      </c>
    </row>
    <row r="58" spans="1:9">
      <c r="A58" s="4">
        <v>90721</v>
      </c>
      <c r="B58" s="84" t="s">
        <v>67</v>
      </c>
      <c r="C58" s="85">
        <v>2.1699999999999999E-5</v>
      </c>
      <c r="E58" s="87">
        <v>6107.3564999999999</v>
      </c>
      <c r="F58" s="87">
        <v>6107.3130999999994</v>
      </c>
      <c r="G58" s="87">
        <v>0</v>
      </c>
      <c r="H58" s="87">
        <v>0</v>
      </c>
      <c r="I58" s="87">
        <v>0</v>
      </c>
    </row>
    <row r="59" spans="1:9">
      <c r="A59" s="4">
        <v>90731</v>
      </c>
      <c r="B59" s="84" t="s">
        <v>68</v>
      </c>
      <c r="C59" s="85">
        <v>1.6119999999999999E-4</v>
      </c>
      <c r="E59" s="87">
        <v>45368.933999999994</v>
      </c>
      <c r="F59" s="87">
        <v>45368.611599999997</v>
      </c>
      <c r="G59" s="87">
        <v>0</v>
      </c>
      <c r="H59" s="87">
        <v>0</v>
      </c>
      <c r="I59" s="87">
        <v>0</v>
      </c>
    </row>
    <row r="60" spans="1:9">
      <c r="A60" s="4">
        <v>90741</v>
      </c>
      <c r="B60" s="84" t="s">
        <v>69</v>
      </c>
      <c r="C60" s="85">
        <v>1.29E-5</v>
      </c>
      <c r="E60" s="87">
        <v>3630.6405</v>
      </c>
      <c r="F60" s="87">
        <v>3630.6147000000001</v>
      </c>
      <c r="G60" s="87">
        <v>0</v>
      </c>
      <c r="H60" s="87">
        <v>0</v>
      </c>
      <c r="I60" s="87">
        <v>0</v>
      </c>
    </row>
    <row r="61" spans="1:9">
      <c r="A61" s="4">
        <v>90751</v>
      </c>
      <c r="B61" s="84" t="s">
        <v>70</v>
      </c>
      <c r="C61" s="85">
        <v>1.292E-4</v>
      </c>
      <c r="E61" s="87">
        <v>36362.693999999996</v>
      </c>
      <c r="F61" s="87">
        <v>36362.435599999997</v>
      </c>
      <c r="G61" s="87">
        <v>0</v>
      </c>
      <c r="H61" s="87">
        <v>0</v>
      </c>
      <c r="I61" s="87">
        <v>0</v>
      </c>
    </row>
    <row r="62" spans="1:9">
      <c r="A62" s="4">
        <v>90801</v>
      </c>
      <c r="B62" s="84" t="s">
        <v>71</v>
      </c>
      <c r="C62" s="85">
        <v>1.2254E-3</v>
      </c>
      <c r="E62" s="87">
        <v>344882.70299999998</v>
      </c>
      <c r="F62" s="87">
        <v>344880.25219999999</v>
      </c>
      <c r="G62" s="87">
        <v>0</v>
      </c>
      <c r="H62" s="87">
        <v>0</v>
      </c>
      <c r="I62" s="87">
        <v>0</v>
      </c>
    </row>
    <row r="63" spans="1:9">
      <c r="A63" s="4">
        <v>90804</v>
      </c>
      <c r="B63" s="84" t="s">
        <v>72</v>
      </c>
      <c r="C63" s="85">
        <v>4.4000000000000002E-6</v>
      </c>
      <c r="E63" s="87">
        <v>1238.3580000000002</v>
      </c>
      <c r="F63" s="87">
        <v>1238.3492000000001</v>
      </c>
      <c r="G63" s="87">
        <v>0</v>
      </c>
      <c r="H63" s="87">
        <v>0</v>
      </c>
      <c r="I63" s="87">
        <v>0</v>
      </c>
    </row>
    <row r="64" spans="1:9">
      <c r="A64" s="4">
        <v>90805</v>
      </c>
      <c r="B64" s="84" t="s">
        <v>73</v>
      </c>
      <c r="C64" s="85">
        <v>5.9799999999999997E-5</v>
      </c>
      <c r="E64" s="87">
        <v>16830.411</v>
      </c>
      <c r="F64" s="87">
        <v>16830.291399999998</v>
      </c>
      <c r="G64" s="87">
        <v>0</v>
      </c>
      <c r="H64" s="87">
        <v>0</v>
      </c>
      <c r="I64" s="87">
        <v>0</v>
      </c>
    </row>
    <row r="65" spans="1:9">
      <c r="A65" s="4">
        <v>90808</v>
      </c>
      <c r="B65" s="84" t="s">
        <v>74</v>
      </c>
      <c r="C65" s="85">
        <v>1.164E-4</v>
      </c>
      <c r="E65" s="87">
        <v>32760.198</v>
      </c>
      <c r="F65" s="87">
        <v>32759.965199999999</v>
      </c>
      <c r="G65" s="87">
        <v>0</v>
      </c>
      <c r="H65" s="87">
        <v>0</v>
      </c>
      <c r="I65" s="87">
        <v>0</v>
      </c>
    </row>
    <row r="66" spans="1:9">
      <c r="A66" s="4">
        <v>90811</v>
      </c>
      <c r="B66" s="84" t="s">
        <v>75</v>
      </c>
      <c r="C66" s="85">
        <v>3.3699999999999999E-5</v>
      </c>
      <c r="E66" s="87">
        <v>9484.6965</v>
      </c>
      <c r="F66" s="87">
        <v>9484.6291000000001</v>
      </c>
      <c r="G66" s="87">
        <v>0</v>
      </c>
      <c r="H66" s="87">
        <v>0</v>
      </c>
      <c r="I66" s="87">
        <v>0</v>
      </c>
    </row>
    <row r="67" spans="1:9">
      <c r="A67" s="4">
        <v>90812</v>
      </c>
      <c r="B67" s="84" t="s">
        <v>76</v>
      </c>
      <c r="C67" s="85">
        <v>2.1780000000000001E-4</v>
      </c>
      <c r="E67" s="87">
        <v>61298.721000000005</v>
      </c>
      <c r="F67" s="87">
        <v>61298.285400000001</v>
      </c>
      <c r="G67" s="87">
        <v>0</v>
      </c>
      <c r="H67" s="87">
        <v>0</v>
      </c>
      <c r="I67" s="87">
        <v>0</v>
      </c>
    </row>
    <row r="68" spans="1:9">
      <c r="A68" s="4">
        <v>90813</v>
      </c>
      <c r="B68" s="84" t="s">
        <v>77</v>
      </c>
      <c r="C68" s="85">
        <v>3.8E-6</v>
      </c>
      <c r="E68" s="87">
        <v>1069.491</v>
      </c>
      <c r="F68" s="87">
        <v>1069.4834000000001</v>
      </c>
      <c r="G68" s="87">
        <v>0</v>
      </c>
      <c r="H68" s="87">
        <v>0</v>
      </c>
      <c r="I68" s="87">
        <v>0</v>
      </c>
    </row>
    <row r="69" spans="1:9">
      <c r="A69" s="4">
        <v>90861</v>
      </c>
      <c r="B69" s="84" t="s">
        <v>78</v>
      </c>
      <c r="C69" s="85">
        <v>1.1999999999999999E-6</v>
      </c>
      <c r="E69" s="87">
        <v>337.73399999999998</v>
      </c>
      <c r="F69" s="87">
        <v>337.73159999999996</v>
      </c>
      <c r="G69" s="87">
        <v>0</v>
      </c>
      <c r="H69" s="87">
        <v>0</v>
      </c>
      <c r="I69" s="87">
        <v>0</v>
      </c>
    </row>
    <row r="70" spans="1:9">
      <c r="A70" s="4">
        <v>90901</v>
      </c>
      <c r="B70" s="84" t="s">
        <v>79</v>
      </c>
      <c r="C70" s="85">
        <v>2.085E-3</v>
      </c>
      <c r="E70" s="87">
        <v>586812.82500000007</v>
      </c>
      <c r="F70" s="87">
        <v>586808.65500000003</v>
      </c>
      <c r="G70" s="87">
        <v>0</v>
      </c>
      <c r="H70" s="87">
        <v>0</v>
      </c>
      <c r="I70" s="87">
        <v>0</v>
      </c>
    </row>
    <row r="71" spans="1:9">
      <c r="A71" s="4">
        <v>90911</v>
      </c>
      <c r="B71" s="84" t="s">
        <v>80</v>
      </c>
      <c r="C71" s="85">
        <v>3.191E-4</v>
      </c>
      <c r="E71" s="87">
        <v>89809.099499999997</v>
      </c>
      <c r="F71" s="87">
        <v>89808.461299999995</v>
      </c>
      <c r="G71" s="87">
        <v>0</v>
      </c>
      <c r="H71" s="87">
        <v>0</v>
      </c>
      <c r="I71" s="87">
        <v>0</v>
      </c>
    </row>
    <row r="72" spans="1:9">
      <c r="A72" s="4">
        <v>90917</v>
      </c>
      <c r="B72" s="84" t="s">
        <v>81</v>
      </c>
      <c r="C72" s="85">
        <v>1.01E-5</v>
      </c>
      <c r="E72" s="87">
        <v>2842.5945000000002</v>
      </c>
      <c r="F72" s="87">
        <v>2842.5742999999998</v>
      </c>
      <c r="G72" s="87">
        <v>0</v>
      </c>
      <c r="H72" s="87">
        <v>0</v>
      </c>
      <c r="I72" s="87">
        <v>0</v>
      </c>
    </row>
    <row r="73" spans="1:9">
      <c r="A73" s="4">
        <v>90918</v>
      </c>
      <c r="B73" s="84" t="s">
        <v>82</v>
      </c>
      <c r="C73" s="85">
        <v>9.0000000000000002E-6</v>
      </c>
      <c r="E73" s="87">
        <v>2533.0050000000001</v>
      </c>
      <c r="F73" s="87">
        <v>2532.9870000000001</v>
      </c>
      <c r="G73" s="87">
        <v>0</v>
      </c>
      <c r="H73" s="87">
        <v>0</v>
      </c>
      <c r="I73" s="87">
        <v>0</v>
      </c>
    </row>
    <row r="74" spans="1:9">
      <c r="A74" s="4">
        <v>90921</v>
      </c>
      <c r="B74" s="84" t="s">
        <v>83</v>
      </c>
      <c r="C74" s="85">
        <v>1.1909999999999999E-4</v>
      </c>
      <c r="E74" s="87">
        <v>33520.099499999997</v>
      </c>
      <c r="F74" s="87">
        <v>33519.861299999997</v>
      </c>
      <c r="G74" s="87">
        <v>0</v>
      </c>
      <c r="H74" s="87">
        <v>0</v>
      </c>
      <c r="I74" s="87">
        <v>0</v>
      </c>
    </row>
    <row r="75" spans="1:9">
      <c r="A75" s="4">
        <v>90931</v>
      </c>
      <c r="B75" s="84" t="s">
        <v>84</v>
      </c>
      <c r="C75" s="85">
        <v>2.4600000000000002E-5</v>
      </c>
      <c r="E75" s="87">
        <v>6923.5470000000005</v>
      </c>
      <c r="F75" s="87">
        <v>6923.4978000000001</v>
      </c>
      <c r="G75" s="87">
        <v>0</v>
      </c>
      <c r="H75" s="87">
        <v>0</v>
      </c>
      <c r="I75" s="87">
        <v>0</v>
      </c>
    </row>
    <row r="76" spans="1:9">
      <c r="A76" s="4">
        <v>90941</v>
      </c>
      <c r="B76" s="84" t="s">
        <v>85</v>
      </c>
      <c r="C76" s="85">
        <v>8.1500000000000002E-5</v>
      </c>
      <c r="E76" s="87">
        <v>22937.767500000002</v>
      </c>
      <c r="F76" s="87">
        <v>22937.604500000001</v>
      </c>
      <c r="G76" s="87">
        <v>0</v>
      </c>
      <c r="H76" s="87">
        <v>0</v>
      </c>
      <c r="I76" s="87">
        <v>0</v>
      </c>
    </row>
    <row r="77" spans="1:9">
      <c r="A77" s="4">
        <v>91001</v>
      </c>
      <c r="B77" s="84" t="s">
        <v>86</v>
      </c>
      <c r="C77" s="85">
        <v>7.2585000000000002E-3</v>
      </c>
      <c r="E77" s="87">
        <v>2042868.5325</v>
      </c>
      <c r="F77" s="87">
        <v>2042854.0155</v>
      </c>
      <c r="G77" s="87">
        <v>0</v>
      </c>
      <c r="H77" s="87">
        <v>0</v>
      </c>
      <c r="I77" s="87">
        <v>0</v>
      </c>
    </row>
    <row r="78" spans="1:9">
      <c r="A78" s="4">
        <v>91002</v>
      </c>
      <c r="B78" s="84" t="s">
        <v>87</v>
      </c>
      <c r="C78" s="85">
        <v>1.5610000000000001E-3</v>
      </c>
      <c r="E78" s="87">
        <v>439335.64500000002</v>
      </c>
      <c r="F78" s="87">
        <v>439332.52300000004</v>
      </c>
      <c r="G78" s="87">
        <v>0</v>
      </c>
      <c r="H78" s="87">
        <v>0</v>
      </c>
      <c r="I78" s="87">
        <v>0</v>
      </c>
    </row>
    <row r="79" spans="1:9">
      <c r="A79" s="4">
        <v>91003</v>
      </c>
      <c r="B79" s="84" t="s">
        <v>88</v>
      </c>
      <c r="C79" s="85">
        <v>5.8900000000000001E-4</v>
      </c>
      <c r="E79" s="87">
        <v>165771.10500000001</v>
      </c>
      <c r="F79" s="87">
        <v>165769.927</v>
      </c>
      <c r="G79" s="87">
        <v>0</v>
      </c>
      <c r="H79" s="87">
        <v>0</v>
      </c>
      <c r="I79" s="87">
        <v>0</v>
      </c>
    </row>
    <row r="80" spans="1:9">
      <c r="A80" s="4">
        <v>91004</v>
      </c>
      <c r="B80" s="84" t="s">
        <v>89</v>
      </c>
      <c r="C80" s="85">
        <v>4.18E-5</v>
      </c>
      <c r="E80" s="87">
        <v>11764.401</v>
      </c>
      <c r="F80" s="87">
        <v>11764.3174</v>
      </c>
      <c r="G80" s="87">
        <v>0</v>
      </c>
      <c r="H80" s="87">
        <v>0</v>
      </c>
      <c r="I80" s="87">
        <v>0</v>
      </c>
    </row>
    <row r="81" spans="1:9">
      <c r="A81" s="4">
        <v>91006</v>
      </c>
      <c r="B81" s="84" t="s">
        <v>90</v>
      </c>
      <c r="C81" s="85">
        <v>1.0460999999999999E-3</v>
      </c>
      <c r="E81" s="87">
        <v>294419.61449999997</v>
      </c>
      <c r="F81" s="87">
        <v>294417.52229999995</v>
      </c>
      <c r="G81" s="87">
        <v>0</v>
      </c>
      <c r="H81" s="87">
        <v>0</v>
      </c>
      <c r="I81" s="87">
        <v>0</v>
      </c>
    </row>
    <row r="82" spans="1:9">
      <c r="A82" s="4">
        <v>91007</v>
      </c>
      <c r="B82" s="84" t="s">
        <v>91</v>
      </c>
      <c r="C82" s="85">
        <v>1.11E-5</v>
      </c>
      <c r="E82" s="87">
        <v>3124.0395000000003</v>
      </c>
      <c r="F82" s="87">
        <v>3124.0173</v>
      </c>
      <c r="G82" s="87">
        <v>0</v>
      </c>
      <c r="H82" s="87">
        <v>0</v>
      </c>
      <c r="I82" s="87">
        <v>0</v>
      </c>
    </row>
    <row r="83" spans="1:9">
      <c r="A83" s="4">
        <v>91008</v>
      </c>
      <c r="B83" s="84" t="s">
        <v>92</v>
      </c>
      <c r="C83" s="85">
        <v>1.6780000000000001E-4</v>
      </c>
      <c r="E83" s="87">
        <v>47226.471000000005</v>
      </c>
      <c r="F83" s="87">
        <v>47226.135400000006</v>
      </c>
      <c r="G83" s="87">
        <v>0</v>
      </c>
      <c r="H83" s="87">
        <v>0</v>
      </c>
      <c r="I83" s="87">
        <v>0</v>
      </c>
    </row>
    <row r="84" spans="1:9">
      <c r="A84" s="4">
        <v>91009</v>
      </c>
      <c r="B84" s="84" t="s">
        <v>93</v>
      </c>
      <c r="C84" s="85">
        <v>1.47E-5</v>
      </c>
      <c r="E84" s="87">
        <v>4137.2415000000001</v>
      </c>
      <c r="F84" s="87">
        <v>4137.2120999999997</v>
      </c>
      <c r="G84" s="87">
        <v>0</v>
      </c>
      <c r="H84" s="87">
        <v>0</v>
      </c>
      <c r="I84" s="87">
        <v>0</v>
      </c>
    </row>
    <row r="85" spans="1:9">
      <c r="A85" s="4">
        <v>91010</v>
      </c>
      <c r="B85" s="84" t="s">
        <v>94</v>
      </c>
      <c r="C85" s="85">
        <v>4.9299999999999999E-5</v>
      </c>
      <c r="E85" s="87">
        <v>13875.238499999999</v>
      </c>
      <c r="F85" s="87">
        <v>13875.1399</v>
      </c>
      <c r="G85" s="87">
        <v>0</v>
      </c>
      <c r="H85" s="87">
        <v>0</v>
      </c>
      <c r="I85" s="87">
        <v>0</v>
      </c>
    </row>
    <row r="86" spans="1:9">
      <c r="A86" s="4">
        <v>91011</v>
      </c>
      <c r="B86" s="84" t="s">
        <v>95</v>
      </c>
      <c r="C86" s="85">
        <v>4.261E-4</v>
      </c>
      <c r="E86" s="87">
        <v>119923.7145</v>
      </c>
      <c r="F86" s="87">
        <v>119922.86230000001</v>
      </c>
      <c r="G86" s="87">
        <v>0</v>
      </c>
      <c r="H86" s="87">
        <v>0</v>
      </c>
      <c r="I86" s="87">
        <v>0</v>
      </c>
    </row>
    <row r="87" spans="1:9">
      <c r="A87" s="4">
        <v>91012</v>
      </c>
      <c r="B87" s="84" t="s">
        <v>96</v>
      </c>
      <c r="C87" s="85">
        <v>8.6000000000000007E-6</v>
      </c>
      <c r="E87" s="87">
        <v>2420.4270000000001</v>
      </c>
      <c r="F87" s="87">
        <v>2420.4098000000004</v>
      </c>
      <c r="G87" s="87">
        <v>0</v>
      </c>
      <c r="H87" s="87">
        <v>0</v>
      </c>
      <c r="I87" s="87">
        <v>0</v>
      </c>
    </row>
    <row r="88" spans="1:9">
      <c r="A88" s="4">
        <v>91013</v>
      </c>
      <c r="B88" s="84" t="s">
        <v>933</v>
      </c>
      <c r="C88" s="100">
        <v>3.4900000000000001E-5</v>
      </c>
      <c r="D88" s="101"/>
      <c r="E88" s="102">
        <v>9822.4305000000004</v>
      </c>
      <c r="F88" s="102">
        <v>9822.3607000000011</v>
      </c>
      <c r="G88" s="102">
        <v>0</v>
      </c>
      <c r="H88" s="102">
        <v>0</v>
      </c>
      <c r="I88" s="102">
        <v>0</v>
      </c>
    </row>
    <row r="89" spans="1:9">
      <c r="A89" s="4">
        <v>91014</v>
      </c>
      <c r="B89" s="84" t="s">
        <v>97</v>
      </c>
      <c r="C89" s="100">
        <v>1.7330000000000001E-4</v>
      </c>
      <c r="D89" s="101"/>
      <c r="E89" s="102">
        <v>48774.4185</v>
      </c>
      <c r="F89" s="102">
        <v>48774.071900000003</v>
      </c>
      <c r="G89" s="102">
        <v>0</v>
      </c>
      <c r="H89" s="102">
        <v>0</v>
      </c>
      <c r="I89" s="102">
        <v>0</v>
      </c>
    </row>
    <row r="90" spans="1:9">
      <c r="A90" s="4">
        <v>91015</v>
      </c>
      <c r="B90" s="84" t="s">
        <v>940</v>
      </c>
      <c r="C90" s="100">
        <v>2.3E-5</v>
      </c>
      <c r="D90" s="101"/>
      <c r="E90" s="102">
        <v>6473.2349999999997</v>
      </c>
      <c r="F90" s="102">
        <v>6473.1890000000003</v>
      </c>
      <c r="G90" s="102">
        <v>0</v>
      </c>
      <c r="H90" s="102">
        <v>0</v>
      </c>
      <c r="I90" s="102">
        <v>0</v>
      </c>
    </row>
    <row r="91" spans="1:9">
      <c r="A91" s="4">
        <v>91017</v>
      </c>
      <c r="B91" s="84" t="s">
        <v>964</v>
      </c>
      <c r="C91" s="100">
        <v>3.26E-5</v>
      </c>
      <c r="D91" s="101"/>
      <c r="E91" s="102">
        <v>9175.107</v>
      </c>
      <c r="F91" s="102">
        <v>9175.0417999999991</v>
      </c>
      <c r="G91" s="102">
        <v>0</v>
      </c>
      <c r="H91" s="102">
        <v>0</v>
      </c>
      <c r="I91" s="102">
        <v>0</v>
      </c>
    </row>
    <row r="92" spans="1:9">
      <c r="A92" s="95">
        <v>91020</v>
      </c>
      <c r="B92" s="96" t="s">
        <v>99</v>
      </c>
      <c r="C92" s="97">
        <v>2.76E-5</v>
      </c>
      <c r="D92" s="98"/>
      <c r="E92" s="99">
        <v>7767.8819999999996</v>
      </c>
      <c r="F92" s="99">
        <v>7767.8267999999998</v>
      </c>
      <c r="G92" s="99">
        <v>0</v>
      </c>
      <c r="H92" s="99">
        <v>0</v>
      </c>
      <c r="I92" s="99">
        <v>0</v>
      </c>
    </row>
    <row r="93" spans="1:9">
      <c r="A93" s="4">
        <v>91021</v>
      </c>
      <c r="B93" s="84" t="s">
        <v>100</v>
      </c>
      <c r="C93" s="85">
        <v>9.0700000000000004E-4</v>
      </c>
      <c r="E93" s="87">
        <v>255270.61500000002</v>
      </c>
      <c r="F93" s="87">
        <v>255268.80100000001</v>
      </c>
      <c r="G93" s="87">
        <v>0</v>
      </c>
      <c r="H93" s="87">
        <v>0</v>
      </c>
      <c r="I93" s="87">
        <v>0</v>
      </c>
    </row>
    <row r="94" spans="1:9">
      <c r="A94" s="4">
        <v>91024</v>
      </c>
      <c r="B94" s="84" t="s">
        <v>101</v>
      </c>
      <c r="C94" s="85">
        <v>8.8800000000000004E-5</v>
      </c>
      <c r="E94" s="87">
        <v>24992.316000000003</v>
      </c>
      <c r="F94" s="87">
        <v>24992.1384</v>
      </c>
      <c r="G94" s="87">
        <v>0</v>
      </c>
      <c r="H94" s="87">
        <v>0</v>
      </c>
      <c r="I94" s="87">
        <v>0</v>
      </c>
    </row>
    <row r="95" spans="1:9">
      <c r="A95" s="4">
        <v>91026</v>
      </c>
      <c r="B95" s="84" t="s">
        <v>102</v>
      </c>
      <c r="C95" s="85">
        <v>9.9000000000000001E-6</v>
      </c>
      <c r="E95" s="87">
        <v>2786.3054999999999</v>
      </c>
      <c r="F95" s="87">
        <v>2786.2856999999999</v>
      </c>
      <c r="G95" s="87">
        <v>0</v>
      </c>
      <c r="H95" s="87">
        <v>0</v>
      </c>
      <c r="I95" s="87">
        <v>0</v>
      </c>
    </row>
    <row r="96" spans="1:9">
      <c r="A96" s="4">
        <v>91027</v>
      </c>
      <c r="B96" s="84" t="s">
        <v>103</v>
      </c>
      <c r="C96" s="85">
        <v>1.4600000000000001E-5</v>
      </c>
      <c r="E96" s="87">
        <v>4109.0970000000007</v>
      </c>
      <c r="F96" s="87">
        <v>4109.0677999999998</v>
      </c>
      <c r="G96" s="87">
        <v>0</v>
      </c>
      <c r="H96" s="87">
        <v>0</v>
      </c>
      <c r="I96" s="87">
        <v>0</v>
      </c>
    </row>
    <row r="97" spans="1:9">
      <c r="A97" s="4">
        <v>91032</v>
      </c>
      <c r="B97" s="84" t="s">
        <v>104</v>
      </c>
      <c r="C97" s="85">
        <v>3.82E-5</v>
      </c>
      <c r="E97" s="87">
        <v>10751.199000000001</v>
      </c>
      <c r="F97" s="87">
        <v>10751.122600000001</v>
      </c>
      <c r="G97" s="87">
        <v>0</v>
      </c>
      <c r="H97" s="87">
        <v>0</v>
      </c>
      <c r="I97" s="87">
        <v>0</v>
      </c>
    </row>
    <row r="98" spans="1:9">
      <c r="A98" s="4">
        <v>91041</v>
      </c>
      <c r="B98" s="84" t="s">
        <v>105</v>
      </c>
      <c r="C98" s="85">
        <v>4.371E-4</v>
      </c>
      <c r="E98" s="87">
        <v>123019.60950000001</v>
      </c>
      <c r="F98" s="87">
        <v>123018.7353</v>
      </c>
      <c r="G98" s="87">
        <v>0</v>
      </c>
      <c r="H98" s="87">
        <v>0</v>
      </c>
      <c r="I98" s="87">
        <v>0</v>
      </c>
    </row>
    <row r="99" spans="1:9">
      <c r="A99" s="4">
        <v>91042</v>
      </c>
      <c r="B99" s="84" t="s">
        <v>106</v>
      </c>
      <c r="C99" s="85">
        <v>4.4799999999999999E-4</v>
      </c>
      <c r="E99" s="87">
        <v>126087.36</v>
      </c>
      <c r="F99" s="87">
        <v>126086.46399999999</v>
      </c>
      <c r="G99" s="87">
        <v>0</v>
      </c>
      <c r="H99" s="87">
        <v>0</v>
      </c>
      <c r="I99" s="87">
        <v>0</v>
      </c>
    </row>
    <row r="100" spans="1:9">
      <c r="A100" s="4">
        <v>91047</v>
      </c>
      <c r="B100" s="84" t="s">
        <v>107</v>
      </c>
      <c r="C100" s="85">
        <v>1.34E-5</v>
      </c>
      <c r="E100" s="87">
        <v>3771.3630000000003</v>
      </c>
      <c r="F100" s="87">
        <v>3771.3362000000002</v>
      </c>
      <c r="G100" s="87">
        <v>0</v>
      </c>
      <c r="H100" s="87">
        <v>0</v>
      </c>
      <c r="I100" s="87">
        <v>0</v>
      </c>
    </row>
    <row r="101" spans="1:9">
      <c r="A101" s="4">
        <v>91051</v>
      </c>
      <c r="B101" s="84" t="s">
        <v>108</v>
      </c>
      <c r="C101" s="85">
        <v>4.0000000000000003E-5</v>
      </c>
      <c r="E101" s="87">
        <v>11257.800000000001</v>
      </c>
      <c r="F101" s="87">
        <v>11257.720000000001</v>
      </c>
      <c r="G101" s="87">
        <v>0</v>
      </c>
      <c r="H101" s="87">
        <v>0</v>
      </c>
      <c r="I101" s="87">
        <v>0</v>
      </c>
    </row>
    <row r="102" spans="1:9">
      <c r="A102" s="4">
        <v>91057</v>
      </c>
      <c r="B102" s="84" t="s">
        <v>109</v>
      </c>
      <c r="C102" s="85">
        <v>1.0499999999999999E-5</v>
      </c>
      <c r="E102" s="87">
        <v>2955.1724999999997</v>
      </c>
      <c r="F102" s="87">
        <v>2955.1514999999999</v>
      </c>
      <c r="G102" s="87">
        <v>0</v>
      </c>
      <c r="H102" s="87">
        <v>0</v>
      </c>
      <c r="I102" s="87">
        <v>0</v>
      </c>
    </row>
    <row r="103" spans="1:9">
      <c r="A103" s="4">
        <v>91061</v>
      </c>
      <c r="B103" s="84" t="s">
        <v>110</v>
      </c>
      <c r="C103" s="85">
        <v>3.7320000000000002E-4</v>
      </c>
      <c r="E103" s="87">
        <v>105035.274</v>
      </c>
      <c r="F103" s="87">
        <v>105034.5276</v>
      </c>
      <c r="G103" s="87">
        <v>0</v>
      </c>
      <c r="H103" s="87">
        <v>0</v>
      </c>
      <c r="I103" s="87">
        <v>0</v>
      </c>
    </row>
    <row r="104" spans="1:9">
      <c r="A104" s="4">
        <v>91067</v>
      </c>
      <c r="B104" s="84" t="s">
        <v>111</v>
      </c>
      <c r="C104" s="85">
        <v>1.5299999999999999E-5</v>
      </c>
      <c r="E104" s="87">
        <v>4306.1084999999994</v>
      </c>
      <c r="F104" s="87">
        <v>4306.0779000000002</v>
      </c>
      <c r="G104" s="87">
        <v>0</v>
      </c>
      <c r="H104" s="87">
        <v>0</v>
      </c>
      <c r="I104" s="87">
        <v>0</v>
      </c>
    </row>
    <row r="105" spans="1:9">
      <c r="A105" s="4">
        <v>91071</v>
      </c>
      <c r="B105" s="84" t="s">
        <v>112</v>
      </c>
      <c r="C105" s="85">
        <v>2.5569999999999998E-4</v>
      </c>
      <c r="E105" s="87">
        <v>71965.486499999999</v>
      </c>
      <c r="F105" s="87">
        <v>71964.975099999996</v>
      </c>
      <c r="G105" s="87">
        <v>0</v>
      </c>
      <c r="H105" s="87">
        <v>0</v>
      </c>
      <c r="I105" s="87">
        <v>0</v>
      </c>
    </row>
    <row r="106" spans="1:9">
      <c r="A106" s="4">
        <v>91077</v>
      </c>
      <c r="B106" s="84" t="s">
        <v>113</v>
      </c>
      <c r="C106" s="85">
        <v>1.4600000000000001E-5</v>
      </c>
      <c r="E106" s="87">
        <v>4109.0970000000007</v>
      </c>
      <c r="F106" s="87">
        <v>4109.0677999999998</v>
      </c>
      <c r="G106" s="87">
        <v>0</v>
      </c>
      <c r="H106" s="87">
        <v>0</v>
      </c>
      <c r="I106" s="87">
        <v>0</v>
      </c>
    </row>
    <row r="107" spans="1:9">
      <c r="A107" s="4">
        <v>91081</v>
      </c>
      <c r="B107" s="84" t="s">
        <v>114</v>
      </c>
      <c r="C107" s="85">
        <v>4.7800000000000002E-4</v>
      </c>
      <c r="E107" s="87">
        <v>134530.71</v>
      </c>
      <c r="F107" s="87">
        <v>134529.75400000002</v>
      </c>
      <c r="G107" s="87">
        <v>0</v>
      </c>
      <c r="H107" s="87">
        <v>0</v>
      </c>
      <c r="I107" s="87">
        <v>0</v>
      </c>
    </row>
    <row r="108" spans="1:9">
      <c r="A108" s="4">
        <v>91091</v>
      </c>
      <c r="B108" s="84" t="s">
        <v>115</v>
      </c>
      <c r="C108" s="85">
        <v>5.6459999999999995E-4</v>
      </c>
      <c r="E108" s="87">
        <v>158903.84699999998</v>
      </c>
      <c r="F108" s="87">
        <v>158902.71779999998</v>
      </c>
      <c r="G108" s="87">
        <v>0</v>
      </c>
      <c r="H108" s="87">
        <v>0</v>
      </c>
      <c r="I108" s="87">
        <v>0</v>
      </c>
    </row>
    <row r="109" spans="1:9">
      <c r="A109" s="4">
        <v>91101</v>
      </c>
      <c r="B109" s="84" t="s">
        <v>116</v>
      </c>
      <c r="C109" s="85">
        <v>1.35043E-2</v>
      </c>
      <c r="E109" s="87">
        <v>3800717.7135000001</v>
      </c>
      <c r="F109" s="87">
        <v>3800690.7049000002</v>
      </c>
      <c r="G109" s="87">
        <v>0</v>
      </c>
      <c r="H109" s="87">
        <v>0</v>
      </c>
      <c r="I109" s="87">
        <v>0</v>
      </c>
    </row>
    <row r="110" spans="1:9">
      <c r="A110" s="4">
        <v>91102</v>
      </c>
      <c r="B110" s="84" t="s">
        <v>117</v>
      </c>
      <c r="C110" s="85">
        <v>3.5639999999999999E-4</v>
      </c>
      <c r="E110" s="87">
        <v>100306.99799999999</v>
      </c>
      <c r="F110" s="87">
        <v>100306.2852</v>
      </c>
      <c r="G110" s="87">
        <v>0</v>
      </c>
      <c r="H110" s="87">
        <v>0</v>
      </c>
      <c r="I110" s="87">
        <v>0</v>
      </c>
    </row>
    <row r="111" spans="1:9">
      <c r="A111" s="4">
        <v>91104</v>
      </c>
      <c r="B111" s="84" t="s">
        <v>118</v>
      </c>
      <c r="C111" s="85">
        <v>2.62E-5</v>
      </c>
      <c r="E111" s="87">
        <v>7373.8590000000004</v>
      </c>
      <c r="F111" s="87">
        <v>7373.8065999999999</v>
      </c>
      <c r="G111" s="87">
        <v>0</v>
      </c>
      <c r="H111" s="87">
        <v>0</v>
      </c>
      <c r="I111" s="87">
        <v>0</v>
      </c>
    </row>
    <row r="112" spans="1:9">
      <c r="A112" s="4">
        <v>91107</v>
      </c>
      <c r="B112" s="84" t="s">
        <v>965</v>
      </c>
      <c r="C112" s="85">
        <v>4.9100000000000001E-5</v>
      </c>
      <c r="E112" s="87">
        <v>13818.949500000001</v>
      </c>
      <c r="F112" s="87">
        <v>13818.8513</v>
      </c>
      <c r="G112" s="87">
        <v>0</v>
      </c>
      <c r="H112" s="87">
        <v>0</v>
      </c>
      <c r="I112" s="87">
        <v>0</v>
      </c>
    </row>
    <row r="113" spans="1:9">
      <c r="A113" s="4">
        <v>91108</v>
      </c>
      <c r="B113" s="84" t="s">
        <v>120</v>
      </c>
      <c r="C113" s="85">
        <v>1.1075E-3</v>
      </c>
      <c r="E113" s="87">
        <v>311700.33749999997</v>
      </c>
      <c r="F113" s="87">
        <v>311698.1225</v>
      </c>
      <c r="G113" s="87">
        <v>0</v>
      </c>
      <c r="H113" s="87">
        <v>0</v>
      </c>
      <c r="I113" s="87">
        <v>0</v>
      </c>
    </row>
    <row r="114" spans="1:9">
      <c r="A114" s="4">
        <v>91109</v>
      </c>
      <c r="B114" s="84" t="s">
        <v>121</v>
      </c>
      <c r="C114" s="85">
        <v>9.4699999999999998E-5</v>
      </c>
      <c r="E114" s="87">
        <v>26652.841499999999</v>
      </c>
      <c r="F114" s="87">
        <v>26652.652099999999</v>
      </c>
      <c r="G114" s="87">
        <v>0</v>
      </c>
      <c r="H114" s="87">
        <v>0</v>
      </c>
      <c r="I114" s="87">
        <v>0</v>
      </c>
    </row>
    <row r="115" spans="1:9">
      <c r="A115" s="4">
        <v>91111</v>
      </c>
      <c r="B115" s="84" t="s">
        <v>122</v>
      </c>
      <c r="C115" s="85">
        <v>1.962E-4</v>
      </c>
      <c r="E115" s="87">
        <v>55219.508999999998</v>
      </c>
      <c r="F115" s="87">
        <v>55219.116600000001</v>
      </c>
      <c r="G115" s="87">
        <v>0</v>
      </c>
      <c r="H115" s="87">
        <v>0</v>
      </c>
      <c r="I115" s="87">
        <v>0</v>
      </c>
    </row>
    <row r="116" spans="1:9">
      <c r="A116" s="4">
        <v>91120</v>
      </c>
      <c r="B116" s="84" t="s">
        <v>123</v>
      </c>
      <c r="C116" s="85">
        <v>2.5910000000000001E-4</v>
      </c>
      <c r="E116" s="87">
        <v>72922.3995</v>
      </c>
      <c r="F116" s="87">
        <v>72921.881300000008</v>
      </c>
      <c r="G116" s="87">
        <v>0</v>
      </c>
      <c r="H116" s="87">
        <v>0</v>
      </c>
      <c r="I116" s="87">
        <v>0</v>
      </c>
    </row>
    <row r="117" spans="1:9">
      <c r="A117" s="4">
        <v>91121</v>
      </c>
      <c r="B117" s="84" t="s">
        <v>124</v>
      </c>
      <c r="C117" s="85">
        <v>1.0184199999999999E-2</v>
      </c>
      <c r="E117" s="87">
        <v>2866292.1689999998</v>
      </c>
      <c r="F117" s="87">
        <v>2866271.8005999997</v>
      </c>
      <c r="G117" s="87">
        <v>0</v>
      </c>
      <c r="H117" s="87">
        <v>0</v>
      </c>
      <c r="I117" s="87">
        <v>0</v>
      </c>
    </row>
    <row r="118" spans="1:9">
      <c r="A118" s="4">
        <v>91127</v>
      </c>
      <c r="B118" s="84" t="s">
        <v>125</v>
      </c>
      <c r="C118" s="85">
        <v>3.2430000000000002E-4</v>
      </c>
      <c r="E118" s="87">
        <v>91272.613500000007</v>
      </c>
      <c r="F118" s="87">
        <v>91271.964900000006</v>
      </c>
      <c r="G118" s="87">
        <v>0</v>
      </c>
      <c r="H118" s="87">
        <v>0</v>
      </c>
      <c r="I118" s="87">
        <v>0</v>
      </c>
    </row>
    <row r="119" spans="1:9">
      <c r="A119" s="4">
        <v>91128</v>
      </c>
      <c r="B119" s="84" t="s">
        <v>126</v>
      </c>
      <c r="C119" s="85">
        <v>5.109E-4</v>
      </c>
      <c r="E119" s="87">
        <v>143790.25049999999</v>
      </c>
      <c r="F119" s="87">
        <v>143789.22870000001</v>
      </c>
      <c r="G119" s="87">
        <v>0</v>
      </c>
      <c r="H119" s="87">
        <v>0</v>
      </c>
      <c r="I119" s="87">
        <v>0</v>
      </c>
    </row>
    <row r="120" spans="1:9">
      <c r="A120" s="4">
        <v>91138</v>
      </c>
      <c r="B120" s="84" t="s">
        <v>127</v>
      </c>
      <c r="C120" s="85">
        <v>4.7259999999999999E-4</v>
      </c>
      <c r="E120" s="87">
        <v>133010.90700000001</v>
      </c>
      <c r="F120" s="87">
        <v>133009.96179999999</v>
      </c>
      <c r="G120" s="87">
        <v>0</v>
      </c>
      <c r="H120" s="87">
        <v>0</v>
      </c>
      <c r="I120" s="87">
        <v>0</v>
      </c>
    </row>
    <row r="121" spans="1:9">
      <c r="A121" s="4">
        <v>91141</v>
      </c>
      <c r="B121" s="84" t="s">
        <v>128</v>
      </c>
      <c r="C121" s="85">
        <v>6.2089999999999997E-4</v>
      </c>
      <c r="E121" s="87">
        <v>174749.20049999998</v>
      </c>
      <c r="F121" s="87">
        <v>174747.95869999999</v>
      </c>
      <c r="G121" s="87">
        <v>0</v>
      </c>
      <c r="H121" s="87">
        <v>0</v>
      </c>
      <c r="I121" s="87">
        <v>0</v>
      </c>
    </row>
    <row r="122" spans="1:9">
      <c r="A122" s="4">
        <v>91147</v>
      </c>
      <c r="B122" s="84" t="s">
        <v>129</v>
      </c>
      <c r="C122" s="85">
        <v>3.29E-5</v>
      </c>
      <c r="E122" s="87">
        <v>9259.5404999999992</v>
      </c>
      <c r="F122" s="87">
        <v>9259.4747000000007</v>
      </c>
      <c r="G122" s="87">
        <v>0</v>
      </c>
      <c r="H122" s="87">
        <v>0</v>
      </c>
      <c r="I122" s="87">
        <v>0</v>
      </c>
    </row>
    <row r="123" spans="1:9">
      <c r="A123" s="4">
        <v>91151</v>
      </c>
      <c r="B123" s="84" t="s">
        <v>130</v>
      </c>
      <c r="C123" s="85">
        <v>6.3900000000000003E-4</v>
      </c>
      <c r="E123" s="87">
        <v>179843.35500000001</v>
      </c>
      <c r="F123" s="87">
        <v>179842.07700000002</v>
      </c>
      <c r="G123" s="87">
        <v>0</v>
      </c>
      <c r="H123" s="87">
        <v>0</v>
      </c>
      <c r="I123" s="87">
        <v>0</v>
      </c>
    </row>
    <row r="124" spans="1:9">
      <c r="A124" s="4">
        <v>91154</v>
      </c>
      <c r="B124" s="84" t="s">
        <v>131</v>
      </c>
      <c r="C124" s="85">
        <v>2.44E-5</v>
      </c>
      <c r="E124" s="87">
        <v>6867.2579999999998</v>
      </c>
      <c r="F124" s="87">
        <v>6867.2092000000002</v>
      </c>
      <c r="G124" s="87">
        <v>0</v>
      </c>
      <c r="H124" s="87">
        <v>0</v>
      </c>
      <c r="I124" s="87">
        <v>0</v>
      </c>
    </row>
    <row r="125" spans="1:9">
      <c r="A125" s="4">
        <v>91161</v>
      </c>
      <c r="B125" s="84" t="s">
        <v>132</v>
      </c>
      <c r="C125" s="85">
        <v>9.5400000000000001E-5</v>
      </c>
      <c r="E125" s="87">
        <v>26849.852999999999</v>
      </c>
      <c r="F125" s="87">
        <v>26849.662199999999</v>
      </c>
      <c r="G125" s="87">
        <v>0</v>
      </c>
      <c r="H125" s="87">
        <v>0</v>
      </c>
      <c r="I125" s="87">
        <v>0</v>
      </c>
    </row>
    <row r="126" spans="1:9">
      <c r="A126" s="4">
        <v>91171</v>
      </c>
      <c r="B126" s="84" t="s">
        <v>133</v>
      </c>
      <c r="C126" s="85">
        <v>3.2220000000000003E-4</v>
      </c>
      <c r="E126" s="87">
        <v>90681.579000000012</v>
      </c>
      <c r="F126" s="87">
        <v>90680.934600000008</v>
      </c>
      <c r="G126" s="87">
        <v>0</v>
      </c>
      <c r="H126" s="87">
        <v>0</v>
      </c>
      <c r="I126" s="87">
        <v>0</v>
      </c>
    </row>
    <row r="127" spans="1:9">
      <c r="A127" s="4">
        <v>91201</v>
      </c>
      <c r="B127" s="84" t="s">
        <v>134</v>
      </c>
      <c r="C127" s="85">
        <v>2.5163E-3</v>
      </c>
      <c r="E127" s="87">
        <v>708200.05350000004</v>
      </c>
      <c r="F127" s="87">
        <v>708195.0209</v>
      </c>
      <c r="G127" s="87">
        <v>0</v>
      </c>
      <c r="H127" s="87">
        <v>0</v>
      </c>
      <c r="I127" s="87">
        <v>0</v>
      </c>
    </row>
    <row r="128" spans="1:9">
      <c r="A128" s="4">
        <v>91202</v>
      </c>
      <c r="B128" s="84" t="s">
        <v>135</v>
      </c>
      <c r="C128" s="85">
        <v>0</v>
      </c>
      <c r="E128" s="87">
        <v>0</v>
      </c>
      <c r="F128" s="87">
        <v>0</v>
      </c>
      <c r="G128" s="87">
        <v>0</v>
      </c>
      <c r="H128" s="87">
        <v>0</v>
      </c>
      <c r="I128" s="87">
        <v>0</v>
      </c>
    </row>
    <row r="129" spans="1:9">
      <c r="A129" s="4">
        <v>91203</v>
      </c>
      <c r="B129" s="84" t="s">
        <v>136</v>
      </c>
      <c r="C129" s="85">
        <v>2.5139999999999999E-4</v>
      </c>
      <c r="E129" s="87">
        <v>70755.273000000001</v>
      </c>
      <c r="F129" s="87">
        <v>70754.770199999999</v>
      </c>
      <c r="G129" s="87">
        <v>0</v>
      </c>
      <c r="H129" s="87">
        <v>0</v>
      </c>
      <c r="I129" s="87">
        <v>0</v>
      </c>
    </row>
    <row r="130" spans="1:9">
      <c r="A130" s="4">
        <v>91206</v>
      </c>
      <c r="B130" s="84" t="s">
        <v>137</v>
      </c>
      <c r="C130" s="85">
        <v>1.0426999999999999E-3</v>
      </c>
      <c r="E130" s="87">
        <v>293462.70149999997</v>
      </c>
      <c r="F130" s="87">
        <v>293460.61609999998</v>
      </c>
      <c r="G130" s="87">
        <v>0</v>
      </c>
      <c r="H130" s="87">
        <v>0</v>
      </c>
      <c r="I130" s="87">
        <v>0</v>
      </c>
    </row>
    <row r="131" spans="1:9">
      <c r="A131" s="4">
        <v>91208</v>
      </c>
      <c r="B131" s="84" t="s">
        <v>138</v>
      </c>
      <c r="C131" s="85">
        <v>2.3900000000000002E-5</v>
      </c>
      <c r="E131" s="87">
        <v>6726.5355000000009</v>
      </c>
      <c r="F131" s="87">
        <v>6726.4877000000006</v>
      </c>
      <c r="G131" s="87">
        <v>0</v>
      </c>
      <c r="H131" s="87">
        <v>0</v>
      </c>
      <c r="I131" s="87">
        <v>0</v>
      </c>
    </row>
    <row r="132" spans="1:9">
      <c r="A132" s="4">
        <v>91211</v>
      </c>
      <c r="B132" s="84" t="s">
        <v>139</v>
      </c>
      <c r="C132" s="85">
        <v>4.2319999999999999E-4</v>
      </c>
      <c r="E132" s="87">
        <v>119107.52399999999</v>
      </c>
      <c r="F132" s="87">
        <v>119106.6776</v>
      </c>
      <c r="G132" s="87">
        <v>0</v>
      </c>
      <c r="H132" s="87">
        <v>0</v>
      </c>
      <c r="I132" s="87">
        <v>0</v>
      </c>
    </row>
    <row r="133" spans="1:9">
      <c r="A133" s="4">
        <v>91213</v>
      </c>
      <c r="B133" s="84" t="s">
        <v>140</v>
      </c>
      <c r="C133" s="85">
        <v>2.5899999999999999E-5</v>
      </c>
      <c r="E133" s="87">
        <v>7289.4254999999994</v>
      </c>
      <c r="F133" s="87">
        <v>7289.3737000000001</v>
      </c>
      <c r="G133" s="87">
        <v>0</v>
      </c>
      <c r="H133" s="87">
        <v>0</v>
      </c>
      <c r="I133" s="87">
        <v>0</v>
      </c>
    </row>
    <row r="134" spans="1:9">
      <c r="A134" s="4">
        <v>91214</v>
      </c>
      <c r="B134" s="84" t="s">
        <v>141</v>
      </c>
      <c r="C134" s="85">
        <v>3.4100000000000002E-5</v>
      </c>
      <c r="E134" s="87">
        <v>9597.2745000000014</v>
      </c>
      <c r="F134" s="87">
        <v>9597.2062999999998</v>
      </c>
      <c r="G134" s="87">
        <v>0</v>
      </c>
      <c r="H134" s="87">
        <v>0</v>
      </c>
      <c r="I134" s="87">
        <v>0</v>
      </c>
    </row>
    <row r="135" spans="1:9">
      <c r="A135" s="4">
        <v>91217</v>
      </c>
      <c r="B135" s="84" t="s">
        <v>142</v>
      </c>
      <c r="C135" s="85">
        <v>2.5199999999999999E-5</v>
      </c>
      <c r="E135" s="87">
        <v>7092.4139999999998</v>
      </c>
      <c r="F135" s="87">
        <v>7092.3635999999997</v>
      </c>
      <c r="G135" s="87">
        <v>0</v>
      </c>
      <c r="H135" s="87">
        <v>0</v>
      </c>
      <c r="I135" s="87">
        <v>0</v>
      </c>
    </row>
    <row r="136" spans="1:9">
      <c r="A136" s="4">
        <v>91221</v>
      </c>
      <c r="B136" s="84" t="s">
        <v>143</v>
      </c>
      <c r="C136" s="100">
        <v>7.7999999999999999E-5</v>
      </c>
      <c r="D136" s="101"/>
      <c r="E136" s="102">
        <v>21952.71</v>
      </c>
      <c r="F136" s="102">
        <v>21952.554</v>
      </c>
      <c r="G136" s="102">
        <v>0</v>
      </c>
      <c r="H136" s="102">
        <v>0</v>
      </c>
      <c r="I136" s="102">
        <v>0</v>
      </c>
    </row>
    <row r="137" spans="1:9">
      <c r="A137" s="95">
        <v>91231</v>
      </c>
      <c r="B137" s="96" t="s">
        <v>144</v>
      </c>
      <c r="C137" s="97">
        <v>1.7933000000000001E-3</v>
      </c>
      <c r="D137" s="98"/>
      <c r="E137" s="99">
        <v>504715.31849999999</v>
      </c>
      <c r="F137" s="99">
        <v>504711.73190000001</v>
      </c>
      <c r="G137" s="99">
        <v>0</v>
      </c>
      <c r="H137" s="99">
        <v>0</v>
      </c>
      <c r="I137" s="99">
        <v>0</v>
      </c>
    </row>
    <row r="138" spans="1:9">
      <c r="A138" s="4">
        <v>91233</v>
      </c>
      <c r="B138" s="84" t="s">
        <v>145</v>
      </c>
      <c r="C138" s="85">
        <v>6.69E-5</v>
      </c>
      <c r="E138" s="87">
        <v>18828.6705</v>
      </c>
      <c r="F138" s="87">
        <v>18828.536700000001</v>
      </c>
      <c r="G138" s="87">
        <v>0</v>
      </c>
      <c r="H138" s="87">
        <v>0</v>
      </c>
      <c r="I138" s="87">
        <v>0</v>
      </c>
    </row>
    <row r="139" spans="1:9">
      <c r="A139" s="4">
        <v>91241</v>
      </c>
      <c r="B139" s="84" t="s">
        <v>146</v>
      </c>
      <c r="C139" s="85">
        <v>3.5800000000000003E-5</v>
      </c>
      <c r="E139" s="87">
        <v>10075.731000000002</v>
      </c>
      <c r="F139" s="87">
        <v>10075.6594</v>
      </c>
      <c r="G139" s="87">
        <v>0</v>
      </c>
      <c r="H139" s="87">
        <v>0</v>
      </c>
      <c r="I139" s="87">
        <v>0</v>
      </c>
    </row>
    <row r="140" spans="1:9">
      <c r="A140" s="4">
        <v>91251</v>
      </c>
      <c r="B140" s="84" t="s">
        <v>147</v>
      </c>
      <c r="C140" s="85">
        <v>3.2100000000000001E-5</v>
      </c>
      <c r="E140" s="87">
        <v>9034.3845000000001</v>
      </c>
      <c r="F140" s="87">
        <v>9034.3202999999994</v>
      </c>
      <c r="G140" s="87">
        <v>0</v>
      </c>
      <c r="H140" s="87">
        <v>0</v>
      </c>
      <c r="I140" s="87">
        <v>0</v>
      </c>
    </row>
    <row r="141" spans="1:9">
      <c r="A141" s="4">
        <v>91261</v>
      </c>
      <c r="B141" s="84" t="s">
        <v>148</v>
      </c>
      <c r="C141" s="85">
        <v>9.5000000000000005E-6</v>
      </c>
      <c r="E141" s="87">
        <v>2673.7275</v>
      </c>
      <c r="F141" s="87">
        <v>2673.7085000000002</v>
      </c>
      <c r="G141" s="87">
        <v>0</v>
      </c>
      <c r="H141" s="87">
        <v>0</v>
      </c>
      <c r="I141" s="87">
        <v>0</v>
      </c>
    </row>
    <row r="142" spans="1:9">
      <c r="A142" s="4">
        <v>91301</v>
      </c>
      <c r="B142" s="84" t="s">
        <v>149</v>
      </c>
      <c r="C142" s="85">
        <v>8.6893000000000005E-3</v>
      </c>
      <c r="E142" s="87">
        <v>2445560.0385000003</v>
      </c>
      <c r="F142" s="87">
        <v>2445542.6599000003</v>
      </c>
      <c r="G142" s="87">
        <v>0</v>
      </c>
      <c r="H142" s="87">
        <v>0</v>
      </c>
      <c r="I142" s="87">
        <v>0</v>
      </c>
    </row>
    <row r="143" spans="1:9">
      <c r="A143" s="4">
        <v>91302</v>
      </c>
      <c r="B143" s="84" t="s">
        <v>941</v>
      </c>
      <c r="C143" s="85">
        <v>5.3209999999999998E-4</v>
      </c>
      <c r="E143" s="87">
        <v>149756.88449999999</v>
      </c>
      <c r="F143" s="87">
        <v>149755.82029999999</v>
      </c>
      <c r="G143" s="87">
        <v>0</v>
      </c>
      <c r="H143" s="87">
        <v>0</v>
      </c>
      <c r="I143" s="87">
        <v>0</v>
      </c>
    </row>
    <row r="144" spans="1:9">
      <c r="A144" s="4">
        <v>91306</v>
      </c>
      <c r="B144" s="84" t="s">
        <v>151</v>
      </c>
      <c r="C144" s="85">
        <v>2.1952999999999999E-3</v>
      </c>
      <c r="E144" s="87">
        <v>617856.20849999995</v>
      </c>
      <c r="F144" s="87">
        <v>617851.81789999991</v>
      </c>
      <c r="G144" s="87">
        <v>0</v>
      </c>
      <c r="H144" s="87">
        <v>0</v>
      </c>
      <c r="I144" s="87">
        <v>0</v>
      </c>
    </row>
    <row r="145" spans="1:9">
      <c r="A145" s="4">
        <v>91308</v>
      </c>
      <c r="B145" s="84" t="s">
        <v>152</v>
      </c>
      <c r="C145" s="85">
        <v>1.127E-4</v>
      </c>
      <c r="E145" s="87">
        <v>31718.851500000001</v>
      </c>
      <c r="F145" s="87">
        <v>31718.626100000001</v>
      </c>
      <c r="G145" s="87">
        <v>0</v>
      </c>
      <c r="H145" s="87">
        <v>0</v>
      </c>
      <c r="I145" s="87">
        <v>0</v>
      </c>
    </row>
    <row r="146" spans="1:9">
      <c r="A146" s="4">
        <v>91311</v>
      </c>
      <c r="B146" s="84" t="s">
        <v>153</v>
      </c>
      <c r="C146" s="85">
        <v>8.6487999999999999E-3</v>
      </c>
      <c r="E146" s="87">
        <v>2434161.5159999998</v>
      </c>
      <c r="F146" s="87">
        <v>2434144.2184000001</v>
      </c>
      <c r="G146" s="87">
        <v>0</v>
      </c>
      <c r="H146" s="87">
        <v>0</v>
      </c>
      <c r="I146" s="87">
        <v>0</v>
      </c>
    </row>
    <row r="147" spans="1:9">
      <c r="A147" s="4">
        <v>91317</v>
      </c>
      <c r="B147" s="84" t="s">
        <v>154</v>
      </c>
      <c r="C147" s="85">
        <v>1.5779999999999999E-4</v>
      </c>
      <c r="E147" s="87">
        <v>44412.020999999993</v>
      </c>
      <c r="F147" s="87">
        <v>44411.705399999999</v>
      </c>
      <c r="G147" s="87">
        <v>0</v>
      </c>
      <c r="H147" s="87">
        <v>0</v>
      </c>
      <c r="I147" s="87">
        <v>0</v>
      </c>
    </row>
    <row r="148" spans="1:9">
      <c r="A148" s="4">
        <v>91321</v>
      </c>
      <c r="B148" s="84" t="s">
        <v>155</v>
      </c>
      <c r="C148" s="85">
        <v>5.7599999999999997E-5</v>
      </c>
      <c r="E148" s="87">
        <v>16211.232</v>
      </c>
      <c r="F148" s="87">
        <v>16211.1168</v>
      </c>
      <c r="G148" s="87">
        <v>0</v>
      </c>
      <c r="H148" s="87">
        <v>0</v>
      </c>
      <c r="I148" s="87">
        <v>0</v>
      </c>
    </row>
    <row r="149" spans="1:9">
      <c r="A149" s="4">
        <v>91327</v>
      </c>
      <c r="B149" s="84" t="s">
        <v>156</v>
      </c>
      <c r="C149" s="85">
        <v>9.3999999999999998E-6</v>
      </c>
      <c r="E149" s="87">
        <v>2645.5830000000001</v>
      </c>
      <c r="F149" s="87">
        <v>2645.5641999999998</v>
      </c>
      <c r="G149" s="87">
        <v>0</v>
      </c>
      <c r="H149" s="87">
        <v>0</v>
      </c>
      <c r="I149" s="87">
        <v>0</v>
      </c>
    </row>
    <row r="150" spans="1:9">
      <c r="A150" s="4">
        <v>91331</v>
      </c>
      <c r="B150" s="84" t="s">
        <v>157</v>
      </c>
      <c r="C150" s="85">
        <v>3.1621000000000002E-3</v>
      </c>
      <c r="E150" s="87">
        <v>889957.23450000002</v>
      </c>
      <c r="F150" s="87">
        <v>889950.91029999999</v>
      </c>
      <c r="G150" s="87">
        <v>0</v>
      </c>
      <c r="H150" s="87">
        <v>0</v>
      </c>
      <c r="I150" s="87">
        <v>0</v>
      </c>
    </row>
    <row r="151" spans="1:9">
      <c r="A151" s="4">
        <v>91341</v>
      </c>
      <c r="B151" s="84" t="s">
        <v>158</v>
      </c>
      <c r="C151" s="85">
        <v>3.3399999999999999E-5</v>
      </c>
      <c r="E151" s="87">
        <v>9400.262999999999</v>
      </c>
      <c r="F151" s="87">
        <v>9400.1962000000003</v>
      </c>
      <c r="G151" s="87">
        <v>0</v>
      </c>
      <c r="H151" s="87">
        <v>0</v>
      </c>
      <c r="I151" s="87">
        <v>0</v>
      </c>
    </row>
    <row r="152" spans="1:9">
      <c r="A152" s="4">
        <v>91401</v>
      </c>
      <c r="B152" s="84" t="s">
        <v>159</v>
      </c>
      <c r="C152" s="85">
        <v>3.5915000000000001E-3</v>
      </c>
      <c r="E152" s="87">
        <v>1010809.7175</v>
      </c>
      <c r="F152" s="87">
        <v>1010802.5345000001</v>
      </c>
      <c r="G152" s="87">
        <v>0</v>
      </c>
      <c r="H152" s="87">
        <v>0</v>
      </c>
      <c r="I152" s="87">
        <v>0</v>
      </c>
    </row>
    <row r="153" spans="1:9">
      <c r="A153" s="4">
        <v>91411</v>
      </c>
      <c r="B153" s="84" t="s">
        <v>160</v>
      </c>
      <c r="C153" s="85">
        <v>3.7720000000000001E-4</v>
      </c>
      <c r="E153" s="87">
        <v>106161.054</v>
      </c>
      <c r="F153" s="87">
        <v>106160.2996</v>
      </c>
      <c r="G153" s="87">
        <v>0</v>
      </c>
      <c r="H153" s="87">
        <v>0</v>
      </c>
      <c r="I153" s="87">
        <v>0</v>
      </c>
    </row>
    <row r="154" spans="1:9">
      <c r="A154" s="4">
        <v>91414</v>
      </c>
      <c r="B154" s="84" t="s">
        <v>952</v>
      </c>
      <c r="C154" s="85">
        <v>3.0700000000000001E-5</v>
      </c>
      <c r="E154" s="87">
        <v>8640.3615000000009</v>
      </c>
      <c r="F154" s="87">
        <v>8640.3001000000004</v>
      </c>
      <c r="G154" s="87">
        <v>0</v>
      </c>
      <c r="H154" s="87">
        <v>0</v>
      </c>
      <c r="I154" s="87">
        <v>0</v>
      </c>
    </row>
    <row r="155" spans="1:9">
      <c r="A155" s="4">
        <v>91417</v>
      </c>
      <c r="B155" s="84" t="s">
        <v>161</v>
      </c>
      <c r="C155" s="85">
        <v>6.8000000000000001E-6</v>
      </c>
      <c r="E155" s="87">
        <v>1913.826</v>
      </c>
      <c r="F155" s="87">
        <v>1913.8124</v>
      </c>
      <c r="G155" s="87">
        <v>0</v>
      </c>
      <c r="H155" s="87">
        <v>0</v>
      </c>
      <c r="I155" s="87">
        <v>0</v>
      </c>
    </row>
    <row r="156" spans="1:9">
      <c r="A156" s="4">
        <v>91421</v>
      </c>
      <c r="B156" s="84" t="s">
        <v>162</v>
      </c>
      <c r="C156" s="85">
        <v>8.0099999999999995E-5</v>
      </c>
      <c r="E156" s="87">
        <v>22543.744499999997</v>
      </c>
      <c r="F156" s="87">
        <v>22543.584299999999</v>
      </c>
      <c r="G156" s="87">
        <v>0</v>
      </c>
      <c r="H156" s="87">
        <v>0</v>
      </c>
      <c r="I156" s="87">
        <v>0</v>
      </c>
    </row>
    <row r="157" spans="1:9">
      <c r="A157" s="4">
        <v>91423</v>
      </c>
      <c r="B157" s="84" t="s">
        <v>163</v>
      </c>
      <c r="C157" s="85">
        <v>5.6400000000000002E-5</v>
      </c>
      <c r="E157" s="87">
        <v>15873.498000000001</v>
      </c>
      <c r="F157" s="87">
        <v>15873.385200000001</v>
      </c>
      <c r="G157" s="87">
        <v>0</v>
      </c>
      <c r="H157" s="87">
        <v>0</v>
      </c>
      <c r="I157" s="87">
        <v>0</v>
      </c>
    </row>
    <row r="158" spans="1:9">
      <c r="A158" s="4">
        <v>91431</v>
      </c>
      <c r="B158" s="84" t="s">
        <v>164</v>
      </c>
      <c r="C158" s="85">
        <v>2.0049999999999999E-4</v>
      </c>
      <c r="E158" s="87">
        <v>56429.722499999996</v>
      </c>
      <c r="F158" s="87">
        <v>56429.321499999998</v>
      </c>
      <c r="G158" s="87">
        <v>0</v>
      </c>
      <c r="H158" s="87">
        <v>0</v>
      </c>
      <c r="I158" s="87">
        <v>0</v>
      </c>
    </row>
    <row r="159" spans="1:9">
      <c r="A159" s="4">
        <v>91441</v>
      </c>
      <c r="B159" s="84" t="s">
        <v>165</v>
      </c>
      <c r="C159" s="85">
        <v>9.5799999999999998E-4</v>
      </c>
      <c r="E159" s="87">
        <v>269624.31</v>
      </c>
      <c r="F159" s="87">
        <v>269622.39399999997</v>
      </c>
      <c r="G159" s="87">
        <v>0</v>
      </c>
      <c r="H159" s="87">
        <v>0</v>
      </c>
      <c r="I159" s="87">
        <v>0</v>
      </c>
    </row>
    <row r="160" spans="1:9">
      <c r="A160" s="4">
        <v>91451</v>
      </c>
      <c r="B160" s="84" t="s">
        <v>166</v>
      </c>
      <c r="C160" s="85">
        <v>1.4751E-3</v>
      </c>
      <c r="E160" s="87">
        <v>415159.51949999999</v>
      </c>
      <c r="F160" s="87">
        <v>415156.56930000003</v>
      </c>
      <c r="G160" s="87">
        <v>0</v>
      </c>
      <c r="H160" s="87">
        <v>0</v>
      </c>
      <c r="I160" s="87">
        <v>0</v>
      </c>
    </row>
    <row r="161" spans="1:9">
      <c r="A161" s="4">
        <v>91457</v>
      </c>
      <c r="B161" s="84" t="s">
        <v>167</v>
      </c>
      <c r="C161" s="85">
        <v>1.8700000000000001E-5</v>
      </c>
      <c r="E161" s="87">
        <v>5263.0214999999998</v>
      </c>
      <c r="F161" s="87">
        <v>5262.9841000000006</v>
      </c>
      <c r="G161" s="87">
        <v>0</v>
      </c>
      <c r="H161" s="87">
        <v>0</v>
      </c>
      <c r="I161" s="87">
        <v>0</v>
      </c>
    </row>
    <row r="162" spans="1:9">
      <c r="A162" s="4">
        <v>91461</v>
      </c>
      <c r="B162" s="84" t="s">
        <v>907</v>
      </c>
      <c r="C162" s="85">
        <v>0</v>
      </c>
      <c r="E162" s="87">
        <v>0</v>
      </c>
      <c r="F162" s="87">
        <v>0</v>
      </c>
      <c r="G162" s="87">
        <v>0</v>
      </c>
      <c r="H162" s="87">
        <v>0</v>
      </c>
      <c r="I162" s="87">
        <v>0</v>
      </c>
    </row>
    <row r="163" spans="1:9">
      <c r="A163" s="4">
        <v>91501</v>
      </c>
      <c r="B163" s="84" t="s">
        <v>168</v>
      </c>
      <c r="C163" s="85">
        <v>4.841E-4</v>
      </c>
      <c r="E163" s="87">
        <v>136247.5245</v>
      </c>
      <c r="F163" s="87">
        <v>136246.5563</v>
      </c>
      <c r="G163" s="87">
        <v>0</v>
      </c>
      <c r="H163" s="87">
        <v>0</v>
      </c>
      <c r="I163" s="87">
        <v>0</v>
      </c>
    </row>
    <row r="164" spans="1:9">
      <c r="A164" s="4">
        <v>91504</v>
      </c>
      <c r="B164" s="84" t="s">
        <v>169</v>
      </c>
      <c r="C164" s="85">
        <v>9.5999999999999996E-6</v>
      </c>
      <c r="E164" s="87">
        <v>2701.8719999999998</v>
      </c>
      <c r="F164" s="87">
        <v>2701.8527999999997</v>
      </c>
      <c r="G164" s="87">
        <v>0</v>
      </c>
      <c r="H164" s="87">
        <v>0</v>
      </c>
      <c r="I164" s="87">
        <v>0</v>
      </c>
    </row>
    <row r="165" spans="1:9">
      <c r="A165" s="4">
        <v>91601</v>
      </c>
      <c r="B165" s="84" t="s">
        <v>170</v>
      </c>
      <c r="C165" s="85">
        <v>2.9313E-3</v>
      </c>
      <c r="E165" s="87">
        <v>824999.72849999997</v>
      </c>
      <c r="F165" s="87">
        <v>824993.86589999998</v>
      </c>
      <c r="G165" s="87">
        <v>0</v>
      </c>
      <c r="H165" s="87">
        <v>0</v>
      </c>
      <c r="I165" s="87">
        <v>0</v>
      </c>
    </row>
    <row r="166" spans="1:9">
      <c r="A166" s="4">
        <v>91604</v>
      </c>
      <c r="B166" s="84" t="s">
        <v>171</v>
      </c>
      <c r="C166" s="85">
        <v>8.0099999999999995E-5</v>
      </c>
      <c r="E166" s="87">
        <v>22543.744499999997</v>
      </c>
      <c r="F166" s="87">
        <v>22543.584299999999</v>
      </c>
      <c r="G166" s="87">
        <v>0</v>
      </c>
      <c r="H166" s="87">
        <v>0</v>
      </c>
      <c r="I166" s="87">
        <v>0</v>
      </c>
    </row>
    <row r="167" spans="1:9">
      <c r="A167" s="4">
        <v>91608</v>
      </c>
      <c r="B167" s="84" t="s">
        <v>172</v>
      </c>
      <c r="C167" s="85">
        <v>1.7569999999999999E-4</v>
      </c>
      <c r="E167" s="87">
        <v>49449.886499999993</v>
      </c>
      <c r="F167" s="87">
        <v>49449.535099999994</v>
      </c>
      <c r="G167" s="87">
        <v>0</v>
      </c>
      <c r="H167" s="87">
        <v>0</v>
      </c>
      <c r="I167" s="87">
        <v>0</v>
      </c>
    </row>
    <row r="168" spans="1:9">
      <c r="A168" s="4">
        <v>91611</v>
      </c>
      <c r="B168" s="84" t="s">
        <v>173</v>
      </c>
      <c r="C168" s="85">
        <v>1.4395E-3</v>
      </c>
      <c r="E168" s="87">
        <v>405140.07750000001</v>
      </c>
      <c r="F168" s="87">
        <v>405137.1985</v>
      </c>
      <c r="G168" s="87">
        <v>0</v>
      </c>
      <c r="H168" s="87">
        <v>0</v>
      </c>
      <c r="I168" s="87">
        <v>0</v>
      </c>
    </row>
    <row r="169" spans="1:9">
      <c r="A169" s="4">
        <v>91621</v>
      </c>
      <c r="B169" s="84" t="s">
        <v>174</v>
      </c>
      <c r="C169" s="85">
        <v>3.4210000000000002E-4</v>
      </c>
      <c r="E169" s="87">
        <v>96282.334500000012</v>
      </c>
      <c r="F169" s="87">
        <v>96281.650300000008</v>
      </c>
      <c r="G169" s="87">
        <v>0</v>
      </c>
      <c r="H169" s="87">
        <v>0</v>
      </c>
      <c r="I169" s="87">
        <v>0</v>
      </c>
    </row>
    <row r="170" spans="1:9">
      <c r="A170" s="4">
        <v>91631</v>
      </c>
      <c r="B170" s="84" t="s">
        <v>175</v>
      </c>
      <c r="C170" s="85">
        <v>6.3690000000000003E-4</v>
      </c>
      <c r="E170" s="87">
        <v>179252.3205</v>
      </c>
      <c r="F170" s="87">
        <v>179251.04670000001</v>
      </c>
      <c r="G170" s="87">
        <v>0</v>
      </c>
      <c r="H170" s="87">
        <v>0</v>
      </c>
      <c r="I170" s="87">
        <v>0</v>
      </c>
    </row>
    <row r="171" spans="1:9">
      <c r="A171" s="4">
        <v>91633</v>
      </c>
      <c r="B171" s="84" t="s">
        <v>176</v>
      </c>
      <c r="C171" s="85">
        <v>3.6000000000000001E-5</v>
      </c>
      <c r="E171" s="87">
        <v>10132.02</v>
      </c>
      <c r="F171" s="87">
        <v>10131.948</v>
      </c>
      <c r="G171" s="87">
        <v>0</v>
      </c>
      <c r="H171" s="87">
        <v>0</v>
      </c>
      <c r="I171" s="87">
        <v>0</v>
      </c>
    </row>
    <row r="172" spans="1:9">
      <c r="A172" s="4">
        <v>91641</v>
      </c>
      <c r="B172" s="84" t="s">
        <v>177</v>
      </c>
      <c r="C172" s="85">
        <v>3.2289999999999999E-4</v>
      </c>
      <c r="E172" s="87">
        <v>90878.590499999991</v>
      </c>
      <c r="F172" s="87">
        <v>90877.944699999993</v>
      </c>
      <c r="G172" s="87">
        <v>0</v>
      </c>
      <c r="H172" s="87">
        <v>0</v>
      </c>
      <c r="I172" s="87">
        <v>0</v>
      </c>
    </row>
    <row r="173" spans="1:9">
      <c r="A173" s="4">
        <v>91651</v>
      </c>
      <c r="B173" s="84" t="s">
        <v>178</v>
      </c>
      <c r="C173" s="85">
        <v>5.6240000000000001E-4</v>
      </c>
      <c r="E173" s="87">
        <v>158284.66800000001</v>
      </c>
      <c r="F173" s="87">
        <v>158283.54320000001</v>
      </c>
      <c r="G173" s="87">
        <v>0</v>
      </c>
      <c r="H173" s="87">
        <v>0</v>
      </c>
      <c r="I173" s="87">
        <v>0</v>
      </c>
    </row>
    <row r="174" spans="1:9">
      <c r="A174" s="4">
        <v>91661</v>
      </c>
      <c r="B174" s="84" t="s">
        <v>179</v>
      </c>
      <c r="C174" s="85">
        <v>2.063E-4</v>
      </c>
      <c r="E174" s="87">
        <v>58062.103499999997</v>
      </c>
      <c r="F174" s="87">
        <v>58061.690900000001</v>
      </c>
      <c r="G174" s="87">
        <v>0</v>
      </c>
      <c r="H174" s="87">
        <v>0</v>
      </c>
      <c r="I174" s="87">
        <v>0</v>
      </c>
    </row>
    <row r="175" spans="1:9">
      <c r="A175" s="4">
        <v>91671</v>
      </c>
      <c r="B175" s="84" t="s">
        <v>180</v>
      </c>
      <c r="C175" s="85">
        <v>1.0069999999999999E-4</v>
      </c>
      <c r="E175" s="87">
        <v>28341.511499999997</v>
      </c>
      <c r="F175" s="87">
        <v>28341.310099999999</v>
      </c>
      <c r="G175" s="87">
        <v>0</v>
      </c>
      <c r="H175" s="87">
        <v>0</v>
      </c>
      <c r="I175" s="87">
        <v>0</v>
      </c>
    </row>
    <row r="176" spans="1:9">
      <c r="A176" s="4">
        <v>91681</v>
      </c>
      <c r="B176" s="84" t="s">
        <v>181</v>
      </c>
      <c r="C176" s="85">
        <v>4.484E-4</v>
      </c>
      <c r="E176" s="87">
        <v>126199.93799999999</v>
      </c>
      <c r="F176" s="87">
        <v>126199.04120000001</v>
      </c>
      <c r="G176" s="87">
        <v>0</v>
      </c>
      <c r="H176" s="87">
        <v>0</v>
      </c>
      <c r="I176" s="87">
        <v>0</v>
      </c>
    </row>
    <row r="177" spans="1:9">
      <c r="A177" s="4">
        <v>91691</v>
      </c>
      <c r="B177" s="84" t="s">
        <v>182</v>
      </c>
      <c r="C177" s="100">
        <v>3.5099999999999999E-5</v>
      </c>
      <c r="D177" s="101"/>
      <c r="E177" s="102">
        <v>9878.7194999999992</v>
      </c>
      <c r="F177" s="102">
        <v>9878.6492999999991</v>
      </c>
      <c r="G177" s="102">
        <v>0</v>
      </c>
      <c r="H177" s="102">
        <v>0</v>
      </c>
      <c r="I177" s="102">
        <v>0</v>
      </c>
    </row>
    <row r="178" spans="1:9">
      <c r="A178" s="4">
        <v>91701</v>
      </c>
      <c r="B178" s="84" t="s">
        <v>183</v>
      </c>
      <c r="C178" s="100">
        <v>1.2080000000000001E-3</v>
      </c>
      <c r="D178" s="101"/>
      <c r="E178" s="102">
        <v>339985.56</v>
      </c>
      <c r="F178" s="102">
        <v>339983.14400000003</v>
      </c>
      <c r="G178" s="102">
        <v>0</v>
      </c>
      <c r="H178" s="102">
        <v>0</v>
      </c>
      <c r="I178" s="102">
        <v>0</v>
      </c>
    </row>
    <row r="179" spans="1:9">
      <c r="A179" s="4">
        <v>91704</v>
      </c>
      <c r="B179" s="84" t="s">
        <v>184</v>
      </c>
      <c r="C179" s="100">
        <v>1.7799999999999999E-5</v>
      </c>
      <c r="D179" s="101"/>
      <c r="E179" s="102">
        <v>5009.7209999999995</v>
      </c>
      <c r="F179" s="102">
        <v>5009.6853999999994</v>
      </c>
      <c r="G179" s="102">
        <v>0</v>
      </c>
      <c r="H179" s="102">
        <v>0</v>
      </c>
      <c r="I179" s="102">
        <v>0</v>
      </c>
    </row>
    <row r="180" spans="1:9">
      <c r="A180" s="4">
        <v>91706</v>
      </c>
      <c r="B180" s="84" t="s">
        <v>185</v>
      </c>
      <c r="C180" s="100">
        <v>2.042E-4</v>
      </c>
      <c r="D180" s="101"/>
      <c r="E180" s="102">
        <v>57471.069000000003</v>
      </c>
      <c r="F180" s="102">
        <v>57470.660600000003</v>
      </c>
      <c r="G180" s="102">
        <v>0</v>
      </c>
      <c r="H180" s="102">
        <v>0</v>
      </c>
      <c r="I180" s="102">
        <v>0</v>
      </c>
    </row>
    <row r="181" spans="1:9">
      <c r="A181" s="4">
        <v>91719</v>
      </c>
      <c r="B181" s="84" t="s">
        <v>186</v>
      </c>
      <c r="C181" s="100">
        <v>3.7200000000000003E-5</v>
      </c>
      <c r="D181" s="101"/>
      <c r="E181" s="102">
        <v>10469.754000000001</v>
      </c>
      <c r="F181" s="102">
        <v>10469.679600000001</v>
      </c>
      <c r="G181" s="102">
        <v>0</v>
      </c>
      <c r="H181" s="102">
        <v>0</v>
      </c>
      <c r="I181" s="102">
        <v>0</v>
      </c>
    </row>
    <row r="182" spans="1:9">
      <c r="A182" s="95">
        <v>91801</v>
      </c>
      <c r="B182" s="96" t="s">
        <v>187</v>
      </c>
      <c r="C182" s="97">
        <v>7.7625999999999997E-3</v>
      </c>
      <c r="D182" s="98"/>
      <c r="E182" s="99">
        <v>2184744.9569999999</v>
      </c>
      <c r="F182" s="99">
        <v>2184729.4317999999</v>
      </c>
      <c r="G182" s="99">
        <v>0</v>
      </c>
      <c r="H182" s="99">
        <v>0</v>
      </c>
      <c r="I182" s="99">
        <v>0</v>
      </c>
    </row>
    <row r="183" spans="1:9">
      <c r="A183" s="4">
        <v>91804</v>
      </c>
      <c r="B183" s="84" t="s">
        <v>188</v>
      </c>
      <c r="C183" s="85">
        <v>1.85E-4</v>
      </c>
      <c r="E183" s="87">
        <v>52067.324999999997</v>
      </c>
      <c r="F183" s="87">
        <v>52066.955000000002</v>
      </c>
      <c r="G183" s="87">
        <v>0</v>
      </c>
      <c r="H183" s="87">
        <v>0</v>
      </c>
      <c r="I183" s="87">
        <v>0</v>
      </c>
    </row>
    <row r="184" spans="1:9">
      <c r="A184" s="4">
        <v>91811</v>
      </c>
      <c r="B184" s="84" t="s">
        <v>189</v>
      </c>
      <c r="C184" s="85">
        <v>4.0623999999999999E-3</v>
      </c>
      <c r="E184" s="87">
        <v>1143342.1680000001</v>
      </c>
      <c r="F184" s="87">
        <v>1143334.0432</v>
      </c>
      <c r="G184" s="87">
        <v>0</v>
      </c>
      <c r="H184" s="87">
        <v>0</v>
      </c>
      <c r="I184" s="87">
        <v>0</v>
      </c>
    </row>
    <row r="185" spans="1:9">
      <c r="A185" s="4">
        <v>91812</v>
      </c>
      <c r="B185" s="84" t="s">
        <v>190</v>
      </c>
      <c r="C185" s="85">
        <v>4.9400000000000001E-5</v>
      </c>
      <c r="E185" s="87">
        <v>13903.383</v>
      </c>
      <c r="F185" s="87">
        <v>13903.2842</v>
      </c>
      <c r="G185" s="87">
        <v>0</v>
      </c>
      <c r="H185" s="87">
        <v>0</v>
      </c>
      <c r="I185" s="87">
        <v>0</v>
      </c>
    </row>
    <row r="186" spans="1:9">
      <c r="A186" s="4">
        <v>91813</v>
      </c>
      <c r="B186" s="84" t="s">
        <v>191</v>
      </c>
      <c r="C186" s="85">
        <v>6.7799999999999995E-5</v>
      </c>
      <c r="E186" s="87">
        <v>19081.970999999998</v>
      </c>
      <c r="F186" s="87">
        <v>19081.8354</v>
      </c>
      <c r="G186" s="87">
        <v>0</v>
      </c>
      <c r="H186" s="87">
        <v>0</v>
      </c>
      <c r="I186" s="87">
        <v>0</v>
      </c>
    </row>
    <row r="187" spans="1:9">
      <c r="A187" s="4">
        <v>91818</v>
      </c>
      <c r="B187" s="84" t="s">
        <v>192</v>
      </c>
      <c r="C187" s="85">
        <v>4.6949999999999997E-4</v>
      </c>
      <c r="E187" s="87">
        <v>132138.42749999999</v>
      </c>
      <c r="F187" s="87">
        <v>132137.48850000001</v>
      </c>
      <c r="G187" s="87">
        <v>0</v>
      </c>
      <c r="H187" s="87">
        <v>0</v>
      </c>
      <c r="I187" s="87">
        <v>0</v>
      </c>
    </row>
    <row r="188" spans="1:9">
      <c r="A188" s="4">
        <v>91819</v>
      </c>
      <c r="B188" s="84" t="s">
        <v>193</v>
      </c>
      <c r="C188" s="85">
        <v>2.4169999999999999E-4</v>
      </c>
      <c r="E188" s="87">
        <v>68025.256500000003</v>
      </c>
      <c r="F188" s="87">
        <v>68024.773099999991</v>
      </c>
      <c r="G188" s="87">
        <v>0</v>
      </c>
      <c r="H188" s="87">
        <v>0</v>
      </c>
      <c r="I188" s="87">
        <v>0</v>
      </c>
    </row>
    <row r="189" spans="1:9">
      <c r="A189" s="4">
        <v>91821</v>
      </c>
      <c r="B189" s="84" t="s">
        <v>194</v>
      </c>
      <c r="C189" s="85">
        <v>1.6799999999999999E-4</v>
      </c>
      <c r="E189" s="87">
        <v>47282.759999999995</v>
      </c>
      <c r="F189" s="87">
        <v>47282.423999999999</v>
      </c>
      <c r="G189" s="87">
        <v>0</v>
      </c>
      <c r="H189" s="87">
        <v>0</v>
      </c>
      <c r="I189" s="87">
        <v>0</v>
      </c>
    </row>
    <row r="190" spans="1:9">
      <c r="A190" s="4">
        <v>91831</v>
      </c>
      <c r="B190" s="84" t="s">
        <v>195</v>
      </c>
      <c r="C190" s="85">
        <v>4.3689999999999999E-4</v>
      </c>
      <c r="E190" s="87">
        <v>122963.3205</v>
      </c>
      <c r="F190" s="87">
        <v>122962.4467</v>
      </c>
      <c r="G190" s="87">
        <v>0</v>
      </c>
      <c r="H190" s="87">
        <v>0</v>
      </c>
      <c r="I190" s="87">
        <v>0</v>
      </c>
    </row>
    <row r="191" spans="1:9">
      <c r="A191" s="4">
        <v>91841</v>
      </c>
      <c r="B191" s="84" t="s">
        <v>196</v>
      </c>
      <c r="C191" s="85">
        <v>2.8370000000000001E-4</v>
      </c>
      <c r="E191" s="87">
        <v>79845.946500000005</v>
      </c>
      <c r="F191" s="87">
        <v>79845.379100000006</v>
      </c>
      <c r="G191" s="87">
        <v>0</v>
      </c>
      <c r="H191" s="87">
        <v>0</v>
      </c>
      <c r="I191" s="87">
        <v>0</v>
      </c>
    </row>
    <row r="192" spans="1:9">
      <c r="A192" s="4">
        <v>91851</v>
      </c>
      <c r="B192" s="84" t="s">
        <v>197</v>
      </c>
      <c r="C192" s="85">
        <v>6.2330000000000003E-4</v>
      </c>
      <c r="E192" s="87">
        <v>175424.6685</v>
      </c>
      <c r="F192" s="87">
        <v>175423.42190000002</v>
      </c>
      <c r="G192" s="87">
        <v>0</v>
      </c>
      <c r="H192" s="87">
        <v>0</v>
      </c>
      <c r="I192" s="87">
        <v>0</v>
      </c>
    </row>
    <row r="193" spans="1:9">
      <c r="A193" s="4">
        <v>91861</v>
      </c>
      <c r="B193" s="84" t="s">
        <v>198</v>
      </c>
      <c r="C193" s="85">
        <v>6.1E-6</v>
      </c>
      <c r="E193" s="87">
        <v>1716.8145</v>
      </c>
      <c r="F193" s="87">
        <v>1716.8023000000001</v>
      </c>
      <c r="G193" s="87">
        <v>0</v>
      </c>
      <c r="H193" s="87">
        <v>0</v>
      </c>
      <c r="I193" s="87">
        <v>0</v>
      </c>
    </row>
    <row r="194" spans="1:9">
      <c r="A194" s="4">
        <v>91871</v>
      </c>
      <c r="B194" s="84" t="s">
        <v>199</v>
      </c>
      <c r="C194" s="85">
        <v>1.2505999999999999E-3</v>
      </c>
      <c r="E194" s="87">
        <v>351975.11699999997</v>
      </c>
      <c r="F194" s="87">
        <v>351972.61579999997</v>
      </c>
      <c r="G194" s="87">
        <v>0</v>
      </c>
      <c r="H194" s="87">
        <v>0</v>
      </c>
      <c r="I194" s="87">
        <v>0</v>
      </c>
    </row>
    <row r="195" spans="1:9">
      <c r="A195" s="4">
        <v>91881</v>
      </c>
      <c r="B195" s="84" t="s">
        <v>200</v>
      </c>
      <c r="C195" s="85">
        <v>2.4199999999999999E-5</v>
      </c>
      <c r="E195" s="87">
        <v>6810.9690000000001</v>
      </c>
      <c r="F195" s="87">
        <v>6810.9205999999995</v>
      </c>
      <c r="G195" s="87">
        <v>0</v>
      </c>
      <c r="H195" s="87">
        <v>0</v>
      </c>
      <c r="I195" s="87">
        <v>0</v>
      </c>
    </row>
    <row r="196" spans="1:9">
      <c r="A196" s="4">
        <v>91901</v>
      </c>
      <c r="B196" s="84" t="s">
        <v>201</v>
      </c>
      <c r="C196" s="85">
        <v>3.6598999999999998E-3</v>
      </c>
      <c r="E196" s="87">
        <v>1030060.5554999999</v>
      </c>
      <c r="F196" s="87">
        <v>1030053.2357</v>
      </c>
      <c r="G196" s="87">
        <v>0</v>
      </c>
      <c r="H196" s="87">
        <v>0</v>
      </c>
      <c r="I196" s="87">
        <v>0</v>
      </c>
    </row>
    <row r="197" spans="1:9">
      <c r="A197" s="4">
        <v>91903</v>
      </c>
      <c r="B197" s="84" t="s">
        <v>202</v>
      </c>
      <c r="C197" s="85">
        <v>5.9000000000000003E-6</v>
      </c>
      <c r="E197" s="87">
        <v>1660.5255</v>
      </c>
      <c r="F197" s="87">
        <v>1660.5137</v>
      </c>
      <c r="G197" s="87">
        <v>0</v>
      </c>
      <c r="H197" s="87">
        <v>0</v>
      </c>
      <c r="I197" s="87">
        <v>0</v>
      </c>
    </row>
    <row r="198" spans="1:9">
      <c r="A198" s="4">
        <v>91904</v>
      </c>
      <c r="B198" s="84" t="s">
        <v>203</v>
      </c>
      <c r="C198" s="85">
        <v>8.0699999999999996E-5</v>
      </c>
      <c r="E198" s="87">
        <v>22712.611499999999</v>
      </c>
      <c r="F198" s="87">
        <v>22712.450099999998</v>
      </c>
      <c r="G198" s="87">
        <v>0</v>
      </c>
      <c r="H198" s="87">
        <v>0</v>
      </c>
      <c r="I198" s="87">
        <v>0</v>
      </c>
    </row>
    <row r="199" spans="1:9">
      <c r="A199" s="4">
        <v>91908</v>
      </c>
      <c r="B199" s="84" t="s">
        <v>204</v>
      </c>
      <c r="C199" s="85">
        <v>1.43E-5</v>
      </c>
      <c r="E199" s="87">
        <v>4024.6635000000001</v>
      </c>
      <c r="F199" s="87">
        <v>4024.6349</v>
      </c>
      <c r="G199" s="87">
        <v>0</v>
      </c>
      <c r="H199" s="87">
        <v>0</v>
      </c>
      <c r="I199" s="87">
        <v>0</v>
      </c>
    </row>
    <row r="200" spans="1:9">
      <c r="A200" s="4">
        <v>91911</v>
      </c>
      <c r="B200" s="84" t="s">
        <v>205</v>
      </c>
      <c r="C200" s="85">
        <v>6.2569999999999998E-4</v>
      </c>
      <c r="E200" s="87">
        <v>176100.13649999999</v>
      </c>
      <c r="F200" s="87">
        <v>176098.88509999998</v>
      </c>
      <c r="G200" s="87">
        <v>0</v>
      </c>
      <c r="H200" s="87">
        <v>0</v>
      </c>
      <c r="I200" s="87">
        <v>0</v>
      </c>
    </row>
    <row r="201" spans="1:9">
      <c r="A201" s="4">
        <v>91917</v>
      </c>
      <c r="B201" s="84" t="s">
        <v>206</v>
      </c>
      <c r="C201" s="85">
        <v>1.4399999999999999E-5</v>
      </c>
      <c r="E201" s="87">
        <v>4052.808</v>
      </c>
      <c r="F201" s="87">
        <v>4052.7791999999999</v>
      </c>
      <c r="G201" s="87">
        <v>0</v>
      </c>
      <c r="H201" s="87">
        <v>0</v>
      </c>
      <c r="I201" s="87">
        <v>0</v>
      </c>
    </row>
    <row r="202" spans="1:9">
      <c r="A202" s="4">
        <v>91921</v>
      </c>
      <c r="B202" s="84" t="s">
        <v>207</v>
      </c>
      <c r="C202" s="85">
        <v>4.1159999999999998E-4</v>
      </c>
      <c r="E202" s="87">
        <v>115842.76199999999</v>
      </c>
      <c r="F202" s="87">
        <v>115841.93879999999</v>
      </c>
      <c r="G202" s="87">
        <v>0</v>
      </c>
      <c r="H202" s="87">
        <v>0</v>
      </c>
      <c r="I202" s="87">
        <v>0</v>
      </c>
    </row>
    <row r="203" spans="1:9">
      <c r="A203" s="4">
        <v>92001</v>
      </c>
      <c r="B203" s="84" t="s">
        <v>208</v>
      </c>
      <c r="C203" s="85">
        <v>1.9139000000000001E-3</v>
      </c>
      <c r="E203" s="87">
        <v>538657.58550000004</v>
      </c>
      <c r="F203" s="87">
        <v>538653.75770000007</v>
      </c>
      <c r="G203" s="87">
        <v>0</v>
      </c>
      <c r="H203" s="87">
        <v>0</v>
      </c>
      <c r="I203" s="87">
        <v>0</v>
      </c>
    </row>
    <row r="204" spans="1:9">
      <c r="A204" s="4">
        <v>92005</v>
      </c>
      <c r="B204" s="84" t="s">
        <v>209</v>
      </c>
      <c r="C204" s="85">
        <v>3.2299999999999999E-5</v>
      </c>
      <c r="E204" s="87">
        <v>9090.673499999999</v>
      </c>
      <c r="F204" s="87">
        <v>9090.6088999999993</v>
      </c>
      <c r="G204" s="87">
        <v>0</v>
      </c>
      <c r="H204" s="87">
        <v>0</v>
      </c>
      <c r="I204" s="87">
        <v>0</v>
      </c>
    </row>
    <row r="205" spans="1:9">
      <c r="A205" s="4">
        <v>92011</v>
      </c>
      <c r="B205" s="84" t="s">
        <v>210</v>
      </c>
      <c r="C205" s="85">
        <v>2.0589999999999999E-4</v>
      </c>
      <c r="E205" s="87">
        <v>57949.525499999996</v>
      </c>
      <c r="F205" s="87">
        <v>57949.113699999994</v>
      </c>
      <c r="G205" s="87">
        <v>0</v>
      </c>
      <c r="H205" s="87">
        <v>0</v>
      </c>
      <c r="I205" s="87">
        <v>0</v>
      </c>
    </row>
    <row r="206" spans="1:9">
      <c r="A206" s="4">
        <v>92017</v>
      </c>
      <c r="B206" s="84" t="s">
        <v>211</v>
      </c>
      <c r="C206" s="85">
        <v>3.26E-5</v>
      </c>
      <c r="E206" s="87">
        <v>9175.107</v>
      </c>
      <c r="F206" s="87">
        <v>9175.0417999999991</v>
      </c>
      <c r="G206" s="87">
        <v>0</v>
      </c>
      <c r="H206" s="87">
        <v>0</v>
      </c>
      <c r="I206" s="87">
        <v>0</v>
      </c>
    </row>
    <row r="207" spans="1:9">
      <c r="A207" s="4">
        <v>92021</v>
      </c>
      <c r="B207" s="84" t="s">
        <v>212</v>
      </c>
      <c r="C207" s="85">
        <v>1.077E-4</v>
      </c>
      <c r="E207" s="87">
        <v>30311.626500000002</v>
      </c>
      <c r="F207" s="87">
        <v>30311.411100000001</v>
      </c>
      <c r="G207" s="87">
        <v>0</v>
      </c>
      <c r="H207" s="87">
        <v>0</v>
      </c>
      <c r="I207" s="87">
        <v>0</v>
      </c>
    </row>
    <row r="208" spans="1:9">
      <c r="A208" s="4">
        <v>92101</v>
      </c>
      <c r="B208" s="84" t="s">
        <v>213</v>
      </c>
      <c r="C208" s="85">
        <v>7.7729999999999997E-4</v>
      </c>
      <c r="E208" s="87">
        <v>218767.1985</v>
      </c>
      <c r="F208" s="87">
        <v>218765.6439</v>
      </c>
      <c r="G208" s="87">
        <v>0</v>
      </c>
      <c r="H208" s="87">
        <v>0</v>
      </c>
      <c r="I208" s="87">
        <v>0</v>
      </c>
    </row>
    <row r="209" spans="1:9">
      <c r="A209" s="4">
        <v>92104</v>
      </c>
      <c r="B209" s="84" t="s">
        <v>214</v>
      </c>
      <c r="C209" s="85">
        <v>7.7999999999999999E-6</v>
      </c>
      <c r="E209" s="87">
        <v>2195.2710000000002</v>
      </c>
      <c r="F209" s="87">
        <v>2195.2554</v>
      </c>
      <c r="G209" s="87">
        <v>0</v>
      </c>
      <c r="H209" s="87">
        <v>0</v>
      </c>
      <c r="I209" s="87">
        <v>0</v>
      </c>
    </row>
    <row r="210" spans="1:9">
      <c r="A210" s="4">
        <v>92109</v>
      </c>
      <c r="B210" s="84" t="s">
        <v>215</v>
      </c>
      <c r="C210" s="85">
        <v>1.9900000000000001E-4</v>
      </c>
      <c r="E210" s="87">
        <v>56007.555</v>
      </c>
      <c r="F210" s="87">
        <v>56007.157000000007</v>
      </c>
      <c r="G210" s="87">
        <v>0</v>
      </c>
      <c r="H210" s="87">
        <v>0</v>
      </c>
      <c r="I210" s="87">
        <v>0</v>
      </c>
    </row>
    <row r="211" spans="1:9">
      <c r="A211" s="4">
        <v>92111</v>
      </c>
      <c r="B211" s="84" t="s">
        <v>216</v>
      </c>
      <c r="C211" s="85">
        <v>5.3140000000000001E-4</v>
      </c>
      <c r="E211" s="87">
        <v>149559.87299999999</v>
      </c>
      <c r="F211" s="87">
        <v>149558.81020000001</v>
      </c>
      <c r="G211" s="87">
        <v>0</v>
      </c>
      <c r="H211" s="87">
        <v>0</v>
      </c>
      <c r="I211" s="87">
        <v>0</v>
      </c>
    </row>
    <row r="212" spans="1:9">
      <c r="A212" s="4">
        <v>92113</v>
      </c>
      <c r="B212" s="84" t="s">
        <v>217</v>
      </c>
      <c r="C212" s="85">
        <v>1.6200000000000001E-5</v>
      </c>
      <c r="E212" s="87">
        <v>4559.4090000000006</v>
      </c>
      <c r="F212" s="87">
        <v>4559.3766000000005</v>
      </c>
      <c r="G212" s="87">
        <v>0</v>
      </c>
      <c r="H212" s="87">
        <v>0</v>
      </c>
      <c r="I212" s="87">
        <v>0</v>
      </c>
    </row>
    <row r="213" spans="1:9">
      <c r="A213" s="4">
        <v>92201</v>
      </c>
      <c r="B213" s="84" t="s">
        <v>218</v>
      </c>
      <c r="C213" s="85">
        <v>1.0983E-3</v>
      </c>
      <c r="E213" s="87">
        <v>309111.04349999997</v>
      </c>
      <c r="F213" s="87">
        <v>309108.8469</v>
      </c>
      <c r="G213" s="87">
        <v>0</v>
      </c>
      <c r="H213" s="87">
        <v>0</v>
      </c>
      <c r="I213" s="87">
        <v>0</v>
      </c>
    </row>
    <row r="214" spans="1:9">
      <c r="A214" s="4">
        <v>92214</v>
      </c>
      <c r="B214" s="84" t="s">
        <v>953</v>
      </c>
      <c r="C214" s="85">
        <v>2.7900000000000001E-5</v>
      </c>
      <c r="E214" s="87">
        <v>7852.3154999999997</v>
      </c>
      <c r="F214" s="87">
        <v>7852.2597000000005</v>
      </c>
      <c r="G214" s="87">
        <v>0</v>
      </c>
      <c r="H214" s="87">
        <v>0</v>
      </c>
      <c r="I214" s="87">
        <v>0</v>
      </c>
    </row>
    <row r="215" spans="1:9">
      <c r="A215" s="4">
        <v>92301</v>
      </c>
      <c r="B215" s="84" t="s">
        <v>219</v>
      </c>
      <c r="C215" s="85">
        <v>5.3742E-3</v>
      </c>
      <c r="E215" s="87">
        <v>1512541.719</v>
      </c>
      <c r="F215" s="87">
        <v>1512530.9705999999</v>
      </c>
      <c r="G215" s="87">
        <v>0</v>
      </c>
      <c r="H215" s="87">
        <v>0</v>
      </c>
      <c r="I215" s="87">
        <v>0</v>
      </c>
    </row>
    <row r="216" spans="1:9">
      <c r="A216" s="4">
        <v>92302</v>
      </c>
      <c r="B216" s="84" t="s">
        <v>935</v>
      </c>
      <c r="C216" s="85">
        <v>2.6069999999999999E-4</v>
      </c>
      <c r="E216" s="87">
        <v>73372.711500000005</v>
      </c>
      <c r="F216" s="87">
        <v>73372.190099999993</v>
      </c>
      <c r="G216" s="87">
        <v>0</v>
      </c>
      <c r="H216" s="87">
        <v>0</v>
      </c>
      <c r="I216" s="87">
        <v>0</v>
      </c>
    </row>
    <row r="217" spans="1:9">
      <c r="A217" s="4">
        <v>92311</v>
      </c>
      <c r="B217" s="84" t="s">
        <v>221</v>
      </c>
      <c r="C217" s="85">
        <v>2.1213E-3</v>
      </c>
      <c r="E217" s="87">
        <v>597029.27850000001</v>
      </c>
      <c r="F217" s="87">
        <v>597025.03590000002</v>
      </c>
      <c r="G217" s="87">
        <v>0</v>
      </c>
      <c r="H217" s="87">
        <v>0</v>
      </c>
      <c r="I217" s="87">
        <v>0</v>
      </c>
    </row>
    <row r="218" spans="1:9">
      <c r="A218" s="4">
        <v>92317</v>
      </c>
      <c r="B218" s="84" t="s">
        <v>222</v>
      </c>
      <c r="C218" s="85">
        <v>3.3399999999999999E-5</v>
      </c>
      <c r="E218" s="87">
        <v>9400.262999999999</v>
      </c>
      <c r="F218" s="87">
        <v>9400.1962000000003</v>
      </c>
      <c r="G218" s="87">
        <v>0</v>
      </c>
      <c r="H218" s="87">
        <v>0</v>
      </c>
      <c r="I218" s="87">
        <v>0</v>
      </c>
    </row>
    <row r="219" spans="1:9">
      <c r="A219" s="4">
        <v>92321</v>
      </c>
      <c r="B219" s="84" t="s">
        <v>223</v>
      </c>
      <c r="C219" s="85">
        <v>1.2174E-3</v>
      </c>
      <c r="E219" s="87">
        <v>342631.14299999998</v>
      </c>
      <c r="F219" s="87">
        <v>342628.70819999999</v>
      </c>
      <c r="G219" s="87">
        <v>0</v>
      </c>
      <c r="H219" s="87">
        <v>0</v>
      </c>
      <c r="I219" s="87">
        <v>0</v>
      </c>
    </row>
    <row r="220" spans="1:9">
      <c r="A220" s="4">
        <v>92327</v>
      </c>
      <c r="B220" s="84" t="s">
        <v>224</v>
      </c>
      <c r="C220" s="85">
        <v>6.7000000000000002E-6</v>
      </c>
      <c r="E220" s="87">
        <v>1885.6815000000001</v>
      </c>
      <c r="F220" s="87">
        <v>1885.6681000000001</v>
      </c>
      <c r="G220" s="87">
        <v>0</v>
      </c>
      <c r="H220" s="87">
        <v>0</v>
      </c>
      <c r="I220" s="87">
        <v>0</v>
      </c>
    </row>
    <row r="221" spans="1:9">
      <c r="A221" s="4">
        <v>92331</v>
      </c>
      <c r="B221" s="84" t="s">
        <v>225</v>
      </c>
      <c r="C221" s="85">
        <v>1.6469999999999999E-4</v>
      </c>
      <c r="E221" s="87">
        <v>46353.991499999996</v>
      </c>
      <c r="F221" s="87">
        <v>46353.662099999994</v>
      </c>
      <c r="G221" s="87">
        <v>0</v>
      </c>
      <c r="H221" s="87">
        <v>0</v>
      </c>
      <c r="I221" s="87">
        <v>0</v>
      </c>
    </row>
    <row r="222" spans="1:9">
      <c r="A222" s="4">
        <v>92341</v>
      </c>
      <c r="B222" s="84" t="s">
        <v>226</v>
      </c>
      <c r="C222" s="85">
        <v>7.0999999999999998E-6</v>
      </c>
      <c r="E222" s="87">
        <v>1998.2594999999999</v>
      </c>
      <c r="F222" s="87">
        <v>1998.2453</v>
      </c>
      <c r="G222" s="87">
        <v>0</v>
      </c>
      <c r="H222" s="87">
        <v>0</v>
      </c>
      <c r="I222" s="87">
        <v>0</v>
      </c>
    </row>
    <row r="223" spans="1:9">
      <c r="A223" s="4">
        <v>92351</v>
      </c>
      <c r="B223" s="84" t="s">
        <v>227</v>
      </c>
      <c r="C223" s="85">
        <v>3.01E-5</v>
      </c>
      <c r="E223" s="87">
        <v>8471.4945000000007</v>
      </c>
      <c r="F223" s="87">
        <v>8471.4343000000008</v>
      </c>
      <c r="G223" s="87">
        <v>0</v>
      </c>
      <c r="H223" s="87">
        <v>0</v>
      </c>
      <c r="I223" s="87">
        <v>0</v>
      </c>
    </row>
    <row r="224" spans="1:9">
      <c r="A224" s="4">
        <v>92401</v>
      </c>
      <c r="B224" s="84" t="s">
        <v>228</v>
      </c>
      <c r="C224" s="85">
        <v>2.6510000000000001E-3</v>
      </c>
      <c r="E224" s="87">
        <v>746110.69500000007</v>
      </c>
      <c r="F224" s="87">
        <v>746105.39300000004</v>
      </c>
      <c r="G224" s="87">
        <v>0</v>
      </c>
      <c r="H224" s="87">
        <v>0</v>
      </c>
      <c r="I224" s="87">
        <v>0</v>
      </c>
    </row>
    <row r="225" spans="1:9">
      <c r="A225" s="4">
        <v>92403</v>
      </c>
      <c r="B225" s="84" t="s">
        <v>229</v>
      </c>
      <c r="C225" s="85">
        <v>1.0699999999999999E-5</v>
      </c>
      <c r="E225" s="87">
        <v>3011.4614999999999</v>
      </c>
      <c r="F225" s="87">
        <v>3011.4400999999998</v>
      </c>
      <c r="G225" s="87">
        <v>0</v>
      </c>
      <c r="H225" s="87">
        <v>0</v>
      </c>
      <c r="I225" s="87">
        <v>0</v>
      </c>
    </row>
    <row r="226" spans="1:9">
      <c r="A226" s="4">
        <v>92411</v>
      </c>
      <c r="B226" s="84" t="s">
        <v>230</v>
      </c>
      <c r="C226" s="100">
        <v>4.0069999999999998E-4</v>
      </c>
      <c r="D226" s="101"/>
      <c r="E226" s="102">
        <v>112775.01149999999</v>
      </c>
      <c r="F226" s="102">
        <v>112774.2101</v>
      </c>
      <c r="G226" s="102">
        <v>0</v>
      </c>
      <c r="H226" s="102">
        <v>0</v>
      </c>
      <c r="I226" s="102">
        <v>0</v>
      </c>
    </row>
    <row r="227" spans="1:9">
      <c r="A227" s="95">
        <v>92417</v>
      </c>
      <c r="B227" s="96" t="s">
        <v>232</v>
      </c>
      <c r="C227" s="97">
        <v>7.9000000000000006E-6</v>
      </c>
      <c r="D227" s="98"/>
      <c r="E227" s="99">
        <v>2223.4155000000001</v>
      </c>
      <c r="F227" s="99">
        <v>2223.3997000000004</v>
      </c>
      <c r="G227" s="99">
        <v>0</v>
      </c>
      <c r="H227" s="99">
        <v>0</v>
      </c>
      <c r="I227" s="99">
        <v>0</v>
      </c>
    </row>
    <row r="228" spans="1:9">
      <c r="A228" s="4">
        <v>92421</v>
      </c>
      <c r="B228" s="84" t="s">
        <v>233</v>
      </c>
      <c r="C228" s="85">
        <v>8.4999999999999999E-6</v>
      </c>
      <c r="E228" s="87">
        <v>2392.2824999999998</v>
      </c>
      <c r="F228" s="87">
        <v>2392.2655</v>
      </c>
      <c r="G228" s="87">
        <v>0</v>
      </c>
      <c r="H228" s="87">
        <v>0</v>
      </c>
      <c r="I228" s="87">
        <v>0</v>
      </c>
    </row>
    <row r="229" spans="1:9">
      <c r="A229" s="4">
        <v>92427</v>
      </c>
      <c r="B229" s="84" t="s">
        <v>234</v>
      </c>
      <c r="C229" s="85">
        <v>1.5E-6</v>
      </c>
      <c r="E229" s="87">
        <v>422.16750000000002</v>
      </c>
      <c r="F229" s="87">
        <v>422.16450000000003</v>
      </c>
      <c r="G229" s="87">
        <v>0</v>
      </c>
      <c r="H229" s="87">
        <v>0</v>
      </c>
      <c r="I229" s="87">
        <v>0</v>
      </c>
    </row>
    <row r="230" spans="1:9">
      <c r="A230" s="4">
        <v>92431</v>
      </c>
      <c r="B230" s="84" t="s">
        <v>235</v>
      </c>
      <c r="C230" s="85">
        <v>1.9899999999999999E-5</v>
      </c>
      <c r="E230" s="87">
        <v>5600.7555000000002</v>
      </c>
      <c r="F230" s="87">
        <v>5600.7156999999997</v>
      </c>
      <c r="G230" s="87">
        <v>0</v>
      </c>
      <c r="H230" s="87">
        <v>0</v>
      </c>
      <c r="I230" s="87">
        <v>0</v>
      </c>
    </row>
    <row r="231" spans="1:9">
      <c r="A231" s="4">
        <v>92441</v>
      </c>
      <c r="B231" s="84" t="s">
        <v>236</v>
      </c>
      <c r="C231" s="85">
        <v>1.089E-4</v>
      </c>
      <c r="E231" s="87">
        <v>30649.360500000003</v>
      </c>
      <c r="F231" s="87">
        <v>30649.1427</v>
      </c>
      <c r="G231" s="87">
        <v>0</v>
      </c>
      <c r="H231" s="87">
        <v>0</v>
      </c>
      <c r="I231" s="87">
        <v>0</v>
      </c>
    </row>
    <row r="232" spans="1:9">
      <c r="A232" s="4">
        <v>92444</v>
      </c>
      <c r="B232" s="84" t="s">
        <v>237</v>
      </c>
      <c r="C232" s="85">
        <v>1.0200000000000001E-5</v>
      </c>
      <c r="E232" s="87">
        <v>2870.739</v>
      </c>
      <c r="F232" s="87">
        <v>2870.7186000000002</v>
      </c>
      <c r="G232" s="87">
        <v>0</v>
      </c>
      <c r="H232" s="87">
        <v>0</v>
      </c>
      <c r="I232" s="87">
        <v>0</v>
      </c>
    </row>
    <row r="233" spans="1:9">
      <c r="A233" s="4">
        <v>92451</v>
      </c>
      <c r="B233" s="84" t="s">
        <v>238</v>
      </c>
      <c r="C233" s="85">
        <v>1.119E-4</v>
      </c>
      <c r="E233" s="87">
        <v>31493.695499999998</v>
      </c>
      <c r="F233" s="87">
        <v>31493.471699999998</v>
      </c>
      <c r="G233" s="87">
        <v>0</v>
      </c>
      <c r="H233" s="87">
        <v>0</v>
      </c>
      <c r="I233" s="87">
        <v>0</v>
      </c>
    </row>
    <row r="234" spans="1:9">
      <c r="A234" s="4">
        <v>92461</v>
      </c>
      <c r="B234" s="84" t="s">
        <v>239</v>
      </c>
      <c r="C234" s="85">
        <v>9.7E-5</v>
      </c>
      <c r="E234" s="87">
        <v>27300.165000000001</v>
      </c>
      <c r="F234" s="87">
        <v>27299.971000000001</v>
      </c>
      <c r="G234" s="87">
        <v>0</v>
      </c>
      <c r="H234" s="87">
        <v>0</v>
      </c>
      <c r="I234" s="87">
        <v>0</v>
      </c>
    </row>
    <row r="235" spans="1:9">
      <c r="A235" s="4">
        <v>92501</v>
      </c>
      <c r="B235" s="84" t="s">
        <v>240</v>
      </c>
      <c r="C235" s="85">
        <v>3.9979999999999998E-3</v>
      </c>
      <c r="E235" s="87">
        <v>1125217.1099999999</v>
      </c>
      <c r="F235" s="87">
        <v>1125209.1140000001</v>
      </c>
      <c r="G235" s="87">
        <v>0</v>
      </c>
      <c r="H235" s="87">
        <v>0</v>
      </c>
      <c r="I235" s="87">
        <v>0</v>
      </c>
    </row>
    <row r="236" spans="1:9">
      <c r="A236" s="4">
        <v>92502</v>
      </c>
      <c r="B236" s="84" t="s">
        <v>241</v>
      </c>
      <c r="C236" s="85">
        <v>2.3200000000000001E-5</v>
      </c>
      <c r="E236" s="87">
        <v>6529.5240000000003</v>
      </c>
      <c r="F236" s="87">
        <v>6529.4776000000002</v>
      </c>
      <c r="G236" s="87">
        <v>0</v>
      </c>
      <c r="H236" s="87">
        <v>0</v>
      </c>
      <c r="I236" s="87">
        <v>0</v>
      </c>
    </row>
    <row r="237" spans="1:9">
      <c r="A237" s="4">
        <v>92504</v>
      </c>
      <c r="B237" s="84" t="s">
        <v>242</v>
      </c>
      <c r="C237" s="85">
        <v>9.3999999999999994E-5</v>
      </c>
      <c r="E237" s="87">
        <v>26455.829999999998</v>
      </c>
      <c r="F237" s="87">
        <v>26455.642</v>
      </c>
      <c r="G237" s="87">
        <v>0</v>
      </c>
      <c r="H237" s="87">
        <v>0</v>
      </c>
      <c r="I237" s="87">
        <v>0</v>
      </c>
    </row>
    <row r="238" spans="1:9">
      <c r="A238" s="4">
        <v>92505</v>
      </c>
      <c r="B238" s="84" t="s">
        <v>243</v>
      </c>
      <c r="C238" s="85">
        <v>1.103E-4</v>
      </c>
      <c r="E238" s="87">
        <v>31043.3835</v>
      </c>
      <c r="F238" s="87">
        <v>31043.162899999999</v>
      </c>
      <c r="G238" s="87">
        <v>0</v>
      </c>
      <c r="H238" s="87">
        <v>0</v>
      </c>
      <c r="I238" s="87">
        <v>0</v>
      </c>
    </row>
    <row r="239" spans="1:9">
      <c r="A239" s="4">
        <v>92506</v>
      </c>
      <c r="B239" s="84" t="s">
        <v>244</v>
      </c>
      <c r="C239" s="85">
        <v>6.3E-5</v>
      </c>
      <c r="E239" s="87">
        <v>17731.035</v>
      </c>
      <c r="F239" s="87">
        <v>17730.909</v>
      </c>
      <c r="G239" s="87">
        <v>0</v>
      </c>
      <c r="H239" s="87">
        <v>0</v>
      </c>
      <c r="I239" s="87">
        <v>0</v>
      </c>
    </row>
    <row r="240" spans="1:9">
      <c r="A240" s="4">
        <v>92507</v>
      </c>
      <c r="B240" s="84" t="s">
        <v>245</v>
      </c>
      <c r="C240" s="85">
        <v>9.6700000000000006E-5</v>
      </c>
      <c r="E240" s="87">
        <v>27215.731500000002</v>
      </c>
      <c r="F240" s="87">
        <v>27215.538100000002</v>
      </c>
      <c r="G240" s="87">
        <v>0</v>
      </c>
      <c r="H240" s="87">
        <v>0</v>
      </c>
      <c r="I240" s="87">
        <v>0</v>
      </c>
    </row>
    <row r="241" spans="1:9">
      <c r="A241" s="4">
        <v>92508</v>
      </c>
      <c r="B241" s="84" t="s">
        <v>246</v>
      </c>
      <c r="C241" s="85">
        <v>2.8909999999999998E-4</v>
      </c>
      <c r="E241" s="87">
        <v>81365.749499999991</v>
      </c>
      <c r="F241" s="87">
        <v>81365.171299999987</v>
      </c>
      <c r="G241" s="87">
        <v>0</v>
      </c>
      <c r="H241" s="87">
        <v>0</v>
      </c>
      <c r="I241" s="87">
        <v>0</v>
      </c>
    </row>
    <row r="242" spans="1:9">
      <c r="A242" s="4">
        <v>92511</v>
      </c>
      <c r="B242" s="84" t="s">
        <v>248</v>
      </c>
      <c r="C242" s="85">
        <v>3.2678999999999998E-3</v>
      </c>
      <c r="E242" s="87">
        <v>919734.11549999996</v>
      </c>
      <c r="F242" s="87">
        <v>919727.57969999989</v>
      </c>
      <c r="G242" s="87">
        <v>0</v>
      </c>
      <c r="H242" s="87">
        <v>0</v>
      </c>
      <c r="I242" s="87">
        <v>0</v>
      </c>
    </row>
    <row r="243" spans="1:9">
      <c r="A243" s="4">
        <v>92513</v>
      </c>
      <c r="B243" s="84" t="s">
        <v>917</v>
      </c>
      <c r="C243" s="85">
        <v>4.5151000000000002E-3</v>
      </c>
      <c r="E243" s="87">
        <v>1270752.3195</v>
      </c>
      <c r="F243" s="87">
        <v>1270743.2893000001</v>
      </c>
      <c r="G243" s="87">
        <v>0</v>
      </c>
      <c r="H243" s="87">
        <v>0</v>
      </c>
      <c r="I243" s="87">
        <v>0</v>
      </c>
    </row>
    <row r="244" spans="1:9">
      <c r="A244" s="4">
        <v>92521</v>
      </c>
      <c r="B244" s="84" t="s">
        <v>249</v>
      </c>
      <c r="C244" s="85">
        <v>7.5300000000000001E-5</v>
      </c>
      <c r="E244" s="87">
        <v>21192.808499999999</v>
      </c>
      <c r="F244" s="87">
        <v>21192.657900000002</v>
      </c>
      <c r="G244" s="87">
        <v>0</v>
      </c>
      <c r="H244" s="87">
        <v>0</v>
      </c>
      <c r="I244" s="87">
        <v>0</v>
      </c>
    </row>
    <row r="245" spans="1:9">
      <c r="A245" s="4">
        <v>92531</v>
      </c>
      <c r="B245" s="84" t="s">
        <v>250</v>
      </c>
      <c r="C245" s="85">
        <v>7.9290000000000003E-4</v>
      </c>
      <c r="E245" s="87">
        <v>223157.74050000001</v>
      </c>
      <c r="F245" s="87">
        <v>223156.15470000001</v>
      </c>
      <c r="G245" s="87">
        <v>0</v>
      </c>
      <c r="H245" s="87">
        <v>0</v>
      </c>
      <c r="I245" s="87">
        <v>0</v>
      </c>
    </row>
    <row r="246" spans="1:9">
      <c r="A246" s="4">
        <v>92541</v>
      </c>
      <c r="B246" s="84" t="s">
        <v>251</v>
      </c>
      <c r="C246" s="85">
        <v>1.449E-4</v>
      </c>
      <c r="E246" s="87">
        <v>40781.380499999999</v>
      </c>
      <c r="F246" s="87">
        <v>40781.090700000001</v>
      </c>
      <c r="G246" s="87">
        <v>0</v>
      </c>
      <c r="H246" s="87">
        <v>0</v>
      </c>
      <c r="I246" s="87">
        <v>0</v>
      </c>
    </row>
    <row r="247" spans="1:9">
      <c r="A247" s="4">
        <v>92551</v>
      </c>
      <c r="B247" s="84" t="s">
        <v>252</v>
      </c>
      <c r="C247" s="85">
        <v>6.2199999999999994E-5</v>
      </c>
      <c r="E247" s="87">
        <v>17505.878999999997</v>
      </c>
      <c r="F247" s="87">
        <v>17505.754599999997</v>
      </c>
      <c r="G247" s="87">
        <v>0</v>
      </c>
      <c r="H247" s="87">
        <v>0</v>
      </c>
      <c r="I247" s="87">
        <v>0</v>
      </c>
    </row>
    <row r="248" spans="1:9">
      <c r="A248" s="4">
        <v>92561</v>
      </c>
      <c r="B248" s="84" t="s">
        <v>253</v>
      </c>
      <c r="C248" s="85">
        <v>1.2099999999999999E-5</v>
      </c>
      <c r="E248" s="87">
        <v>3405.4845</v>
      </c>
      <c r="F248" s="87">
        <v>3405.4602999999997</v>
      </c>
      <c r="G248" s="87">
        <v>0</v>
      </c>
      <c r="H248" s="87">
        <v>0</v>
      </c>
      <c r="I248" s="87">
        <v>0</v>
      </c>
    </row>
    <row r="249" spans="1:9">
      <c r="A249" s="4">
        <v>92571</v>
      </c>
      <c r="B249" s="84" t="s">
        <v>254</v>
      </c>
      <c r="C249" s="85">
        <v>8.1999999999999994E-6</v>
      </c>
      <c r="E249" s="87">
        <v>2307.8489999999997</v>
      </c>
      <c r="F249" s="87">
        <v>2307.8325999999997</v>
      </c>
      <c r="G249" s="87">
        <v>0</v>
      </c>
      <c r="H249" s="87">
        <v>0</v>
      </c>
      <c r="I249" s="87">
        <v>0</v>
      </c>
    </row>
    <row r="250" spans="1:9">
      <c r="A250" s="4">
        <v>92601</v>
      </c>
      <c r="B250" s="84" t="s">
        <v>255</v>
      </c>
      <c r="C250" s="85">
        <v>1.2269199999999999E-2</v>
      </c>
      <c r="E250" s="87">
        <v>3453104.9939999999</v>
      </c>
      <c r="F250" s="87">
        <v>3453080.4556</v>
      </c>
      <c r="G250" s="87">
        <v>0</v>
      </c>
      <c r="H250" s="87">
        <v>0</v>
      </c>
      <c r="I250" s="87">
        <v>0</v>
      </c>
    </row>
    <row r="251" spans="1:9">
      <c r="A251" s="4">
        <v>92602</v>
      </c>
      <c r="B251" s="84" t="s">
        <v>256</v>
      </c>
      <c r="C251" s="85">
        <v>5.6999999999999996E-6</v>
      </c>
      <c r="E251" s="87">
        <v>1604.2365</v>
      </c>
      <c r="F251" s="87">
        <v>1604.2250999999999</v>
      </c>
      <c r="G251" s="87">
        <v>0</v>
      </c>
      <c r="H251" s="87">
        <v>0</v>
      </c>
      <c r="I251" s="87">
        <v>0</v>
      </c>
    </row>
    <row r="252" spans="1:9">
      <c r="A252" s="4">
        <v>92604</v>
      </c>
      <c r="B252" s="84" t="s">
        <v>257</v>
      </c>
      <c r="C252" s="85">
        <v>3.2210000000000002E-4</v>
      </c>
      <c r="E252" s="87">
        <v>90653.434500000003</v>
      </c>
      <c r="F252" s="87">
        <v>90652.790300000008</v>
      </c>
      <c r="G252" s="87">
        <v>0</v>
      </c>
      <c r="H252" s="87">
        <v>0</v>
      </c>
      <c r="I252" s="87">
        <v>0</v>
      </c>
    </row>
    <row r="253" spans="1:9">
      <c r="A253" s="4">
        <v>92607</v>
      </c>
      <c r="B253" s="84" t="s">
        <v>258</v>
      </c>
      <c r="C253" s="85">
        <v>1.563E-4</v>
      </c>
      <c r="E253" s="87">
        <v>43989.853500000005</v>
      </c>
      <c r="F253" s="87">
        <v>43989.5409</v>
      </c>
      <c r="G253" s="87">
        <v>0</v>
      </c>
      <c r="H253" s="87">
        <v>0</v>
      </c>
      <c r="I253" s="87">
        <v>0</v>
      </c>
    </row>
    <row r="254" spans="1:9">
      <c r="A254" s="4">
        <v>92611</v>
      </c>
      <c r="B254" s="84" t="s">
        <v>259</v>
      </c>
      <c r="C254" s="85">
        <v>1.1181E-2</v>
      </c>
      <c r="E254" s="87">
        <v>3146836.5449999999</v>
      </c>
      <c r="F254" s="87">
        <v>3146814.1830000002</v>
      </c>
      <c r="G254" s="87">
        <v>0</v>
      </c>
      <c r="H254" s="87">
        <v>0</v>
      </c>
      <c r="I254" s="87">
        <v>0</v>
      </c>
    </row>
    <row r="255" spans="1:9">
      <c r="A255" s="4">
        <v>92613</v>
      </c>
      <c r="B255" s="84" t="s">
        <v>260</v>
      </c>
      <c r="C255" s="85">
        <v>2.098E-4</v>
      </c>
      <c r="E255" s="87">
        <v>59047.161</v>
      </c>
      <c r="F255" s="87">
        <v>59046.741399999999</v>
      </c>
      <c r="G255" s="87">
        <v>0</v>
      </c>
      <c r="H255" s="87">
        <v>0</v>
      </c>
      <c r="I255" s="87">
        <v>0</v>
      </c>
    </row>
    <row r="256" spans="1:9">
      <c r="A256" s="4">
        <v>92614</v>
      </c>
      <c r="B256" s="84" t="s">
        <v>261</v>
      </c>
      <c r="C256" s="85">
        <v>6.071E-3</v>
      </c>
      <c r="E256" s="87">
        <v>1708652.595</v>
      </c>
      <c r="F256" s="87">
        <v>1708640.453</v>
      </c>
      <c r="G256" s="87">
        <v>0</v>
      </c>
      <c r="H256" s="87">
        <v>0</v>
      </c>
      <c r="I256" s="87">
        <v>0</v>
      </c>
    </row>
    <row r="257" spans="1:9">
      <c r="A257" s="4">
        <v>92621</v>
      </c>
      <c r="B257" s="84" t="s">
        <v>262</v>
      </c>
      <c r="C257" s="85">
        <v>2.65E-5</v>
      </c>
      <c r="E257" s="87">
        <v>7458.2925000000005</v>
      </c>
      <c r="F257" s="87">
        <v>7458.2394999999997</v>
      </c>
      <c r="G257" s="87">
        <v>0</v>
      </c>
      <c r="H257" s="87">
        <v>0</v>
      </c>
      <c r="I257" s="87">
        <v>0</v>
      </c>
    </row>
    <row r="258" spans="1:9">
      <c r="A258" s="4">
        <v>92631</v>
      </c>
      <c r="B258" s="84" t="s">
        <v>263</v>
      </c>
      <c r="C258" s="85">
        <v>8.8999999999999995E-4</v>
      </c>
      <c r="E258" s="87">
        <v>250486.05</v>
      </c>
      <c r="F258" s="87">
        <v>250484.27</v>
      </c>
      <c r="G258" s="87">
        <v>0</v>
      </c>
      <c r="H258" s="87">
        <v>0</v>
      </c>
      <c r="I258" s="87">
        <v>0</v>
      </c>
    </row>
    <row r="259" spans="1:9">
      <c r="A259" s="4">
        <v>92641</v>
      </c>
      <c r="B259" s="84" t="s">
        <v>264</v>
      </c>
      <c r="C259" s="85">
        <v>9.0000000000000002E-6</v>
      </c>
      <c r="E259" s="87">
        <v>2533.0050000000001</v>
      </c>
      <c r="F259" s="87">
        <v>2532.9870000000001</v>
      </c>
      <c r="G259" s="87">
        <v>0</v>
      </c>
      <c r="H259" s="87">
        <v>0</v>
      </c>
      <c r="I259" s="87">
        <v>0</v>
      </c>
    </row>
    <row r="260" spans="1:9">
      <c r="A260" s="4">
        <v>92651</v>
      </c>
      <c r="B260" s="84" t="s">
        <v>265</v>
      </c>
      <c r="C260" s="85">
        <v>5.1000000000000003E-6</v>
      </c>
      <c r="E260" s="87">
        <v>1435.3695</v>
      </c>
      <c r="F260" s="87">
        <v>1435.3593000000001</v>
      </c>
      <c r="G260" s="87">
        <v>0</v>
      </c>
      <c r="H260" s="87">
        <v>0</v>
      </c>
      <c r="I260" s="87">
        <v>0</v>
      </c>
    </row>
    <row r="261" spans="1:9">
      <c r="A261" s="4">
        <v>92661</v>
      </c>
      <c r="B261" s="84" t="s">
        <v>266</v>
      </c>
      <c r="C261" s="85">
        <v>4.4010000000000002E-4</v>
      </c>
      <c r="E261" s="87">
        <v>123863.94450000001</v>
      </c>
      <c r="F261" s="87">
        <v>123863.0643</v>
      </c>
      <c r="G261" s="87">
        <v>0</v>
      </c>
      <c r="H261" s="87">
        <v>0</v>
      </c>
      <c r="I261" s="87">
        <v>0</v>
      </c>
    </row>
    <row r="262" spans="1:9">
      <c r="A262" s="4">
        <v>92671</v>
      </c>
      <c r="B262" s="84" t="s">
        <v>267</v>
      </c>
      <c r="C262" s="85">
        <v>2.3E-6</v>
      </c>
      <c r="E262" s="87">
        <v>647.32349999999997</v>
      </c>
      <c r="F262" s="87">
        <v>647.31889999999999</v>
      </c>
      <c r="G262" s="87">
        <v>0</v>
      </c>
      <c r="H262" s="87">
        <v>0</v>
      </c>
      <c r="I262" s="87">
        <v>0</v>
      </c>
    </row>
    <row r="263" spans="1:9">
      <c r="A263" s="4">
        <v>92681</v>
      </c>
      <c r="B263" s="84" t="s">
        <v>268</v>
      </c>
      <c r="C263" s="85">
        <v>8.8000000000000004E-6</v>
      </c>
      <c r="E263" s="87">
        <v>2476.7160000000003</v>
      </c>
      <c r="F263" s="87">
        <v>2476.6984000000002</v>
      </c>
      <c r="G263" s="87">
        <v>0</v>
      </c>
      <c r="H263" s="87">
        <v>0</v>
      </c>
      <c r="I263" s="87">
        <v>0</v>
      </c>
    </row>
    <row r="264" spans="1:9">
      <c r="A264" s="4">
        <v>92701</v>
      </c>
      <c r="B264" s="84" t="s">
        <v>269</v>
      </c>
      <c r="C264" s="85">
        <v>3.1002E-3</v>
      </c>
      <c r="E264" s="87">
        <v>872535.78899999999</v>
      </c>
      <c r="F264" s="87">
        <v>872529.58860000002</v>
      </c>
      <c r="G264" s="87">
        <v>0</v>
      </c>
      <c r="H264" s="87">
        <v>0</v>
      </c>
      <c r="I264" s="87">
        <v>0</v>
      </c>
    </row>
    <row r="265" spans="1:9">
      <c r="A265" s="4">
        <v>92704</v>
      </c>
      <c r="B265" s="84" t="s">
        <v>270</v>
      </c>
      <c r="C265" s="85">
        <v>4.1300000000000001E-5</v>
      </c>
      <c r="E265" s="87">
        <v>11623.6785</v>
      </c>
      <c r="F265" s="87">
        <v>11623.5959</v>
      </c>
      <c r="G265" s="87">
        <v>0</v>
      </c>
      <c r="H265" s="87">
        <v>0</v>
      </c>
      <c r="I265" s="87">
        <v>0</v>
      </c>
    </row>
    <row r="266" spans="1:9">
      <c r="A266" s="4">
        <v>92801</v>
      </c>
      <c r="B266" s="84" t="s">
        <v>271</v>
      </c>
      <c r="C266" s="85">
        <v>5.5872999999999999E-3</v>
      </c>
      <c r="E266" s="87">
        <v>1572517.6484999999</v>
      </c>
      <c r="F266" s="87">
        <v>1572506.4738999999</v>
      </c>
      <c r="G266" s="87">
        <v>0</v>
      </c>
      <c r="H266" s="87">
        <v>0</v>
      </c>
      <c r="I266" s="87">
        <v>0</v>
      </c>
    </row>
    <row r="267" spans="1:9">
      <c r="A267" s="4">
        <v>92802</v>
      </c>
      <c r="B267" s="84" t="s">
        <v>272</v>
      </c>
      <c r="C267" s="85">
        <v>1.026E-4</v>
      </c>
      <c r="E267" s="87">
        <v>28876.257000000001</v>
      </c>
      <c r="F267" s="87">
        <v>28876.051800000001</v>
      </c>
      <c r="G267" s="87">
        <v>0</v>
      </c>
      <c r="H267" s="87">
        <v>0</v>
      </c>
      <c r="I267" s="87">
        <v>0</v>
      </c>
    </row>
    <row r="268" spans="1:9">
      <c r="A268" s="4">
        <v>92804</v>
      </c>
      <c r="B268" s="84" t="s">
        <v>273</v>
      </c>
      <c r="C268" s="85">
        <v>1.515E-4</v>
      </c>
      <c r="E268" s="87">
        <v>42638.917499999996</v>
      </c>
      <c r="F268" s="87">
        <v>42638.614499999996</v>
      </c>
      <c r="G268" s="87">
        <v>0</v>
      </c>
      <c r="H268" s="87">
        <v>0</v>
      </c>
      <c r="I268" s="87">
        <v>0</v>
      </c>
    </row>
    <row r="269" spans="1:9">
      <c r="A269" s="4">
        <v>92811</v>
      </c>
      <c r="B269" s="84" t="s">
        <v>274</v>
      </c>
      <c r="C269" s="85">
        <v>9.6560000000000005E-4</v>
      </c>
      <c r="E269" s="87">
        <v>271763.29200000002</v>
      </c>
      <c r="F269" s="87">
        <v>271761.36080000002</v>
      </c>
      <c r="G269" s="87">
        <v>0</v>
      </c>
      <c r="H269" s="87">
        <v>0</v>
      </c>
      <c r="I269" s="87">
        <v>0</v>
      </c>
    </row>
    <row r="270" spans="1:9">
      <c r="A270" s="4">
        <v>92821</v>
      </c>
      <c r="B270" s="84" t="s">
        <v>275</v>
      </c>
      <c r="C270" s="85">
        <v>1.0149E-3</v>
      </c>
      <c r="E270" s="87">
        <v>285638.53049999999</v>
      </c>
      <c r="F270" s="87">
        <v>285636.50069999998</v>
      </c>
      <c r="G270" s="87">
        <v>0</v>
      </c>
      <c r="H270" s="87">
        <v>0</v>
      </c>
      <c r="I270" s="87">
        <v>0</v>
      </c>
    </row>
    <row r="271" spans="1:9">
      <c r="A271" s="4">
        <v>92831</v>
      </c>
      <c r="B271" s="84" t="s">
        <v>276</v>
      </c>
      <c r="C271" s="85">
        <v>2.6239999999999998E-4</v>
      </c>
      <c r="E271" s="87">
        <v>73851.167999999991</v>
      </c>
      <c r="F271" s="87">
        <v>73850.643199999991</v>
      </c>
      <c r="G271" s="87">
        <v>0</v>
      </c>
      <c r="H271" s="87">
        <v>0</v>
      </c>
      <c r="I271" s="87">
        <v>0</v>
      </c>
    </row>
    <row r="272" spans="1:9">
      <c r="A272" s="95">
        <v>92841</v>
      </c>
      <c r="B272" s="96" t="s">
        <v>277</v>
      </c>
      <c r="C272" s="97">
        <v>2.4919999999999999E-4</v>
      </c>
      <c r="D272" s="98"/>
      <c r="E272" s="99">
        <v>70136.093999999997</v>
      </c>
      <c r="F272" s="99">
        <v>70135.595600000001</v>
      </c>
      <c r="G272" s="99">
        <v>0</v>
      </c>
      <c r="H272" s="99">
        <v>0</v>
      </c>
      <c r="I272" s="99">
        <v>0</v>
      </c>
    </row>
    <row r="273" spans="1:9">
      <c r="A273" s="4">
        <v>92851</v>
      </c>
      <c r="B273" s="84" t="s">
        <v>278</v>
      </c>
      <c r="C273" s="85">
        <v>3.9889999999999999E-4</v>
      </c>
      <c r="E273" s="87">
        <v>112268.4105</v>
      </c>
      <c r="F273" s="87">
        <v>112267.6127</v>
      </c>
      <c r="G273" s="87">
        <v>0</v>
      </c>
      <c r="H273" s="87">
        <v>0</v>
      </c>
      <c r="I273" s="87">
        <v>0</v>
      </c>
    </row>
    <row r="274" spans="1:9">
      <c r="A274" s="4">
        <v>92861</v>
      </c>
      <c r="B274" s="84" t="s">
        <v>279</v>
      </c>
      <c r="C274" s="85">
        <v>4.2049999999999998E-4</v>
      </c>
      <c r="E274" s="87">
        <v>118347.6225</v>
      </c>
      <c r="F274" s="87">
        <v>118346.7815</v>
      </c>
      <c r="G274" s="87">
        <v>0</v>
      </c>
      <c r="H274" s="87">
        <v>0</v>
      </c>
      <c r="I274" s="87">
        <v>0</v>
      </c>
    </row>
    <row r="275" spans="1:9">
      <c r="A275" s="4">
        <v>92901</v>
      </c>
      <c r="B275" s="84" t="s">
        <v>280</v>
      </c>
      <c r="C275" s="85">
        <v>5.3422000000000001E-3</v>
      </c>
      <c r="E275" s="87">
        <v>1503535.4790000001</v>
      </c>
      <c r="F275" s="87">
        <v>1503524.7945999999</v>
      </c>
      <c r="G275" s="87">
        <v>0</v>
      </c>
      <c r="H275" s="87">
        <v>0</v>
      </c>
      <c r="I275" s="87">
        <v>0</v>
      </c>
    </row>
    <row r="276" spans="1:9">
      <c r="A276" s="4">
        <v>92911</v>
      </c>
      <c r="B276" s="84" t="s">
        <v>281</v>
      </c>
      <c r="C276" s="85">
        <v>1.8523999999999999E-3</v>
      </c>
      <c r="E276" s="87">
        <v>521348.71799999999</v>
      </c>
      <c r="F276" s="87">
        <v>521345.01319999999</v>
      </c>
      <c r="G276" s="87">
        <v>0</v>
      </c>
      <c r="H276" s="87">
        <v>0</v>
      </c>
      <c r="I276" s="87">
        <v>0</v>
      </c>
    </row>
    <row r="277" spans="1:9">
      <c r="A277" s="4">
        <v>92913</v>
      </c>
      <c r="B277" s="84" t="s">
        <v>282</v>
      </c>
      <c r="C277" s="85">
        <v>2.1299999999999999E-5</v>
      </c>
      <c r="E277" s="87">
        <v>5994.7784999999994</v>
      </c>
      <c r="F277" s="87">
        <v>5994.7358999999997</v>
      </c>
      <c r="G277" s="87">
        <v>0</v>
      </c>
      <c r="H277" s="87">
        <v>0</v>
      </c>
      <c r="I277" s="87">
        <v>0</v>
      </c>
    </row>
    <row r="278" spans="1:9">
      <c r="A278" s="4">
        <v>92914</v>
      </c>
      <c r="B278" s="84" t="s">
        <v>942</v>
      </c>
      <c r="C278" s="85">
        <v>3.7599999999999999E-5</v>
      </c>
      <c r="E278" s="87">
        <v>10582.332</v>
      </c>
      <c r="F278" s="87">
        <v>10582.256799999999</v>
      </c>
      <c r="G278" s="87">
        <v>0</v>
      </c>
      <c r="H278" s="87">
        <v>0</v>
      </c>
      <c r="I278" s="87">
        <v>0</v>
      </c>
    </row>
    <row r="279" spans="1:9">
      <c r="A279" s="4">
        <v>92917</v>
      </c>
      <c r="B279" s="84" t="s">
        <v>283</v>
      </c>
      <c r="C279" s="85">
        <v>3.2299999999999999E-5</v>
      </c>
      <c r="E279" s="87">
        <v>9090.673499999999</v>
      </c>
      <c r="F279" s="87">
        <v>9090.6088999999993</v>
      </c>
      <c r="G279" s="87">
        <v>0</v>
      </c>
      <c r="H279" s="87">
        <v>0</v>
      </c>
      <c r="I279" s="87">
        <v>0</v>
      </c>
    </row>
    <row r="280" spans="1:9">
      <c r="A280" s="4">
        <v>92921</v>
      </c>
      <c r="B280" s="84" t="s">
        <v>284</v>
      </c>
      <c r="C280" s="85">
        <v>7.4400000000000006E-5</v>
      </c>
      <c r="E280" s="87">
        <v>20939.508000000002</v>
      </c>
      <c r="F280" s="87">
        <v>20939.359200000003</v>
      </c>
      <c r="G280" s="87">
        <v>0</v>
      </c>
      <c r="H280" s="87">
        <v>0</v>
      </c>
      <c r="I280" s="87">
        <v>0</v>
      </c>
    </row>
    <row r="281" spans="1:9">
      <c r="A281" s="4">
        <v>92931</v>
      </c>
      <c r="B281" s="84" t="s">
        <v>285</v>
      </c>
      <c r="C281" s="85">
        <v>2.2604000000000001E-3</v>
      </c>
      <c r="E281" s="87">
        <v>636178.27800000005</v>
      </c>
      <c r="F281" s="87">
        <v>636173.75719999999</v>
      </c>
      <c r="G281" s="87">
        <v>0</v>
      </c>
      <c r="H281" s="87">
        <v>0</v>
      </c>
      <c r="I281" s="87">
        <v>0</v>
      </c>
    </row>
    <row r="282" spans="1:9">
      <c r="A282" s="4">
        <v>92941</v>
      </c>
      <c r="B282" s="84" t="s">
        <v>286</v>
      </c>
      <c r="C282" s="85">
        <v>4.3000000000000003E-6</v>
      </c>
      <c r="E282" s="87">
        <v>1210.2135000000001</v>
      </c>
      <c r="F282" s="87">
        <v>1210.2049000000002</v>
      </c>
      <c r="G282" s="87">
        <v>0</v>
      </c>
      <c r="H282" s="87">
        <v>0</v>
      </c>
      <c r="I282" s="87">
        <v>0</v>
      </c>
    </row>
    <row r="283" spans="1:9">
      <c r="A283" s="4">
        <v>93001</v>
      </c>
      <c r="B283" s="84" t="s">
        <v>287</v>
      </c>
      <c r="C283" s="85">
        <v>2.5124000000000001E-3</v>
      </c>
      <c r="E283" s="87">
        <v>707102.41800000006</v>
      </c>
      <c r="F283" s="87">
        <v>707097.39320000005</v>
      </c>
      <c r="G283" s="87">
        <v>0</v>
      </c>
      <c r="H283" s="87">
        <v>0</v>
      </c>
      <c r="I283" s="87">
        <v>0</v>
      </c>
    </row>
    <row r="284" spans="1:9">
      <c r="A284" s="4">
        <v>93009</v>
      </c>
      <c r="B284" s="84" t="s">
        <v>288</v>
      </c>
      <c r="C284" s="85">
        <v>5.2000000000000002E-6</v>
      </c>
      <c r="E284" s="87">
        <v>1463.5140000000001</v>
      </c>
      <c r="F284" s="87">
        <v>1463.5036</v>
      </c>
      <c r="G284" s="87">
        <v>0</v>
      </c>
      <c r="H284" s="87">
        <v>0</v>
      </c>
      <c r="I284" s="87">
        <v>0</v>
      </c>
    </row>
    <row r="285" spans="1:9">
      <c r="A285" s="4">
        <v>93011</v>
      </c>
      <c r="B285" s="84" t="s">
        <v>289</v>
      </c>
      <c r="C285" s="85">
        <v>1.694E-4</v>
      </c>
      <c r="E285" s="87">
        <v>47676.782999999996</v>
      </c>
      <c r="F285" s="87">
        <v>47676.444199999998</v>
      </c>
      <c r="G285" s="87">
        <v>0</v>
      </c>
      <c r="H285" s="87">
        <v>0</v>
      </c>
      <c r="I285" s="87">
        <v>0</v>
      </c>
    </row>
    <row r="286" spans="1:9">
      <c r="A286" s="4">
        <v>93021</v>
      </c>
      <c r="B286" s="84" t="s">
        <v>290</v>
      </c>
      <c r="C286" s="85">
        <v>2.5899999999999999E-5</v>
      </c>
      <c r="E286" s="87">
        <v>7289.4254999999994</v>
      </c>
      <c r="F286" s="87">
        <v>7289.3737000000001</v>
      </c>
      <c r="G286" s="87">
        <v>0</v>
      </c>
      <c r="H286" s="87">
        <v>0</v>
      </c>
      <c r="I286" s="87">
        <v>0</v>
      </c>
    </row>
    <row r="287" spans="1:9">
      <c r="A287" s="4">
        <v>93027</v>
      </c>
      <c r="B287" s="84" t="s">
        <v>291</v>
      </c>
      <c r="C287" s="85">
        <v>0</v>
      </c>
      <c r="E287" s="87">
        <v>0</v>
      </c>
      <c r="F287" s="87">
        <v>0</v>
      </c>
      <c r="G287" s="87">
        <v>0</v>
      </c>
      <c r="H287" s="87">
        <v>0</v>
      </c>
      <c r="I287" s="87">
        <v>0</v>
      </c>
    </row>
    <row r="288" spans="1:9">
      <c r="A288" s="4">
        <v>93028</v>
      </c>
      <c r="B288" s="84" t="s">
        <v>954</v>
      </c>
      <c r="C288" s="85">
        <v>2.3499999999999999E-5</v>
      </c>
      <c r="E288" s="87">
        <v>6613.9574999999995</v>
      </c>
      <c r="F288" s="87">
        <v>6613.9105</v>
      </c>
      <c r="G288" s="87">
        <v>0</v>
      </c>
      <c r="H288" s="87">
        <v>0</v>
      </c>
      <c r="I288" s="87">
        <v>0</v>
      </c>
    </row>
    <row r="289" spans="1:9">
      <c r="A289" s="4">
        <v>93031</v>
      </c>
      <c r="B289" s="84" t="s">
        <v>292</v>
      </c>
      <c r="C289" s="85">
        <v>1.31E-5</v>
      </c>
      <c r="E289" s="87">
        <v>3686.9295000000002</v>
      </c>
      <c r="F289" s="87">
        <v>3686.9032999999999</v>
      </c>
      <c r="G289" s="87">
        <v>0</v>
      </c>
      <c r="H289" s="87">
        <v>0</v>
      </c>
      <c r="I289" s="87">
        <v>0</v>
      </c>
    </row>
    <row r="290" spans="1:9">
      <c r="A290" s="4">
        <v>93101</v>
      </c>
      <c r="B290" s="84" t="s">
        <v>293</v>
      </c>
      <c r="C290" s="85">
        <v>2.9518999999999999E-3</v>
      </c>
      <c r="E290" s="87">
        <v>830797.49549999996</v>
      </c>
      <c r="F290" s="87">
        <v>830791.59169999999</v>
      </c>
      <c r="G290" s="87">
        <v>0</v>
      </c>
      <c r="H290" s="87">
        <v>0</v>
      </c>
      <c r="I290" s="87">
        <v>0</v>
      </c>
    </row>
    <row r="291" spans="1:9">
      <c r="A291" s="4">
        <v>93103</v>
      </c>
      <c r="B291" s="84" t="s">
        <v>918</v>
      </c>
      <c r="C291" s="85">
        <v>0</v>
      </c>
      <c r="E291" s="87">
        <v>0</v>
      </c>
      <c r="F291" s="87">
        <v>0</v>
      </c>
      <c r="G291" s="87">
        <v>0</v>
      </c>
      <c r="H291" s="87">
        <v>0</v>
      </c>
      <c r="I291" s="87">
        <v>0</v>
      </c>
    </row>
    <row r="292" spans="1:9">
      <c r="A292" s="4">
        <v>93108</v>
      </c>
      <c r="B292" s="84" t="s">
        <v>294</v>
      </c>
      <c r="C292" s="85">
        <v>2.6383000000000001E-3</v>
      </c>
      <c r="E292" s="87">
        <v>742536.34350000008</v>
      </c>
      <c r="F292" s="87">
        <v>742531.06689999998</v>
      </c>
      <c r="G292" s="87">
        <v>0</v>
      </c>
      <c r="H292" s="87">
        <v>0</v>
      </c>
      <c r="I292" s="87">
        <v>0</v>
      </c>
    </row>
    <row r="293" spans="1:9">
      <c r="A293" s="4">
        <v>93111</v>
      </c>
      <c r="B293" s="84" t="s">
        <v>295</v>
      </c>
      <c r="C293" s="85">
        <v>6.4200000000000002E-5</v>
      </c>
      <c r="E293" s="87">
        <v>18068.769</v>
      </c>
      <c r="F293" s="87">
        <v>18068.640599999999</v>
      </c>
      <c r="G293" s="87">
        <v>0</v>
      </c>
      <c r="H293" s="87">
        <v>0</v>
      </c>
      <c r="I293" s="87">
        <v>0</v>
      </c>
    </row>
    <row r="294" spans="1:9">
      <c r="A294" s="4">
        <v>93121</v>
      </c>
      <c r="B294" s="84" t="s">
        <v>296</v>
      </c>
      <c r="C294" s="85">
        <v>4.9100000000000001E-5</v>
      </c>
      <c r="E294" s="87">
        <v>13818.949500000001</v>
      </c>
      <c r="F294" s="87">
        <v>13818.8513</v>
      </c>
      <c r="G294" s="87">
        <v>0</v>
      </c>
      <c r="H294" s="87">
        <v>0</v>
      </c>
      <c r="I294" s="87">
        <v>0</v>
      </c>
    </row>
    <row r="295" spans="1:9">
      <c r="A295" s="4">
        <v>93127</v>
      </c>
      <c r="B295" s="84" t="s">
        <v>297</v>
      </c>
      <c r="C295" s="85">
        <v>3.4999999999999999E-6</v>
      </c>
      <c r="E295" s="87">
        <v>985.0575</v>
      </c>
      <c r="F295" s="87">
        <v>985.05049999999994</v>
      </c>
      <c r="G295" s="87">
        <v>0</v>
      </c>
      <c r="H295" s="87">
        <v>0</v>
      </c>
      <c r="I295" s="87">
        <v>0</v>
      </c>
    </row>
    <row r="296" spans="1:9">
      <c r="A296" s="4">
        <v>93131</v>
      </c>
      <c r="B296" s="84" t="s">
        <v>298</v>
      </c>
      <c r="C296" s="85">
        <v>1.749E-4</v>
      </c>
      <c r="E296" s="87">
        <v>49224.730499999998</v>
      </c>
      <c r="F296" s="87">
        <v>49224.380700000002</v>
      </c>
      <c r="G296" s="87">
        <v>0</v>
      </c>
      <c r="H296" s="87">
        <v>0</v>
      </c>
      <c r="I296" s="87">
        <v>0</v>
      </c>
    </row>
    <row r="297" spans="1:9">
      <c r="A297" s="4">
        <v>93137</v>
      </c>
      <c r="B297" s="84" t="s">
        <v>299</v>
      </c>
      <c r="C297" s="85">
        <v>6.2999999999999998E-6</v>
      </c>
      <c r="E297" s="87">
        <v>1773.1034999999999</v>
      </c>
      <c r="F297" s="87">
        <v>1773.0908999999999</v>
      </c>
      <c r="G297" s="87">
        <v>0</v>
      </c>
      <c r="H297" s="87">
        <v>0</v>
      </c>
      <c r="I297" s="87">
        <v>0</v>
      </c>
    </row>
    <row r="298" spans="1:9">
      <c r="A298" s="4">
        <v>93141</v>
      </c>
      <c r="B298" s="84" t="s">
        <v>300</v>
      </c>
      <c r="C298" s="85">
        <v>3.6900000000000002E-5</v>
      </c>
      <c r="E298" s="87">
        <v>10385.3205</v>
      </c>
      <c r="F298" s="87">
        <v>10385.246700000002</v>
      </c>
      <c r="G298" s="87">
        <v>0</v>
      </c>
      <c r="H298" s="87">
        <v>0</v>
      </c>
      <c r="I298" s="87">
        <v>0</v>
      </c>
    </row>
    <row r="299" spans="1:9">
      <c r="A299" s="4">
        <v>93151</v>
      </c>
      <c r="B299" s="84" t="s">
        <v>301</v>
      </c>
      <c r="C299" s="85">
        <v>3.8049999999999998E-4</v>
      </c>
      <c r="E299" s="87">
        <v>107089.82249999999</v>
      </c>
      <c r="F299" s="87">
        <v>107089.0615</v>
      </c>
      <c r="G299" s="87">
        <v>0</v>
      </c>
      <c r="H299" s="87">
        <v>0</v>
      </c>
      <c r="I299" s="87">
        <v>0</v>
      </c>
    </row>
    <row r="300" spans="1:9">
      <c r="A300" s="4">
        <v>93157</v>
      </c>
      <c r="B300" s="84" t="s">
        <v>302</v>
      </c>
      <c r="C300" s="85">
        <v>2.05E-5</v>
      </c>
      <c r="E300" s="87">
        <v>5769.6225000000004</v>
      </c>
      <c r="F300" s="87">
        <v>5769.5815000000002</v>
      </c>
      <c r="G300" s="87">
        <v>0</v>
      </c>
      <c r="H300" s="87">
        <v>0</v>
      </c>
      <c r="I300" s="87">
        <v>0</v>
      </c>
    </row>
    <row r="301" spans="1:9">
      <c r="A301" s="4">
        <v>93161</v>
      </c>
      <c r="B301" s="84" t="s">
        <v>303</v>
      </c>
      <c r="C301" s="85">
        <v>8.1500000000000002E-5</v>
      </c>
      <c r="E301" s="87">
        <v>22937.767500000002</v>
      </c>
      <c r="F301" s="87">
        <v>22937.604500000001</v>
      </c>
      <c r="G301" s="87">
        <v>0</v>
      </c>
      <c r="H301" s="87">
        <v>0</v>
      </c>
      <c r="I301" s="87">
        <v>0</v>
      </c>
    </row>
    <row r="302" spans="1:9">
      <c r="A302" s="4">
        <v>93171</v>
      </c>
      <c r="B302" s="84" t="s">
        <v>304</v>
      </c>
      <c r="C302" s="85">
        <v>7.7000000000000008E-6</v>
      </c>
      <c r="E302" s="87">
        <v>2167.1265000000003</v>
      </c>
      <c r="F302" s="87">
        <v>2167.1111000000001</v>
      </c>
      <c r="G302" s="87">
        <v>0</v>
      </c>
      <c r="H302" s="87">
        <v>0</v>
      </c>
      <c r="I302" s="87">
        <v>0</v>
      </c>
    </row>
    <row r="303" spans="1:9">
      <c r="A303" s="4">
        <v>93181</v>
      </c>
      <c r="B303" s="84" t="s">
        <v>305</v>
      </c>
      <c r="C303" s="85">
        <v>1.5E-5</v>
      </c>
      <c r="E303" s="87">
        <v>4221.6750000000002</v>
      </c>
      <c r="F303" s="87">
        <v>4221.6450000000004</v>
      </c>
      <c r="G303" s="87">
        <v>0</v>
      </c>
      <c r="H303" s="87">
        <v>0</v>
      </c>
      <c r="I303" s="87">
        <v>0</v>
      </c>
    </row>
    <row r="304" spans="1:9">
      <c r="A304" s="4">
        <v>93191</v>
      </c>
      <c r="B304" s="84" t="s">
        <v>306</v>
      </c>
      <c r="C304" s="85">
        <v>3.1000000000000001E-5</v>
      </c>
      <c r="E304" s="87">
        <v>8724.7950000000001</v>
      </c>
      <c r="F304" s="87">
        <v>8724.7330000000002</v>
      </c>
      <c r="G304" s="87">
        <v>0</v>
      </c>
      <c r="H304" s="87">
        <v>0</v>
      </c>
      <c r="I304" s="87">
        <v>0</v>
      </c>
    </row>
    <row r="305" spans="1:9">
      <c r="A305" s="4">
        <v>93201</v>
      </c>
      <c r="B305" s="84" t="s">
        <v>307</v>
      </c>
      <c r="C305" s="85">
        <v>1.48722E-2</v>
      </c>
      <c r="E305" s="87">
        <v>4185706.3289999999</v>
      </c>
      <c r="F305" s="87">
        <v>4185676.5846000002</v>
      </c>
      <c r="G305" s="87">
        <v>0</v>
      </c>
      <c r="H305" s="87">
        <v>0</v>
      </c>
      <c r="I305" s="87">
        <v>0</v>
      </c>
    </row>
    <row r="306" spans="1:9">
      <c r="A306" s="4">
        <v>93204</v>
      </c>
      <c r="B306" s="84" t="s">
        <v>309</v>
      </c>
      <c r="C306" s="85">
        <v>2.8830000000000001E-4</v>
      </c>
      <c r="E306" s="87">
        <v>81140.593500000003</v>
      </c>
      <c r="F306" s="87">
        <v>81140.016900000002</v>
      </c>
      <c r="G306" s="87">
        <v>0</v>
      </c>
      <c r="H306" s="87">
        <v>0</v>
      </c>
      <c r="I306" s="87">
        <v>0</v>
      </c>
    </row>
    <row r="307" spans="1:9">
      <c r="A307" s="4">
        <v>93209</v>
      </c>
      <c r="B307" s="84" t="s">
        <v>966</v>
      </c>
      <c r="C307" s="85">
        <v>6.9506999999999998E-3</v>
      </c>
      <c r="E307" s="87">
        <v>1956239.7615</v>
      </c>
      <c r="F307" s="87">
        <v>1956225.8600999999</v>
      </c>
      <c r="G307" s="87">
        <v>0</v>
      </c>
      <c r="H307" s="87">
        <v>0</v>
      </c>
      <c r="I307" s="87">
        <v>0</v>
      </c>
    </row>
    <row r="308" spans="1:9">
      <c r="A308" s="4">
        <v>93211</v>
      </c>
      <c r="B308" s="84" t="s">
        <v>311</v>
      </c>
      <c r="C308" s="85">
        <v>2.2072499999999998E-2</v>
      </c>
      <c r="E308" s="87">
        <v>6212194.7624999993</v>
      </c>
      <c r="F308" s="87">
        <v>6212150.6174999997</v>
      </c>
      <c r="G308" s="87">
        <v>0</v>
      </c>
      <c r="H308" s="87">
        <v>0</v>
      </c>
      <c r="I308" s="87">
        <v>0</v>
      </c>
    </row>
    <row r="309" spans="1:9">
      <c r="A309" s="4">
        <v>93212</v>
      </c>
      <c r="B309" s="84" t="s">
        <v>312</v>
      </c>
      <c r="C309" s="85">
        <v>2.007E-4</v>
      </c>
      <c r="E309" s="87">
        <v>56486.011500000001</v>
      </c>
      <c r="F309" s="87">
        <v>56485.610099999998</v>
      </c>
      <c r="G309" s="87">
        <v>0</v>
      </c>
      <c r="H309" s="87">
        <v>0</v>
      </c>
      <c r="I309" s="87">
        <v>0</v>
      </c>
    </row>
    <row r="310" spans="1:9">
      <c r="A310" s="4">
        <v>93219</v>
      </c>
      <c r="B310" s="84" t="s">
        <v>313</v>
      </c>
      <c r="C310" s="85">
        <v>3.232E-4</v>
      </c>
      <c r="E310" s="87">
        <v>90963.024000000005</v>
      </c>
      <c r="F310" s="87">
        <v>90962.377599999993</v>
      </c>
      <c r="G310" s="87">
        <v>0</v>
      </c>
      <c r="H310" s="87">
        <v>0</v>
      </c>
      <c r="I310" s="87">
        <v>0</v>
      </c>
    </row>
    <row r="311" spans="1:9">
      <c r="A311" s="4">
        <v>93301</v>
      </c>
      <c r="B311" s="84" t="s">
        <v>314</v>
      </c>
      <c r="C311" s="85">
        <v>2.3389000000000001E-3</v>
      </c>
      <c r="E311" s="87">
        <v>658271.71050000004</v>
      </c>
      <c r="F311" s="87">
        <v>658267.03269999998</v>
      </c>
      <c r="G311" s="87">
        <v>0</v>
      </c>
      <c r="H311" s="87">
        <v>0</v>
      </c>
      <c r="I311" s="87">
        <v>0</v>
      </c>
    </row>
    <row r="312" spans="1:9">
      <c r="A312" s="4">
        <v>93304</v>
      </c>
      <c r="B312" s="84" t="s">
        <v>315</v>
      </c>
      <c r="C312" s="85">
        <v>3.3500000000000001E-5</v>
      </c>
      <c r="E312" s="87">
        <v>9428.4075000000012</v>
      </c>
      <c r="F312" s="87">
        <v>9428.3405000000002</v>
      </c>
      <c r="G312" s="87">
        <v>0</v>
      </c>
      <c r="H312" s="87">
        <v>0</v>
      </c>
      <c r="I312" s="87">
        <v>0</v>
      </c>
    </row>
    <row r="313" spans="1:9">
      <c r="A313" s="4">
        <v>93305</v>
      </c>
      <c r="B313" s="84" t="s">
        <v>316</v>
      </c>
      <c r="C313" s="85">
        <v>2.8900000000000001E-5</v>
      </c>
      <c r="E313" s="87">
        <v>8133.7605000000003</v>
      </c>
      <c r="F313" s="87">
        <v>8133.7027000000007</v>
      </c>
      <c r="G313" s="87">
        <v>0</v>
      </c>
      <c r="H313" s="87">
        <v>0</v>
      </c>
      <c r="I313" s="87">
        <v>0</v>
      </c>
    </row>
    <row r="314" spans="1:9">
      <c r="A314" s="4">
        <v>93309</v>
      </c>
      <c r="B314" s="84" t="s">
        <v>317</v>
      </c>
      <c r="C314" s="85">
        <v>1.7540000000000001E-4</v>
      </c>
      <c r="E314" s="87">
        <v>49365.453000000001</v>
      </c>
      <c r="F314" s="87">
        <v>49365.102200000001</v>
      </c>
      <c r="G314" s="87">
        <v>0</v>
      </c>
      <c r="H314" s="87">
        <v>0</v>
      </c>
      <c r="I314" s="87">
        <v>0</v>
      </c>
    </row>
    <row r="315" spans="1:9">
      <c r="A315" s="4">
        <v>93311</v>
      </c>
      <c r="B315" s="84" t="s">
        <v>318</v>
      </c>
      <c r="C315" s="100">
        <v>1.2187000000000001E-3</v>
      </c>
      <c r="D315" s="101"/>
      <c r="E315" s="102">
        <v>342997.02150000003</v>
      </c>
      <c r="F315" s="102">
        <v>342994.58410000004</v>
      </c>
      <c r="G315" s="102">
        <v>0</v>
      </c>
      <c r="H315" s="102">
        <v>0</v>
      </c>
      <c r="I315" s="102">
        <v>0</v>
      </c>
    </row>
    <row r="316" spans="1:9">
      <c r="A316" s="4">
        <v>93317</v>
      </c>
      <c r="B316" s="84" t="s">
        <v>319</v>
      </c>
      <c r="C316" s="100">
        <v>3.9400000000000002E-5</v>
      </c>
      <c r="D316" s="101"/>
      <c r="E316" s="102">
        <v>11088.933000000001</v>
      </c>
      <c r="F316" s="102">
        <v>11088.8542</v>
      </c>
      <c r="G316" s="102">
        <v>0</v>
      </c>
      <c r="H316" s="102">
        <v>0</v>
      </c>
      <c r="I316" s="102">
        <v>0</v>
      </c>
    </row>
    <row r="317" spans="1:9">
      <c r="A317" s="95">
        <v>93321</v>
      </c>
      <c r="B317" s="96" t="s">
        <v>320</v>
      </c>
      <c r="C317" s="97">
        <v>6.1843000000000002E-3</v>
      </c>
      <c r="D317" s="98"/>
      <c r="E317" s="99">
        <v>1740540.3135000002</v>
      </c>
      <c r="F317" s="99">
        <v>1740527.9449</v>
      </c>
      <c r="G317" s="99">
        <v>0</v>
      </c>
      <c r="H317" s="99">
        <v>0</v>
      </c>
      <c r="I317" s="99">
        <v>0</v>
      </c>
    </row>
    <row r="318" spans="1:9">
      <c r="A318" s="4">
        <v>93323</v>
      </c>
      <c r="B318" s="84" t="s">
        <v>321</v>
      </c>
      <c r="C318" s="85">
        <v>5.2599999999999998E-5</v>
      </c>
      <c r="E318" s="87">
        <v>14804.007</v>
      </c>
      <c r="F318" s="87">
        <v>14803.9018</v>
      </c>
      <c r="G318" s="87">
        <v>0</v>
      </c>
      <c r="H318" s="87">
        <v>0</v>
      </c>
      <c r="I318" s="87">
        <v>0</v>
      </c>
    </row>
    <row r="319" spans="1:9">
      <c r="A319" s="4">
        <v>93331</v>
      </c>
      <c r="B319" s="84" t="s">
        <v>322</v>
      </c>
      <c r="C319" s="85">
        <v>1.0179999999999999E-4</v>
      </c>
      <c r="E319" s="87">
        <v>28651.100999999999</v>
      </c>
      <c r="F319" s="87">
        <v>28650.897399999998</v>
      </c>
      <c r="G319" s="87">
        <v>0</v>
      </c>
      <c r="H319" s="87">
        <v>0</v>
      </c>
      <c r="I319" s="87">
        <v>0</v>
      </c>
    </row>
    <row r="320" spans="1:9">
      <c r="A320" s="4">
        <v>93333</v>
      </c>
      <c r="B320" s="84" t="s">
        <v>323</v>
      </c>
      <c r="C320" s="85">
        <v>1.8799999999999999E-4</v>
      </c>
      <c r="E320" s="87">
        <v>52911.659999999996</v>
      </c>
      <c r="F320" s="87">
        <v>52911.284</v>
      </c>
      <c r="G320" s="87">
        <v>0</v>
      </c>
      <c r="H320" s="87">
        <v>0</v>
      </c>
      <c r="I320" s="87">
        <v>0</v>
      </c>
    </row>
    <row r="321" spans="1:9">
      <c r="A321" s="4">
        <v>93341</v>
      </c>
      <c r="B321" s="84" t="s">
        <v>324</v>
      </c>
      <c r="C321" s="85">
        <v>2.23E-5</v>
      </c>
      <c r="E321" s="87">
        <v>6276.2235000000001</v>
      </c>
      <c r="F321" s="87">
        <v>6276.1788999999999</v>
      </c>
      <c r="G321" s="87">
        <v>0</v>
      </c>
      <c r="H321" s="87">
        <v>0</v>
      </c>
      <c r="I321" s="87">
        <v>0</v>
      </c>
    </row>
    <row r="322" spans="1:9">
      <c r="A322" s="4">
        <v>93351</v>
      </c>
      <c r="B322" s="84" t="s">
        <v>325</v>
      </c>
      <c r="C322" s="85">
        <v>3.1999999999999999E-5</v>
      </c>
      <c r="E322" s="87">
        <v>9006.24</v>
      </c>
      <c r="F322" s="87">
        <v>9006.1759999999995</v>
      </c>
      <c r="G322" s="87">
        <v>0</v>
      </c>
      <c r="H322" s="87">
        <v>0</v>
      </c>
      <c r="I322" s="87">
        <v>0</v>
      </c>
    </row>
    <row r="323" spans="1:9">
      <c r="A323" s="4">
        <v>93401</v>
      </c>
      <c r="B323" s="84" t="s">
        <v>326</v>
      </c>
      <c r="C323" s="85">
        <v>1.3252999999999999E-2</v>
      </c>
      <c r="E323" s="87">
        <v>3729990.585</v>
      </c>
      <c r="F323" s="87">
        <v>3729964.0789999999</v>
      </c>
      <c r="G323" s="87">
        <v>0</v>
      </c>
      <c r="H323" s="87">
        <v>0</v>
      </c>
      <c r="I323" s="87">
        <v>0</v>
      </c>
    </row>
    <row r="324" spans="1:9">
      <c r="A324" s="4">
        <v>93402</v>
      </c>
      <c r="B324" s="84" t="s">
        <v>327</v>
      </c>
      <c r="C324" s="85">
        <v>0</v>
      </c>
      <c r="E324" s="87">
        <v>0</v>
      </c>
      <c r="F324" s="87">
        <v>0</v>
      </c>
      <c r="G324" s="87">
        <v>0</v>
      </c>
      <c r="H324" s="87">
        <v>0</v>
      </c>
      <c r="I324" s="87">
        <v>0</v>
      </c>
    </row>
    <row r="325" spans="1:9">
      <c r="A325" s="4">
        <v>93406</v>
      </c>
      <c r="B325" s="84" t="s">
        <v>328</v>
      </c>
      <c r="C325" s="85">
        <v>5.9909999999999998E-4</v>
      </c>
      <c r="E325" s="87">
        <v>168613.69949999999</v>
      </c>
      <c r="F325" s="87">
        <v>168612.5013</v>
      </c>
      <c r="G325" s="87">
        <v>0</v>
      </c>
      <c r="H325" s="87">
        <v>0</v>
      </c>
      <c r="I325" s="87">
        <v>0</v>
      </c>
    </row>
    <row r="326" spans="1:9">
      <c r="A326" s="4">
        <v>93411</v>
      </c>
      <c r="B326" s="84" t="s">
        <v>330</v>
      </c>
      <c r="C326" s="85">
        <v>1.6267899999999998E-2</v>
      </c>
      <c r="E326" s="87">
        <v>4578519.1154999994</v>
      </c>
      <c r="F326" s="87">
        <v>4578486.5796999997</v>
      </c>
      <c r="G326" s="87">
        <v>0</v>
      </c>
      <c r="H326" s="87">
        <v>0</v>
      </c>
      <c r="I326" s="87">
        <v>0</v>
      </c>
    </row>
    <row r="327" spans="1:9">
      <c r="A327" s="4">
        <v>93413</v>
      </c>
      <c r="B327" s="84" t="s">
        <v>331</v>
      </c>
      <c r="C327" s="85">
        <v>6.912E-4</v>
      </c>
      <c r="E327" s="87">
        <v>194534.78399999999</v>
      </c>
      <c r="F327" s="87">
        <v>194533.40160000001</v>
      </c>
      <c r="G327" s="87">
        <v>0</v>
      </c>
      <c r="H327" s="87">
        <v>0</v>
      </c>
      <c r="I327" s="87">
        <v>0</v>
      </c>
    </row>
    <row r="328" spans="1:9">
      <c r="A328" s="4">
        <v>93417</v>
      </c>
      <c r="B328" s="84" t="s">
        <v>332</v>
      </c>
      <c r="C328" s="85">
        <v>2.875E-4</v>
      </c>
      <c r="E328" s="87">
        <v>80915.4375</v>
      </c>
      <c r="F328" s="87">
        <v>80914.862500000003</v>
      </c>
      <c r="G328" s="87">
        <v>0</v>
      </c>
      <c r="H328" s="87">
        <v>0</v>
      </c>
      <c r="I328" s="87">
        <v>0</v>
      </c>
    </row>
    <row r="329" spans="1:9">
      <c r="A329" s="4">
        <v>93421</v>
      </c>
      <c r="B329" s="84" t="s">
        <v>333</v>
      </c>
      <c r="C329" s="85">
        <v>1.9032999999999999E-3</v>
      </c>
      <c r="E329" s="87">
        <v>535674.26850000001</v>
      </c>
      <c r="F329" s="87">
        <v>535670.46189999999</v>
      </c>
      <c r="G329" s="87">
        <v>0</v>
      </c>
      <c r="H329" s="87">
        <v>0</v>
      </c>
      <c r="I329" s="87">
        <v>0</v>
      </c>
    </row>
    <row r="330" spans="1:9">
      <c r="A330" s="4">
        <v>93431</v>
      </c>
      <c r="B330" s="84" t="s">
        <v>334</v>
      </c>
      <c r="C330" s="85">
        <v>1.2899999999999999E-4</v>
      </c>
      <c r="E330" s="87">
        <v>36306.404999999999</v>
      </c>
      <c r="F330" s="87">
        <v>36306.146999999997</v>
      </c>
      <c r="G330" s="87">
        <v>0</v>
      </c>
      <c r="H330" s="87">
        <v>0</v>
      </c>
      <c r="I330" s="87">
        <v>0</v>
      </c>
    </row>
    <row r="331" spans="1:9">
      <c r="A331" s="4">
        <v>93441</v>
      </c>
      <c r="B331" s="84" t="s">
        <v>335</v>
      </c>
      <c r="C331" s="85">
        <v>1.7890000000000001E-4</v>
      </c>
      <c r="E331" s="87">
        <v>50350.510500000004</v>
      </c>
      <c r="F331" s="87">
        <v>50350.152700000006</v>
      </c>
      <c r="G331" s="87">
        <v>0</v>
      </c>
      <c r="H331" s="87">
        <v>0</v>
      </c>
      <c r="I331" s="87">
        <v>0</v>
      </c>
    </row>
    <row r="332" spans="1:9">
      <c r="A332" s="4">
        <v>93442</v>
      </c>
      <c r="B332" s="84" t="s">
        <v>336</v>
      </c>
      <c r="C332" s="85">
        <v>1.5330000000000001E-4</v>
      </c>
      <c r="E332" s="87">
        <v>43145.518500000006</v>
      </c>
      <c r="F332" s="87">
        <v>43145.211900000002</v>
      </c>
      <c r="G332" s="87">
        <v>0</v>
      </c>
      <c r="H332" s="87">
        <v>0</v>
      </c>
      <c r="I332" s="87">
        <v>0</v>
      </c>
    </row>
    <row r="333" spans="1:9">
      <c r="A333" s="4">
        <v>93451</v>
      </c>
      <c r="B333" s="84" t="s">
        <v>337</v>
      </c>
      <c r="C333" s="85">
        <v>7.6600000000000005E-5</v>
      </c>
      <c r="E333" s="87">
        <v>21558.687000000002</v>
      </c>
      <c r="F333" s="87">
        <v>21558.533800000001</v>
      </c>
      <c r="G333" s="87">
        <v>0</v>
      </c>
      <c r="H333" s="87">
        <v>0</v>
      </c>
      <c r="I333" s="87">
        <v>0</v>
      </c>
    </row>
    <row r="334" spans="1:9">
      <c r="A334" s="4">
        <v>93461</v>
      </c>
      <c r="B334" s="84" t="s">
        <v>338</v>
      </c>
      <c r="C334" s="85">
        <v>1.5500000000000001E-5</v>
      </c>
      <c r="E334" s="87">
        <v>4362.3975</v>
      </c>
      <c r="F334" s="87">
        <v>4362.3665000000001</v>
      </c>
      <c r="G334" s="87">
        <v>0</v>
      </c>
      <c r="H334" s="87">
        <v>0</v>
      </c>
      <c r="I334" s="87">
        <v>0</v>
      </c>
    </row>
    <row r="335" spans="1:9">
      <c r="A335" s="4">
        <v>93471</v>
      </c>
      <c r="B335" s="84" t="s">
        <v>339</v>
      </c>
      <c r="C335" s="85">
        <v>1.11E-5</v>
      </c>
      <c r="E335" s="87">
        <v>3124.0395000000003</v>
      </c>
      <c r="F335" s="87">
        <v>3124.0173</v>
      </c>
      <c r="G335" s="87">
        <v>0</v>
      </c>
      <c r="H335" s="87">
        <v>0</v>
      </c>
      <c r="I335" s="87">
        <v>0</v>
      </c>
    </row>
    <row r="336" spans="1:9">
      <c r="A336" s="4">
        <v>93501</v>
      </c>
      <c r="B336" s="84" t="s">
        <v>340</v>
      </c>
      <c r="C336" s="85">
        <v>3.5991999999999999E-3</v>
      </c>
      <c r="E336" s="87">
        <v>1012976.8439999999</v>
      </c>
      <c r="F336" s="87">
        <v>1012969.6455999999</v>
      </c>
      <c r="G336" s="87">
        <v>0</v>
      </c>
      <c r="H336" s="87">
        <v>0</v>
      </c>
      <c r="I336" s="87">
        <v>0</v>
      </c>
    </row>
    <row r="337" spans="1:9">
      <c r="A337" s="4">
        <v>93511</v>
      </c>
      <c r="B337" s="84" t="s">
        <v>341</v>
      </c>
      <c r="C337" s="85">
        <v>1.272E-4</v>
      </c>
      <c r="E337" s="87">
        <v>35799.804000000004</v>
      </c>
      <c r="F337" s="87">
        <v>35799.549599999998</v>
      </c>
      <c r="G337" s="87">
        <v>0</v>
      </c>
      <c r="H337" s="87">
        <v>0</v>
      </c>
      <c r="I337" s="87">
        <v>0</v>
      </c>
    </row>
    <row r="338" spans="1:9">
      <c r="A338" s="4">
        <v>93517</v>
      </c>
      <c r="B338" s="84" t="s">
        <v>342</v>
      </c>
      <c r="C338" s="85">
        <v>1.01E-5</v>
      </c>
      <c r="E338" s="87">
        <v>2842.5945000000002</v>
      </c>
      <c r="F338" s="87">
        <v>2842.5742999999998</v>
      </c>
      <c r="G338" s="87">
        <v>0</v>
      </c>
      <c r="H338" s="87">
        <v>0</v>
      </c>
      <c r="I338" s="87">
        <v>0</v>
      </c>
    </row>
    <row r="339" spans="1:9">
      <c r="A339" s="4">
        <v>93521</v>
      </c>
      <c r="B339" s="84" t="s">
        <v>343</v>
      </c>
      <c r="C339" s="85">
        <v>4.4040000000000003E-4</v>
      </c>
      <c r="E339" s="87">
        <v>123948.37800000001</v>
      </c>
      <c r="F339" s="87">
        <v>123947.49720000001</v>
      </c>
      <c r="G339" s="87">
        <v>0</v>
      </c>
      <c r="H339" s="87">
        <v>0</v>
      </c>
      <c r="I339" s="87">
        <v>0</v>
      </c>
    </row>
    <row r="340" spans="1:9">
      <c r="A340" s="4">
        <v>93527</v>
      </c>
      <c r="B340" s="84" t="s">
        <v>344</v>
      </c>
      <c r="C340" s="85">
        <v>1.4800000000000001E-5</v>
      </c>
      <c r="E340" s="87">
        <v>4165.3860000000004</v>
      </c>
      <c r="F340" s="87">
        <v>4165.3564000000006</v>
      </c>
      <c r="G340" s="87">
        <v>0</v>
      </c>
      <c r="H340" s="87">
        <v>0</v>
      </c>
      <c r="I340" s="87">
        <v>0</v>
      </c>
    </row>
    <row r="341" spans="1:9">
      <c r="A341" s="4">
        <v>93531</v>
      </c>
      <c r="B341" s="84" t="s">
        <v>345</v>
      </c>
      <c r="C341" s="85">
        <v>2.6999999999999999E-5</v>
      </c>
      <c r="E341" s="87">
        <v>7599.0149999999994</v>
      </c>
      <c r="F341" s="87">
        <v>7598.9609999999993</v>
      </c>
      <c r="G341" s="87">
        <v>0</v>
      </c>
      <c r="H341" s="87">
        <v>0</v>
      </c>
      <c r="I341" s="87">
        <v>0</v>
      </c>
    </row>
    <row r="342" spans="1:9">
      <c r="A342" s="4">
        <v>93537</v>
      </c>
      <c r="B342" s="84" t="s">
        <v>346</v>
      </c>
      <c r="C342" s="85">
        <v>1.03E-5</v>
      </c>
      <c r="E342" s="87">
        <v>2898.8834999999999</v>
      </c>
      <c r="F342" s="87">
        <v>2898.8629000000001</v>
      </c>
      <c r="G342" s="87">
        <v>0</v>
      </c>
      <c r="H342" s="87">
        <v>0</v>
      </c>
      <c r="I342" s="87">
        <v>0</v>
      </c>
    </row>
    <row r="343" spans="1:9">
      <c r="A343" s="4">
        <v>93541</v>
      </c>
      <c r="B343" s="84" t="s">
        <v>347</v>
      </c>
      <c r="C343" s="85">
        <v>2.0019999999999999E-4</v>
      </c>
      <c r="E343" s="87">
        <v>56345.288999999997</v>
      </c>
      <c r="F343" s="87">
        <v>56344.888599999998</v>
      </c>
      <c r="G343" s="87">
        <v>0</v>
      </c>
      <c r="H343" s="87">
        <v>0</v>
      </c>
      <c r="I343" s="87">
        <v>0</v>
      </c>
    </row>
    <row r="344" spans="1:9">
      <c r="A344" s="4">
        <v>93601</v>
      </c>
      <c r="B344" s="84" t="s">
        <v>348</v>
      </c>
      <c r="C344" s="85">
        <v>1.13095E-2</v>
      </c>
      <c r="E344" s="87">
        <v>3183002.2275</v>
      </c>
      <c r="F344" s="87">
        <v>3182979.6085000001</v>
      </c>
      <c r="G344" s="87">
        <v>0</v>
      </c>
      <c r="H344" s="87">
        <v>0</v>
      </c>
      <c r="I344" s="87">
        <v>0</v>
      </c>
    </row>
    <row r="345" spans="1:9">
      <c r="A345" s="4">
        <v>93602</v>
      </c>
      <c r="B345" s="84" t="s">
        <v>349</v>
      </c>
      <c r="C345" s="85">
        <v>1.7789999999999999E-4</v>
      </c>
      <c r="E345" s="87">
        <v>50069.065499999997</v>
      </c>
      <c r="F345" s="87">
        <v>50068.709699999999</v>
      </c>
      <c r="G345" s="87">
        <v>0</v>
      </c>
      <c r="H345" s="87">
        <v>0</v>
      </c>
      <c r="I345" s="87">
        <v>0</v>
      </c>
    </row>
    <row r="346" spans="1:9">
      <c r="A346" s="4">
        <v>93604</v>
      </c>
      <c r="B346" s="84" t="s">
        <v>955</v>
      </c>
      <c r="C346" s="85">
        <v>1.8700000000000001E-5</v>
      </c>
      <c r="E346" s="87">
        <v>5263.0214999999998</v>
      </c>
      <c r="F346" s="87">
        <v>5262.9841000000006</v>
      </c>
      <c r="G346" s="87">
        <v>0</v>
      </c>
      <c r="H346" s="87">
        <v>0</v>
      </c>
      <c r="I346" s="87">
        <v>0</v>
      </c>
    </row>
    <row r="347" spans="1:9">
      <c r="A347" s="4">
        <v>93609</v>
      </c>
      <c r="B347" s="84" t="s">
        <v>350</v>
      </c>
      <c r="C347" s="85">
        <v>4.8735999999999996E-3</v>
      </c>
      <c r="E347" s="87">
        <v>1371650.352</v>
      </c>
      <c r="F347" s="87">
        <v>1371640.6047999999</v>
      </c>
      <c r="G347" s="87">
        <v>0</v>
      </c>
      <c r="H347" s="87">
        <v>0</v>
      </c>
      <c r="I347" s="87">
        <v>0</v>
      </c>
    </row>
    <row r="348" spans="1:9">
      <c r="A348" s="4">
        <v>93610</v>
      </c>
      <c r="B348" s="84" t="s">
        <v>351</v>
      </c>
      <c r="C348" s="85">
        <v>1.5500000000000001E-5</v>
      </c>
      <c r="E348" s="87">
        <v>4362.3975</v>
      </c>
      <c r="F348" s="87">
        <v>4362.3665000000001</v>
      </c>
      <c r="G348" s="87">
        <v>0</v>
      </c>
      <c r="H348" s="87">
        <v>0</v>
      </c>
      <c r="I348" s="87">
        <v>0</v>
      </c>
    </row>
    <row r="349" spans="1:9">
      <c r="A349" s="4">
        <v>93611</v>
      </c>
      <c r="B349" s="84" t="s">
        <v>352</v>
      </c>
      <c r="C349" s="85">
        <v>6.5487999999999996E-3</v>
      </c>
      <c r="E349" s="87">
        <v>1843127.0159999998</v>
      </c>
      <c r="F349" s="87">
        <v>1843113.9183999998</v>
      </c>
      <c r="G349" s="87">
        <v>0</v>
      </c>
      <c r="H349" s="87">
        <v>0</v>
      </c>
      <c r="I349" s="87">
        <v>0</v>
      </c>
    </row>
    <row r="350" spans="1:9">
      <c r="A350" s="4">
        <v>93617</v>
      </c>
      <c r="B350" s="84" t="s">
        <v>353</v>
      </c>
      <c r="C350" s="85">
        <v>9.6000000000000002E-5</v>
      </c>
      <c r="E350" s="87">
        <v>27018.720000000001</v>
      </c>
      <c r="F350" s="87">
        <v>27018.528000000002</v>
      </c>
      <c r="G350" s="87">
        <v>0</v>
      </c>
      <c r="H350" s="87">
        <v>0</v>
      </c>
      <c r="I350" s="87">
        <v>0</v>
      </c>
    </row>
    <row r="351" spans="1:9">
      <c r="A351" s="4">
        <v>93618</v>
      </c>
      <c r="B351" s="84" t="s">
        <v>354</v>
      </c>
      <c r="C351" s="85">
        <v>7.5000000000000002E-6</v>
      </c>
      <c r="E351" s="87">
        <v>2110.8375000000001</v>
      </c>
      <c r="F351" s="87">
        <v>2110.8225000000002</v>
      </c>
      <c r="G351" s="87">
        <v>0</v>
      </c>
      <c r="H351" s="87">
        <v>0</v>
      </c>
      <c r="I351" s="87">
        <v>0</v>
      </c>
    </row>
    <row r="352" spans="1:9">
      <c r="A352" s="4">
        <v>93621</v>
      </c>
      <c r="B352" s="84" t="s">
        <v>355</v>
      </c>
      <c r="C352" s="85">
        <v>1.2574000000000001E-3</v>
      </c>
      <c r="E352" s="87">
        <v>353888.94300000003</v>
      </c>
      <c r="F352" s="87">
        <v>353886.42820000002</v>
      </c>
      <c r="G352" s="87">
        <v>0</v>
      </c>
      <c r="H352" s="87">
        <v>0</v>
      </c>
      <c r="I352" s="87">
        <v>0</v>
      </c>
    </row>
    <row r="353" spans="1:9">
      <c r="A353" s="4">
        <v>93623</v>
      </c>
      <c r="B353" s="84" t="s">
        <v>356</v>
      </c>
      <c r="C353" s="85">
        <v>1.0200000000000001E-5</v>
      </c>
      <c r="E353" s="87">
        <v>2870.739</v>
      </c>
      <c r="F353" s="87">
        <v>2870.7186000000002</v>
      </c>
      <c r="G353" s="87">
        <v>0</v>
      </c>
      <c r="H353" s="87">
        <v>0</v>
      </c>
      <c r="I353" s="87">
        <v>0</v>
      </c>
    </row>
    <row r="354" spans="1:9">
      <c r="A354" s="4">
        <v>93631</v>
      </c>
      <c r="B354" s="84" t="s">
        <v>357</v>
      </c>
      <c r="C354" s="85">
        <v>2.7300000000000002E-4</v>
      </c>
      <c r="E354" s="87">
        <v>76834.485000000001</v>
      </c>
      <c r="F354" s="87">
        <v>76833.939000000013</v>
      </c>
      <c r="G354" s="87">
        <v>0</v>
      </c>
      <c r="H354" s="87">
        <v>0</v>
      </c>
      <c r="I354" s="87">
        <v>0</v>
      </c>
    </row>
    <row r="355" spans="1:9">
      <c r="A355" s="4">
        <v>93641</v>
      </c>
      <c r="B355" s="84" t="s">
        <v>358</v>
      </c>
      <c r="C355" s="85">
        <v>4.1280000000000001E-4</v>
      </c>
      <c r="E355" s="87">
        <v>116180.496</v>
      </c>
      <c r="F355" s="87">
        <v>116179.6704</v>
      </c>
      <c r="G355" s="87">
        <v>0</v>
      </c>
      <c r="H355" s="87">
        <v>0</v>
      </c>
      <c r="I355" s="87">
        <v>0</v>
      </c>
    </row>
    <row r="356" spans="1:9">
      <c r="A356" s="4">
        <v>93647</v>
      </c>
      <c r="B356" s="84" t="s">
        <v>359</v>
      </c>
      <c r="C356" s="85">
        <v>4.4000000000000002E-6</v>
      </c>
      <c r="E356" s="87">
        <v>1238.3580000000002</v>
      </c>
      <c r="F356" s="87">
        <v>1238.3492000000001</v>
      </c>
      <c r="G356" s="87">
        <v>0</v>
      </c>
      <c r="H356" s="87">
        <v>0</v>
      </c>
      <c r="I356" s="87">
        <v>0</v>
      </c>
    </row>
    <row r="357" spans="1:9">
      <c r="A357" s="4">
        <v>93651</v>
      </c>
      <c r="B357" s="84" t="s">
        <v>360</v>
      </c>
      <c r="C357" s="85">
        <v>4.4480000000000002E-4</v>
      </c>
      <c r="E357" s="87">
        <v>125186.736</v>
      </c>
      <c r="F357" s="87">
        <v>125185.84640000001</v>
      </c>
      <c r="G357" s="87">
        <v>0</v>
      </c>
      <c r="H357" s="87">
        <v>0</v>
      </c>
      <c r="I357" s="87">
        <v>0</v>
      </c>
    </row>
    <row r="358" spans="1:9">
      <c r="A358" s="4">
        <v>93661</v>
      </c>
      <c r="B358" s="84" t="s">
        <v>361</v>
      </c>
      <c r="C358" s="100">
        <v>1.5550000000000001E-4</v>
      </c>
      <c r="D358" s="101"/>
      <c r="E358" s="102">
        <v>43764.697500000002</v>
      </c>
      <c r="F358" s="102">
        <v>43764.386500000001</v>
      </c>
      <c r="G358" s="102">
        <v>0</v>
      </c>
      <c r="H358" s="102">
        <v>0</v>
      </c>
      <c r="I358" s="102">
        <v>0</v>
      </c>
    </row>
    <row r="359" spans="1:9">
      <c r="A359" s="4">
        <v>93671</v>
      </c>
      <c r="B359" s="84" t="s">
        <v>362</v>
      </c>
      <c r="C359" s="100">
        <v>3.4680000000000003E-4</v>
      </c>
      <c r="D359" s="101"/>
      <c r="E359" s="102">
        <v>97605.126000000004</v>
      </c>
      <c r="F359" s="102">
        <v>97604.432400000005</v>
      </c>
      <c r="G359" s="102">
        <v>0</v>
      </c>
      <c r="H359" s="102">
        <v>0</v>
      </c>
      <c r="I359" s="102">
        <v>0</v>
      </c>
    </row>
    <row r="360" spans="1:9">
      <c r="A360" s="4">
        <v>93681</v>
      </c>
      <c r="B360" s="84" t="s">
        <v>363</v>
      </c>
      <c r="C360" s="100">
        <v>1.962E-4</v>
      </c>
      <c r="D360" s="101"/>
      <c r="E360" s="102">
        <v>55219.508999999998</v>
      </c>
      <c r="F360" s="102">
        <v>55219.116600000001</v>
      </c>
      <c r="G360" s="102">
        <v>0</v>
      </c>
      <c r="H360" s="102">
        <v>0</v>
      </c>
      <c r="I360" s="102">
        <v>0</v>
      </c>
    </row>
    <row r="361" spans="1:9">
      <c r="A361" s="4">
        <v>93691</v>
      </c>
      <c r="B361" s="84" t="s">
        <v>364</v>
      </c>
      <c r="C361" s="100">
        <v>1.0735E-3</v>
      </c>
      <c r="D361" s="101"/>
      <c r="E361" s="102">
        <v>302131.20750000002</v>
      </c>
      <c r="F361" s="102">
        <v>302129.06050000002</v>
      </c>
      <c r="G361" s="102">
        <v>0</v>
      </c>
      <c r="H361" s="102">
        <v>0</v>
      </c>
      <c r="I361" s="102">
        <v>0</v>
      </c>
    </row>
    <row r="362" spans="1:9">
      <c r="A362" s="95">
        <v>93701</v>
      </c>
      <c r="B362" s="96" t="s">
        <v>943</v>
      </c>
      <c r="C362" s="97">
        <v>4.348E-4</v>
      </c>
      <c r="D362" s="98"/>
      <c r="E362" s="99">
        <v>122372.28599999999</v>
      </c>
      <c r="F362" s="99">
        <v>122371.4164</v>
      </c>
      <c r="G362" s="99">
        <v>0</v>
      </c>
      <c r="H362" s="99">
        <v>0</v>
      </c>
      <c r="I362" s="99">
        <v>0</v>
      </c>
    </row>
    <row r="363" spans="1:9">
      <c r="A363" s="4">
        <v>93704</v>
      </c>
      <c r="B363" s="84" t="s">
        <v>366</v>
      </c>
      <c r="C363" s="85">
        <v>1.3999999999999999E-6</v>
      </c>
      <c r="E363" s="87">
        <v>394.02299999999997</v>
      </c>
      <c r="F363" s="87">
        <v>394.02019999999999</v>
      </c>
      <c r="G363" s="87">
        <v>0</v>
      </c>
      <c r="H363" s="87">
        <v>0</v>
      </c>
      <c r="I363" s="87">
        <v>0</v>
      </c>
    </row>
    <row r="364" spans="1:9">
      <c r="A364" s="4">
        <v>93801</v>
      </c>
      <c r="B364" s="84" t="s">
        <v>367</v>
      </c>
      <c r="C364" s="85">
        <v>6.9169999999999995E-4</v>
      </c>
      <c r="E364" s="87">
        <v>194675.50649999999</v>
      </c>
      <c r="F364" s="87">
        <v>194674.1231</v>
      </c>
      <c r="G364" s="87">
        <v>0</v>
      </c>
      <c r="H364" s="87">
        <v>0</v>
      </c>
      <c r="I364" s="87">
        <v>0</v>
      </c>
    </row>
    <row r="365" spans="1:9">
      <c r="A365" s="4">
        <v>93803</v>
      </c>
      <c r="B365" s="84" t="s">
        <v>368</v>
      </c>
      <c r="C365" s="85">
        <v>1.26E-4</v>
      </c>
      <c r="E365" s="87">
        <v>35462.07</v>
      </c>
      <c r="F365" s="87">
        <v>35461.817999999999</v>
      </c>
      <c r="G365" s="87">
        <v>0</v>
      </c>
      <c r="H365" s="87">
        <v>0</v>
      </c>
      <c r="I365" s="87">
        <v>0</v>
      </c>
    </row>
    <row r="366" spans="1:9">
      <c r="A366" s="4">
        <v>93806</v>
      </c>
      <c r="B366" s="84" t="s">
        <v>369</v>
      </c>
      <c r="C366" s="85">
        <v>1.3359999999999999E-4</v>
      </c>
      <c r="E366" s="87">
        <v>37601.051999999996</v>
      </c>
      <c r="F366" s="87">
        <v>37600.784800000001</v>
      </c>
      <c r="G366" s="87">
        <v>0</v>
      </c>
      <c r="H366" s="87">
        <v>0</v>
      </c>
      <c r="I366" s="87">
        <v>0</v>
      </c>
    </row>
    <row r="367" spans="1:9">
      <c r="A367" s="4">
        <v>93821</v>
      </c>
      <c r="B367" s="84" t="s">
        <v>370</v>
      </c>
      <c r="C367" s="85">
        <v>6.2600000000000004E-5</v>
      </c>
      <c r="E367" s="87">
        <v>17618.457000000002</v>
      </c>
      <c r="F367" s="87">
        <v>17618.3318</v>
      </c>
      <c r="G367" s="87">
        <v>0</v>
      </c>
      <c r="H367" s="87">
        <v>0</v>
      </c>
      <c r="I367" s="87">
        <v>0</v>
      </c>
    </row>
    <row r="368" spans="1:9">
      <c r="A368" s="4">
        <v>93901</v>
      </c>
      <c r="B368" s="84" t="s">
        <v>371</v>
      </c>
      <c r="C368" s="85">
        <v>2.0314E-3</v>
      </c>
      <c r="E368" s="87">
        <v>571727.37300000002</v>
      </c>
      <c r="F368" s="87">
        <v>571723.31020000007</v>
      </c>
      <c r="G368" s="87">
        <v>0</v>
      </c>
      <c r="H368" s="87">
        <v>0</v>
      </c>
      <c r="I368" s="87">
        <v>0</v>
      </c>
    </row>
    <row r="369" spans="1:9">
      <c r="A369" s="4">
        <v>93904</v>
      </c>
      <c r="B369" s="84" t="s">
        <v>372</v>
      </c>
      <c r="C369" s="85">
        <v>3.15E-5</v>
      </c>
      <c r="E369" s="87">
        <v>8865.5174999999999</v>
      </c>
      <c r="F369" s="87">
        <v>8865.4544999999998</v>
      </c>
      <c r="G369" s="87">
        <v>0</v>
      </c>
      <c r="H369" s="87">
        <v>0</v>
      </c>
      <c r="I369" s="87">
        <v>0</v>
      </c>
    </row>
    <row r="370" spans="1:9">
      <c r="A370" s="4">
        <v>93906</v>
      </c>
      <c r="B370" s="84" t="s">
        <v>373</v>
      </c>
      <c r="C370" s="85">
        <v>3.4053999999999998E-3</v>
      </c>
      <c r="E370" s="87">
        <v>958432.80299999996</v>
      </c>
      <c r="F370" s="87">
        <v>958425.99219999998</v>
      </c>
      <c r="G370" s="87">
        <v>0</v>
      </c>
      <c r="H370" s="87">
        <v>0</v>
      </c>
      <c r="I370" s="87">
        <v>0</v>
      </c>
    </row>
    <row r="371" spans="1:9">
      <c r="A371" s="4">
        <v>93908</v>
      </c>
      <c r="B371" s="84" t="s">
        <v>944</v>
      </c>
      <c r="C371" s="85">
        <v>6.332E-4</v>
      </c>
      <c r="E371" s="87">
        <v>178210.97399999999</v>
      </c>
      <c r="F371" s="87">
        <v>178209.70759999999</v>
      </c>
      <c r="G371" s="87">
        <v>0</v>
      </c>
      <c r="H371" s="87">
        <v>0</v>
      </c>
      <c r="I371" s="87">
        <v>0</v>
      </c>
    </row>
    <row r="372" spans="1:9">
      <c r="A372" s="4">
        <v>93910</v>
      </c>
      <c r="B372" s="84" t="s">
        <v>375</v>
      </c>
      <c r="C372" s="85">
        <v>3.3E-4</v>
      </c>
      <c r="E372" s="87">
        <v>92876.85</v>
      </c>
      <c r="F372" s="87">
        <v>92876.19</v>
      </c>
      <c r="G372" s="87">
        <v>0</v>
      </c>
      <c r="H372" s="87">
        <v>0</v>
      </c>
      <c r="I372" s="87">
        <v>0</v>
      </c>
    </row>
    <row r="373" spans="1:9">
      <c r="A373" s="4">
        <v>93911</v>
      </c>
      <c r="B373" s="84" t="s">
        <v>376</v>
      </c>
      <c r="C373" s="85">
        <v>5.3839999999999997E-4</v>
      </c>
      <c r="E373" s="87">
        <v>151529.98799999998</v>
      </c>
      <c r="F373" s="87">
        <v>151528.9112</v>
      </c>
      <c r="G373" s="87">
        <v>0</v>
      </c>
      <c r="H373" s="87">
        <v>0</v>
      </c>
      <c r="I373" s="87">
        <v>0</v>
      </c>
    </row>
    <row r="374" spans="1:9">
      <c r="A374" s="4">
        <v>93913</v>
      </c>
      <c r="B374" s="84" t="s">
        <v>377</v>
      </c>
      <c r="C374" s="85">
        <v>4.5000000000000003E-5</v>
      </c>
      <c r="E374" s="87">
        <v>12665.025000000001</v>
      </c>
      <c r="F374" s="87">
        <v>12664.935000000001</v>
      </c>
      <c r="G374" s="87">
        <v>0</v>
      </c>
      <c r="H374" s="87">
        <v>0</v>
      </c>
      <c r="I374" s="87">
        <v>0</v>
      </c>
    </row>
    <row r="375" spans="1:9">
      <c r="A375" s="4">
        <v>93914</v>
      </c>
      <c r="B375" s="84" t="s">
        <v>378</v>
      </c>
      <c r="C375" s="85">
        <v>4.8999999999999997E-6</v>
      </c>
      <c r="E375" s="87">
        <v>1379.0804999999998</v>
      </c>
      <c r="F375" s="87">
        <v>1379.0707</v>
      </c>
      <c r="G375" s="87">
        <v>0</v>
      </c>
      <c r="H375" s="87">
        <v>0</v>
      </c>
      <c r="I375" s="87">
        <v>0</v>
      </c>
    </row>
    <row r="376" spans="1:9">
      <c r="A376" s="4">
        <v>93921</v>
      </c>
      <c r="B376" s="84" t="s">
        <v>379</v>
      </c>
      <c r="C376" s="85">
        <v>2.9639999999999999E-4</v>
      </c>
      <c r="E376" s="87">
        <v>83420.297999999995</v>
      </c>
      <c r="F376" s="87">
        <v>83419.705199999997</v>
      </c>
      <c r="G376" s="87">
        <v>0</v>
      </c>
      <c r="H376" s="87">
        <v>0</v>
      </c>
      <c r="I376" s="87">
        <v>0</v>
      </c>
    </row>
    <row r="377" spans="1:9">
      <c r="A377" s="4">
        <v>93931</v>
      </c>
      <c r="B377" s="84" t="s">
        <v>380</v>
      </c>
      <c r="C377" s="85">
        <v>5.3499999999999999E-4</v>
      </c>
      <c r="E377" s="87">
        <v>150573.07500000001</v>
      </c>
      <c r="F377" s="87">
        <v>150572.005</v>
      </c>
      <c r="G377" s="87">
        <v>0</v>
      </c>
      <c r="H377" s="87">
        <v>0</v>
      </c>
      <c r="I377" s="87">
        <v>0</v>
      </c>
    </row>
    <row r="378" spans="1:9">
      <c r="A378" s="4">
        <v>94001</v>
      </c>
      <c r="B378" s="84" t="s">
        <v>382</v>
      </c>
      <c r="C378" s="85">
        <v>9.6590000000000001E-4</v>
      </c>
      <c r="E378" s="87">
        <v>271847.7255</v>
      </c>
      <c r="F378" s="87">
        <v>271845.79369999998</v>
      </c>
      <c r="G378" s="87">
        <v>0</v>
      </c>
      <c r="H378" s="87">
        <v>0</v>
      </c>
      <c r="I378" s="87">
        <v>0</v>
      </c>
    </row>
    <row r="379" spans="1:9">
      <c r="A379" s="4">
        <v>94002</v>
      </c>
      <c r="B379" s="84" t="s">
        <v>383</v>
      </c>
      <c r="C379" s="85">
        <v>3.5999999999999998E-6</v>
      </c>
      <c r="E379" s="87">
        <v>1013.202</v>
      </c>
      <c r="F379" s="87">
        <v>1013.1948</v>
      </c>
      <c r="G379" s="87">
        <v>0</v>
      </c>
      <c r="H379" s="87">
        <v>0</v>
      </c>
      <c r="I379" s="87">
        <v>0</v>
      </c>
    </row>
    <row r="380" spans="1:9">
      <c r="A380" s="4">
        <v>94004</v>
      </c>
      <c r="B380" s="84" t="s">
        <v>384</v>
      </c>
      <c r="C380" s="85">
        <v>9.5999999999999996E-6</v>
      </c>
      <c r="E380" s="87">
        <v>2701.8719999999998</v>
      </c>
      <c r="F380" s="87">
        <v>2701.8527999999997</v>
      </c>
      <c r="G380" s="87">
        <v>0</v>
      </c>
      <c r="H380" s="87">
        <v>0</v>
      </c>
      <c r="I380" s="87">
        <v>0</v>
      </c>
    </row>
    <row r="381" spans="1:9">
      <c r="A381" s="4">
        <v>94005</v>
      </c>
      <c r="B381" s="84" t="s">
        <v>385</v>
      </c>
      <c r="C381" s="85">
        <v>6.6000000000000003E-6</v>
      </c>
      <c r="E381" s="87">
        <v>1857.537</v>
      </c>
      <c r="F381" s="87">
        <v>1857.5238000000002</v>
      </c>
      <c r="G381" s="87">
        <v>0</v>
      </c>
      <c r="H381" s="87">
        <v>0</v>
      </c>
      <c r="I381" s="87">
        <v>0</v>
      </c>
    </row>
    <row r="382" spans="1:9">
      <c r="A382" s="4">
        <v>94011</v>
      </c>
      <c r="B382" s="84" t="s">
        <v>386</v>
      </c>
      <c r="C382" s="85">
        <v>3.18E-5</v>
      </c>
      <c r="E382" s="87">
        <v>8949.9510000000009</v>
      </c>
      <c r="F382" s="87">
        <v>8949.8873999999996</v>
      </c>
      <c r="G382" s="87">
        <v>0</v>
      </c>
      <c r="H382" s="87">
        <v>0</v>
      </c>
      <c r="I382" s="87">
        <v>0</v>
      </c>
    </row>
    <row r="383" spans="1:9">
      <c r="A383" s="4">
        <v>94021</v>
      </c>
      <c r="B383" s="84" t="s">
        <v>387</v>
      </c>
      <c r="C383" s="85">
        <v>7.7600000000000002E-5</v>
      </c>
      <c r="E383" s="87">
        <v>21840.132000000001</v>
      </c>
      <c r="F383" s="87">
        <v>21839.9768</v>
      </c>
      <c r="G383" s="87">
        <v>0</v>
      </c>
      <c r="H383" s="87">
        <v>0</v>
      </c>
      <c r="I383" s="87">
        <v>0</v>
      </c>
    </row>
    <row r="384" spans="1:9">
      <c r="A384" s="4">
        <v>94031</v>
      </c>
      <c r="B384" s="84" t="s">
        <v>388</v>
      </c>
      <c r="C384" s="85">
        <v>4.6999999999999999E-6</v>
      </c>
      <c r="E384" s="87">
        <v>1322.7915</v>
      </c>
      <c r="F384" s="87">
        <v>1322.7820999999999</v>
      </c>
      <c r="G384" s="87">
        <v>0</v>
      </c>
      <c r="H384" s="87">
        <v>0</v>
      </c>
      <c r="I384" s="87">
        <v>0</v>
      </c>
    </row>
    <row r="385" spans="1:9">
      <c r="A385" s="4">
        <v>94101</v>
      </c>
      <c r="B385" s="84" t="s">
        <v>389</v>
      </c>
      <c r="C385" s="85">
        <v>1.8343000000000002E-2</v>
      </c>
      <c r="E385" s="87">
        <v>5162545.6350000007</v>
      </c>
      <c r="F385" s="87">
        <v>5162508.949</v>
      </c>
      <c r="G385" s="87">
        <v>0</v>
      </c>
      <c r="H385" s="87">
        <v>0</v>
      </c>
      <c r="I385" s="87">
        <v>0</v>
      </c>
    </row>
    <row r="386" spans="1:9">
      <c r="A386" s="4">
        <v>94102</v>
      </c>
      <c r="B386" s="84" t="s">
        <v>390</v>
      </c>
      <c r="C386" s="85">
        <v>3.9130000000000002E-4</v>
      </c>
      <c r="E386" s="87">
        <v>110129.42850000001</v>
      </c>
      <c r="F386" s="87">
        <v>110128.6459</v>
      </c>
      <c r="G386" s="87">
        <v>0</v>
      </c>
      <c r="H386" s="87">
        <v>0</v>
      </c>
      <c r="I386" s="87">
        <v>0</v>
      </c>
    </row>
    <row r="387" spans="1:9">
      <c r="A387" s="4">
        <v>94108</v>
      </c>
      <c r="B387" s="84" t="s">
        <v>391</v>
      </c>
      <c r="C387" s="85">
        <v>4.1730000000000001E-4</v>
      </c>
      <c r="E387" s="87">
        <v>117446.9985</v>
      </c>
      <c r="F387" s="87">
        <v>117446.1639</v>
      </c>
      <c r="G387" s="87">
        <v>0</v>
      </c>
      <c r="H387" s="87">
        <v>0</v>
      </c>
      <c r="I387" s="87">
        <v>0</v>
      </c>
    </row>
    <row r="388" spans="1:9">
      <c r="A388" s="4">
        <v>94109</v>
      </c>
      <c r="B388" s="84" t="s">
        <v>392</v>
      </c>
      <c r="C388" s="85">
        <v>1.132E-4</v>
      </c>
      <c r="E388" s="87">
        <v>31859.574000000001</v>
      </c>
      <c r="F388" s="87">
        <v>31859.347600000001</v>
      </c>
      <c r="G388" s="87">
        <v>0</v>
      </c>
      <c r="H388" s="87">
        <v>0</v>
      </c>
      <c r="I388" s="87">
        <v>0</v>
      </c>
    </row>
    <row r="389" spans="1:9">
      <c r="A389" s="4">
        <v>94111</v>
      </c>
      <c r="B389" s="84" t="s">
        <v>393</v>
      </c>
      <c r="C389" s="85">
        <v>2.3378300000000001E-2</v>
      </c>
      <c r="E389" s="87">
        <v>6579705.6435000002</v>
      </c>
      <c r="F389" s="87">
        <v>6579658.8869000003</v>
      </c>
      <c r="G389" s="87">
        <v>0</v>
      </c>
      <c r="H389" s="87">
        <v>0</v>
      </c>
      <c r="I389" s="87">
        <v>0</v>
      </c>
    </row>
    <row r="390" spans="1:9">
      <c r="A390" s="4">
        <v>94112</v>
      </c>
      <c r="B390" s="84" t="s">
        <v>394</v>
      </c>
      <c r="C390" s="85">
        <v>1.2439999999999999E-4</v>
      </c>
      <c r="E390" s="87">
        <v>35011.757999999994</v>
      </c>
      <c r="F390" s="87">
        <v>35011.509199999993</v>
      </c>
      <c r="G390" s="87">
        <v>0</v>
      </c>
      <c r="H390" s="87">
        <v>0</v>
      </c>
      <c r="I390" s="87">
        <v>0</v>
      </c>
    </row>
    <row r="391" spans="1:9">
      <c r="A391" s="4">
        <v>94117</v>
      </c>
      <c r="B391" s="84" t="s">
        <v>395</v>
      </c>
      <c r="C391" s="85">
        <v>4.1829999999999998E-4</v>
      </c>
      <c r="E391" s="87">
        <v>117728.44349999999</v>
      </c>
      <c r="F391" s="87">
        <v>117727.6069</v>
      </c>
      <c r="G391" s="87">
        <v>0</v>
      </c>
      <c r="H391" s="87">
        <v>0</v>
      </c>
      <c r="I391" s="87">
        <v>0</v>
      </c>
    </row>
    <row r="392" spans="1:9">
      <c r="A392" s="4">
        <v>94118</v>
      </c>
      <c r="B392" s="84" t="s">
        <v>396</v>
      </c>
      <c r="C392" s="85">
        <v>1.55E-4</v>
      </c>
      <c r="E392" s="87">
        <v>43623.974999999999</v>
      </c>
      <c r="F392" s="87">
        <v>43623.665000000001</v>
      </c>
      <c r="G392" s="87">
        <v>0</v>
      </c>
      <c r="H392" s="87">
        <v>0</v>
      </c>
      <c r="I392" s="87">
        <v>0</v>
      </c>
    </row>
    <row r="393" spans="1:9">
      <c r="A393" s="4">
        <v>94121</v>
      </c>
      <c r="B393" s="84" t="s">
        <v>397</v>
      </c>
      <c r="C393" s="85">
        <v>1.02808E-2</v>
      </c>
      <c r="E393" s="87">
        <v>2893479.7560000001</v>
      </c>
      <c r="F393" s="87">
        <v>2893459.1943999999</v>
      </c>
      <c r="G393" s="87">
        <v>0</v>
      </c>
      <c r="H393" s="87">
        <v>0</v>
      </c>
      <c r="I393" s="87">
        <v>0</v>
      </c>
    </row>
    <row r="394" spans="1:9">
      <c r="A394" s="4">
        <v>94127</v>
      </c>
      <c r="B394" s="84" t="s">
        <v>398</v>
      </c>
      <c r="C394" s="85">
        <v>1.9379999999999999E-4</v>
      </c>
      <c r="E394" s="87">
        <v>54544.040999999997</v>
      </c>
      <c r="F394" s="87">
        <v>54543.653399999996</v>
      </c>
      <c r="G394" s="87">
        <v>0</v>
      </c>
      <c r="H394" s="87">
        <v>0</v>
      </c>
      <c r="I394" s="87">
        <v>0</v>
      </c>
    </row>
    <row r="395" spans="1:9">
      <c r="A395" s="4">
        <v>94131</v>
      </c>
      <c r="B395" s="84" t="s">
        <v>399</v>
      </c>
      <c r="C395" s="85">
        <v>2.41E-4</v>
      </c>
      <c r="E395" s="87">
        <v>67828.244999999995</v>
      </c>
      <c r="F395" s="87">
        <v>67827.763000000006</v>
      </c>
      <c r="G395" s="87">
        <v>0</v>
      </c>
      <c r="H395" s="87">
        <v>0</v>
      </c>
      <c r="I395" s="87">
        <v>0</v>
      </c>
    </row>
    <row r="396" spans="1:9">
      <c r="A396" s="4">
        <v>94151</v>
      </c>
      <c r="B396" s="84" t="s">
        <v>400</v>
      </c>
      <c r="C396" s="85">
        <v>5.1610000000000002E-4</v>
      </c>
      <c r="E396" s="87">
        <v>145253.76450000002</v>
      </c>
      <c r="F396" s="87">
        <v>145252.7323</v>
      </c>
      <c r="G396" s="87">
        <v>0</v>
      </c>
      <c r="H396" s="87">
        <v>0</v>
      </c>
      <c r="I396" s="87">
        <v>0</v>
      </c>
    </row>
    <row r="397" spans="1:9">
      <c r="A397" s="4">
        <v>94157</v>
      </c>
      <c r="B397" s="84" t="s">
        <v>401</v>
      </c>
      <c r="C397" s="85">
        <v>1.77E-5</v>
      </c>
      <c r="E397" s="87">
        <v>4981.5765000000001</v>
      </c>
      <c r="F397" s="87">
        <v>4981.5411000000004</v>
      </c>
      <c r="G397" s="87">
        <v>0</v>
      </c>
      <c r="H397" s="87">
        <v>0</v>
      </c>
      <c r="I397" s="87">
        <v>0</v>
      </c>
    </row>
    <row r="398" spans="1:9">
      <c r="A398" s="4">
        <v>94161</v>
      </c>
      <c r="B398" s="84" t="s">
        <v>402</v>
      </c>
      <c r="C398" s="85">
        <v>5.3499999999999999E-5</v>
      </c>
      <c r="E398" s="87">
        <v>15057.307499999999</v>
      </c>
      <c r="F398" s="87">
        <v>15057.200499999999</v>
      </c>
      <c r="G398" s="87">
        <v>0</v>
      </c>
      <c r="H398" s="87">
        <v>0</v>
      </c>
      <c r="I398" s="87">
        <v>0</v>
      </c>
    </row>
    <row r="399" spans="1:9">
      <c r="A399" s="4">
        <v>94168</v>
      </c>
      <c r="B399" s="84" t="s">
        <v>403</v>
      </c>
      <c r="C399" s="85">
        <v>8.9400000000000005E-5</v>
      </c>
      <c r="E399" s="87">
        <v>25161.183000000001</v>
      </c>
      <c r="F399" s="87">
        <v>25161.004200000003</v>
      </c>
      <c r="G399" s="87">
        <v>0</v>
      </c>
      <c r="H399" s="87">
        <v>0</v>
      </c>
      <c r="I399" s="87">
        <v>0</v>
      </c>
    </row>
    <row r="400" spans="1:9">
      <c r="A400" s="4">
        <v>94171</v>
      </c>
      <c r="B400" s="84" t="s">
        <v>404</v>
      </c>
      <c r="C400" s="85">
        <v>6.4900000000000005E-5</v>
      </c>
      <c r="E400" s="87">
        <v>18265.780500000001</v>
      </c>
      <c r="F400" s="87">
        <v>18265.650700000002</v>
      </c>
      <c r="G400" s="87">
        <v>0</v>
      </c>
      <c r="H400" s="87">
        <v>0</v>
      </c>
      <c r="I400" s="87">
        <v>0</v>
      </c>
    </row>
    <row r="401" spans="1:9">
      <c r="A401" s="4">
        <v>94172</v>
      </c>
      <c r="B401" s="84" t="s">
        <v>405</v>
      </c>
      <c r="C401" s="85">
        <v>3.1629999999999999E-4</v>
      </c>
      <c r="E401" s="87">
        <v>89021.053499999995</v>
      </c>
      <c r="F401" s="87">
        <v>89020.420899999997</v>
      </c>
      <c r="G401" s="87">
        <v>0</v>
      </c>
      <c r="H401" s="87">
        <v>0</v>
      </c>
      <c r="I401" s="87">
        <v>0</v>
      </c>
    </row>
    <row r="402" spans="1:9">
      <c r="A402" s="4">
        <v>94201</v>
      </c>
      <c r="B402" s="84" t="s">
        <v>406</v>
      </c>
      <c r="C402" s="85">
        <v>2.8850999999999998E-3</v>
      </c>
      <c r="E402" s="87">
        <v>811996.96950000001</v>
      </c>
      <c r="F402" s="87">
        <v>811991.19929999998</v>
      </c>
      <c r="G402" s="87">
        <v>0</v>
      </c>
      <c r="H402" s="87">
        <v>0</v>
      </c>
      <c r="I402" s="87">
        <v>0</v>
      </c>
    </row>
    <row r="403" spans="1:9">
      <c r="A403" s="4">
        <v>94204</v>
      </c>
      <c r="B403" s="84" t="s">
        <v>407</v>
      </c>
      <c r="C403" s="85">
        <v>4.57E-5</v>
      </c>
      <c r="E403" s="87">
        <v>12862.0365</v>
      </c>
      <c r="F403" s="87">
        <v>12861.945099999999</v>
      </c>
      <c r="G403" s="87">
        <v>0</v>
      </c>
      <c r="H403" s="87">
        <v>0</v>
      </c>
      <c r="I403" s="87">
        <v>0</v>
      </c>
    </row>
    <row r="404" spans="1:9">
      <c r="A404" s="4">
        <v>94205</v>
      </c>
      <c r="B404" s="84" t="s">
        <v>408</v>
      </c>
      <c r="C404" s="100">
        <v>1.45E-5</v>
      </c>
      <c r="D404" s="101"/>
      <c r="E404" s="102">
        <v>4080.9524999999999</v>
      </c>
      <c r="F404" s="102">
        <v>4080.9234999999999</v>
      </c>
      <c r="G404" s="102">
        <v>0</v>
      </c>
      <c r="H404" s="102">
        <v>0</v>
      </c>
      <c r="I404" s="102">
        <v>0</v>
      </c>
    </row>
    <row r="405" spans="1:9">
      <c r="A405" s="4">
        <v>94209</v>
      </c>
      <c r="B405" s="84" t="s">
        <v>409</v>
      </c>
      <c r="C405" s="100">
        <v>2.7310000000000002E-4</v>
      </c>
      <c r="D405" s="101"/>
      <c r="E405" s="102">
        <v>76862.62950000001</v>
      </c>
      <c r="F405" s="102">
        <v>76862.083300000013</v>
      </c>
      <c r="G405" s="102">
        <v>0</v>
      </c>
      <c r="H405" s="102">
        <v>0</v>
      </c>
      <c r="I405" s="102">
        <v>0</v>
      </c>
    </row>
    <row r="406" spans="1:9">
      <c r="A406" s="4">
        <v>94211</v>
      </c>
      <c r="B406" s="84" t="s">
        <v>410</v>
      </c>
      <c r="C406" s="100">
        <v>1.3449999999999999E-4</v>
      </c>
      <c r="D406" s="101"/>
      <c r="E406" s="102">
        <v>37854.352499999994</v>
      </c>
      <c r="F406" s="102">
        <v>37854.083500000001</v>
      </c>
      <c r="G406" s="102">
        <v>0</v>
      </c>
      <c r="H406" s="102">
        <v>0</v>
      </c>
      <c r="I406" s="102">
        <v>0</v>
      </c>
    </row>
    <row r="407" spans="1:9">
      <c r="A407" s="95">
        <v>94221</v>
      </c>
      <c r="B407" s="96" t="s">
        <v>411</v>
      </c>
      <c r="C407" s="97">
        <v>8.5470000000000001E-4</v>
      </c>
      <c r="D407" s="98"/>
      <c r="E407" s="99">
        <v>240551.04149999999</v>
      </c>
      <c r="F407" s="99">
        <v>240549.3321</v>
      </c>
      <c r="G407" s="99">
        <v>0</v>
      </c>
      <c r="H407" s="99">
        <v>0</v>
      </c>
      <c r="I407" s="99">
        <v>0</v>
      </c>
    </row>
    <row r="408" spans="1:9">
      <c r="A408" s="4">
        <v>94231</v>
      </c>
      <c r="B408" s="84" t="s">
        <v>412</v>
      </c>
      <c r="C408" s="85">
        <v>1.393E-4</v>
      </c>
      <c r="E408" s="87">
        <v>39205.288500000002</v>
      </c>
      <c r="F408" s="87">
        <v>39205.009899999997</v>
      </c>
      <c r="G408" s="87">
        <v>0</v>
      </c>
      <c r="H408" s="87">
        <v>0</v>
      </c>
      <c r="I408" s="87">
        <v>0</v>
      </c>
    </row>
    <row r="409" spans="1:9">
      <c r="A409" s="4">
        <v>94241</v>
      </c>
      <c r="B409" s="84" t="s">
        <v>413</v>
      </c>
      <c r="C409" s="85">
        <v>1.4899999999999999E-4</v>
      </c>
      <c r="E409" s="87">
        <v>41935.305</v>
      </c>
      <c r="F409" s="87">
        <v>41935.006999999998</v>
      </c>
      <c r="G409" s="87">
        <v>0</v>
      </c>
      <c r="H409" s="87">
        <v>0</v>
      </c>
      <c r="I409" s="87">
        <v>0</v>
      </c>
    </row>
    <row r="410" spans="1:9">
      <c r="A410" s="4">
        <v>94251</v>
      </c>
      <c r="B410" s="84" t="s">
        <v>414</v>
      </c>
      <c r="C410" s="85">
        <v>2.5299999999999998E-5</v>
      </c>
      <c r="E410" s="87">
        <v>7120.5584999999992</v>
      </c>
      <c r="F410" s="87">
        <v>7120.5078999999996</v>
      </c>
      <c r="G410" s="87">
        <v>0</v>
      </c>
      <c r="H410" s="87">
        <v>0</v>
      </c>
      <c r="I410" s="87">
        <v>0</v>
      </c>
    </row>
    <row r="411" spans="1:9">
      <c r="A411" s="4">
        <v>94261</v>
      </c>
      <c r="B411" s="84" t="s">
        <v>415</v>
      </c>
      <c r="C411" s="85">
        <v>3.7299999999999999E-5</v>
      </c>
      <c r="E411" s="87">
        <v>10497.898499999999</v>
      </c>
      <c r="F411" s="87">
        <v>10497.823899999999</v>
      </c>
      <c r="G411" s="87">
        <v>0</v>
      </c>
      <c r="H411" s="87">
        <v>0</v>
      </c>
      <c r="I411" s="87">
        <v>0</v>
      </c>
    </row>
    <row r="412" spans="1:9">
      <c r="A412" s="4">
        <v>94301</v>
      </c>
      <c r="B412" s="84" t="s">
        <v>416</v>
      </c>
      <c r="C412" s="85">
        <v>5.5992000000000004E-3</v>
      </c>
      <c r="E412" s="87">
        <v>1575866.844</v>
      </c>
      <c r="F412" s="87">
        <v>1575855.6456000002</v>
      </c>
      <c r="G412" s="87">
        <v>0</v>
      </c>
      <c r="H412" s="87">
        <v>0</v>
      </c>
      <c r="I412" s="87">
        <v>0</v>
      </c>
    </row>
    <row r="413" spans="1:9">
      <c r="A413" s="4">
        <v>94311</v>
      </c>
      <c r="B413" s="84" t="s">
        <v>417</v>
      </c>
      <c r="C413" s="85">
        <v>8.2569999999999996E-4</v>
      </c>
      <c r="E413" s="87">
        <v>232389.13649999999</v>
      </c>
      <c r="F413" s="87">
        <v>232387.48509999999</v>
      </c>
      <c r="G413" s="87">
        <v>0</v>
      </c>
      <c r="H413" s="87">
        <v>0</v>
      </c>
      <c r="I413" s="87">
        <v>0</v>
      </c>
    </row>
    <row r="414" spans="1:9">
      <c r="A414" s="4">
        <v>94313</v>
      </c>
      <c r="B414" s="84" t="s">
        <v>418</v>
      </c>
      <c r="C414" s="85">
        <v>2.0000000000000002E-5</v>
      </c>
      <c r="E414" s="87">
        <v>5628.9000000000005</v>
      </c>
      <c r="F414" s="87">
        <v>5628.8600000000006</v>
      </c>
      <c r="G414" s="87">
        <v>0</v>
      </c>
      <c r="H414" s="87">
        <v>0</v>
      </c>
      <c r="I414" s="87">
        <v>0</v>
      </c>
    </row>
    <row r="415" spans="1:9">
      <c r="A415" s="4">
        <v>94317</v>
      </c>
      <c r="B415" s="84" t="s">
        <v>419</v>
      </c>
      <c r="C415" s="85">
        <v>1.7900000000000001E-5</v>
      </c>
      <c r="E415" s="87">
        <v>5037.8655000000008</v>
      </c>
      <c r="F415" s="87">
        <v>5037.8297000000002</v>
      </c>
      <c r="G415" s="87">
        <v>0</v>
      </c>
      <c r="H415" s="87">
        <v>0</v>
      </c>
      <c r="I415" s="87">
        <v>0</v>
      </c>
    </row>
    <row r="416" spans="1:9">
      <c r="A416" s="4">
        <v>94321</v>
      </c>
      <c r="B416" s="84" t="s">
        <v>420</v>
      </c>
      <c r="C416" s="85">
        <v>3.0160000000000001E-4</v>
      </c>
      <c r="E416" s="87">
        <v>84883.812000000005</v>
      </c>
      <c r="F416" s="87">
        <v>84883.208800000008</v>
      </c>
      <c r="G416" s="87">
        <v>0</v>
      </c>
      <c r="H416" s="87">
        <v>0</v>
      </c>
      <c r="I416" s="87">
        <v>0</v>
      </c>
    </row>
    <row r="417" spans="1:9">
      <c r="A417" s="4">
        <v>94331</v>
      </c>
      <c r="B417" s="84" t="s">
        <v>421</v>
      </c>
      <c r="C417" s="85">
        <v>1.5589999999999999E-4</v>
      </c>
      <c r="E417" s="87">
        <v>43877.275499999996</v>
      </c>
      <c r="F417" s="87">
        <v>43876.9637</v>
      </c>
      <c r="G417" s="87">
        <v>0</v>
      </c>
      <c r="H417" s="87">
        <v>0</v>
      </c>
      <c r="I417" s="87">
        <v>0</v>
      </c>
    </row>
    <row r="418" spans="1:9">
      <c r="A418" s="4">
        <v>94341</v>
      </c>
      <c r="B418" s="84" t="s">
        <v>422</v>
      </c>
      <c r="C418" s="85">
        <v>1.064E-4</v>
      </c>
      <c r="E418" s="87">
        <v>29945.748</v>
      </c>
      <c r="F418" s="87">
        <v>29945.535199999998</v>
      </c>
      <c r="G418" s="87">
        <v>0</v>
      </c>
      <c r="H418" s="87">
        <v>0</v>
      </c>
      <c r="I418" s="87">
        <v>0</v>
      </c>
    </row>
    <row r="419" spans="1:9">
      <c r="A419" s="4">
        <v>94347</v>
      </c>
      <c r="B419" s="84" t="s">
        <v>423</v>
      </c>
      <c r="C419" s="85">
        <v>1.3699999999999999E-5</v>
      </c>
      <c r="E419" s="87">
        <v>3855.7964999999999</v>
      </c>
      <c r="F419" s="87">
        <v>3855.7691</v>
      </c>
      <c r="G419" s="87">
        <v>0</v>
      </c>
      <c r="H419" s="87">
        <v>0</v>
      </c>
      <c r="I419" s="87">
        <v>0</v>
      </c>
    </row>
    <row r="420" spans="1:9">
      <c r="A420" s="4">
        <v>94351</v>
      </c>
      <c r="B420" s="84" t="s">
        <v>424</v>
      </c>
      <c r="C420" s="85">
        <v>3.2600000000000001E-4</v>
      </c>
      <c r="E420" s="87">
        <v>91751.07</v>
      </c>
      <c r="F420" s="87">
        <v>91750.418000000005</v>
      </c>
      <c r="G420" s="87">
        <v>0</v>
      </c>
      <c r="H420" s="87">
        <v>0</v>
      </c>
      <c r="I420" s="87">
        <v>0</v>
      </c>
    </row>
    <row r="421" spans="1:9">
      <c r="A421" s="4">
        <v>94401</v>
      </c>
      <c r="B421" s="84" t="s">
        <v>936</v>
      </c>
      <c r="C421" s="85">
        <v>3.5634E-3</v>
      </c>
      <c r="E421" s="87">
        <v>1002901.113</v>
      </c>
      <c r="F421" s="87">
        <v>1002893.9862</v>
      </c>
      <c r="G421" s="87">
        <v>0</v>
      </c>
      <c r="H421" s="87">
        <v>0</v>
      </c>
      <c r="I421" s="87">
        <v>0</v>
      </c>
    </row>
    <row r="422" spans="1:9">
      <c r="A422" s="4">
        <v>94403</v>
      </c>
      <c r="B422" s="84" t="s">
        <v>945</v>
      </c>
      <c r="C422" s="85">
        <v>4.3699999999999998E-5</v>
      </c>
      <c r="E422" s="87">
        <v>12299.146499999999</v>
      </c>
      <c r="F422" s="87">
        <v>12299.0591</v>
      </c>
      <c r="G422" s="87">
        <v>0</v>
      </c>
      <c r="H422" s="87">
        <v>0</v>
      </c>
      <c r="I422" s="87">
        <v>0</v>
      </c>
    </row>
    <row r="423" spans="1:9">
      <c r="A423" s="4">
        <v>94408</v>
      </c>
      <c r="B423" s="84" t="s">
        <v>427</v>
      </c>
      <c r="C423" s="85">
        <v>6.5199999999999999E-5</v>
      </c>
      <c r="E423" s="87">
        <v>18350.214</v>
      </c>
      <c r="F423" s="87">
        <v>18350.083599999998</v>
      </c>
      <c r="G423" s="87">
        <v>0</v>
      </c>
      <c r="H423" s="87">
        <v>0</v>
      </c>
      <c r="I423" s="87">
        <v>0</v>
      </c>
    </row>
    <row r="424" spans="1:9">
      <c r="A424" s="4">
        <v>94411</v>
      </c>
      <c r="B424" s="84" t="s">
        <v>428</v>
      </c>
      <c r="C424" s="85">
        <v>1.1031000000000001E-3</v>
      </c>
      <c r="E424" s="87">
        <v>310461.97950000002</v>
      </c>
      <c r="F424" s="87">
        <v>310459.7733</v>
      </c>
      <c r="G424" s="87">
        <v>0</v>
      </c>
      <c r="H424" s="87">
        <v>0</v>
      </c>
      <c r="I424" s="87">
        <v>0</v>
      </c>
    </row>
    <row r="425" spans="1:9">
      <c r="A425" s="4">
        <v>94412</v>
      </c>
      <c r="B425" s="84" t="s">
        <v>429</v>
      </c>
      <c r="C425" s="85">
        <v>2.65E-5</v>
      </c>
      <c r="E425" s="87">
        <v>7458.2925000000005</v>
      </c>
      <c r="F425" s="87">
        <v>7458.2394999999997</v>
      </c>
      <c r="G425" s="87">
        <v>0</v>
      </c>
      <c r="H425" s="87">
        <v>0</v>
      </c>
      <c r="I425" s="87">
        <v>0</v>
      </c>
    </row>
    <row r="426" spans="1:9">
      <c r="A426" s="4">
        <v>94421</v>
      </c>
      <c r="B426" s="84" t="s">
        <v>430</v>
      </c>
      <c r="C426" s="85">
        <v>1.6789999999999999E-4</v>
      </c>
      <c r="E426" s="87">
        <v>47254.6155</v>
      </c>
      <c r="F426" s="87">
        <v>47254.279699999999</v>
      </c>
      <c r="G426" s="87">
        <v>0</v>
      </c>
      <c r="H426" s="87">
        <v>0</v>
      </c>
      <c r="I426" s="87">
        <v>0</v>
      </c>
    </row>
    <row r="427" spans="1:9">
      <c r="A427" s="4">
        <v>94427</v>
      </c>
      <c r="B427" s="84" t="s">
        <v>431</v>
      </c>
      <c r="C427" s="85">
        <v>2.72E-5</v>
      </c>
      <c r="E427" s="87">
        <v>7655.3040000000001</v>
      </c>
      <c r="F427" s="87">
        <v>7655.2496000000001</v>
      </c>
      <c r="G427" s="87">
        <v>0</v>
      </c>
      <c r="H427" s="87">
        <v>0</v>
      </c>
      <c r="I427" s="87">
        <v>0</v>
      </c>
    </row>
    <row r="428" spans="1:9">
      <c r="A428" s="4">
        <v>94428</v>
      </c>
      <c r="B428" s="84" t="s">
        <v>432</v>
      </c>
      <c r="C428" s="85">
        <v>7.0199999999999999E-5</v>
      </c>
      <c r="E428" s="87">
        <v>19757.438999999998</v>
      </c>
      <c r="F428" s="87">
        <v>19757.298599999998</v>
      </c>
      <c r="G428" s="87">
        <v>0</v>
      </c>
      <c r="H428" s="87">
        <v>0</v>
      </c>
      <c r="I428" s="87">
        <v>0</v>
      </c>
    </row>
    <row r="429" spans="1:9">
      <c r="A429" s="4">
        <v>94431</v>
      </c>
      <c r="B429" s="84" t="s">
        <v>433</v>
      </c>
      <c r="C429" s="85">
        <v>3.6969999999999999E-4</v>
      </c>
      <c r="E429" s="87">
        <v>104050.21649999999</v>
      </c>
      <c r="F429" s="87">
        <v>104049.4771</v>
      </c>
      <c r="G429" s="87">
        <v>0</v>
      </c>
      <c r="H429" s="87">
        <v>0</v>
      </c>
      <c r="I429" s="87">
        <v>0</v>
      </c>
    </row>
    <row r="430" spans="1:9">
      <c r="A430" s="4">
        <v>94437</v>
      </c>
      <c r="B430" s="84" t="s">
        <v>434</v>
      </c>
      <c r="C430" s="85">
        <v>1.59E-5</v>
      </c>
      <c r="E430" s="87">
        <v>4474.9755000000005</v>
      </c>
      <c r="F430" s="87">
        <v>4474.9436999999998</v>
      </c>
      <c r="G430" s="87">
        <v>0</v>
      </c>
      <c r="H430" s="87">
        <v>0</v>
      </c>
      <c r="I430" s="87">
        <v>0</v>
      </c>
    </row>
    <row r="431" spans="1:9">
      <c r="A431" s="4">
        <v>94501</v>
      </c>
      <c r="B431" s="84" t="s">
        <v>967</v>
      </c>
      <c r="C431" s="85">
        <v>5.9830999999999999E-3</v>
      </c>
      <c r="E431" s="87">
        <v>1683913.5795</v>
      </c>
      <c r="F431" s="87">
        <v>1683901.6132999999</v>
      </c>
      <c r="G431" s="87">
        <v>0</v>
      </c>
      <c r="H431" s="87">
        <v>0</v>
      </c>
      <c r="I431" s="87">
        <v>0</v>
      </c>
    </row>
    <row r="432" spans="1:9">
      <c r="A432" s="4">
        <v>94511</v>
      </c>
      <c r="B432" s="84" t="s">
        <v>436</v>
      </c>
      <c r="C432" s="85">
        <v>2.3241999999999998E-3</v>
      </c>
      <c r="E432" s="87">
        <v>654134.46899999992</v>
      </c>
      <c r="F432" s="87">
        <v>654129.82059999998</v>
      </c>
      <c r="G432" s="87">
        <v>0</v>
      </c>
      <c r="H432" s="87">
        <v>0</v>
      </c>
      <c r="I432" s="87">
        <v>0</v>
      </c>
    </row>
    <row r="433" spans="1:9">
      <c r="A433" s="4">
        <v>94517</v>
      </c>
      <c r="B433" s="84" t="s">
        <v>437</v>
      </c>
      <c r="C433" s="85">
        <v>8.3700000000000002E-5</v>
      </c>
      <c r="E433" s="87">
        <v>23556.946500000002</v>
      </c>
      <c r="F433" s="87">
        <v>23556.7791</v>
      </c>
      <c r="G433" s="87">
        <v>0</v>
      </c>
      <c r="H433" s="87">
        <v>0</v>
      </c>
      <c r="I433" s="87">
        <v>0</v>
      </c>
    </row>
    <row r="434" spans="1:9">
      <c r="A434" s="4">
        <v>94521</v>
      </c>
      <c r="B434" s="84" t="s">
        <v>438</v>
      </c>
      <c r="C434" s="85">
        <v>1.2640000000000001E-4</v>
      </c>
      <c r="E434" s="87">
        <v>35574.648000000001</v>
      </c>
      <c r="F434" s="87">
        <v>35574.395200000006</v>
      </c>
      <c r="G434" s="87">
        <v>0</v>
      </c>
      <c r="H434" s="87">
        <v>0</v>
      </c>
      <c r="I434" s="87">
        <v>0</v>
      </c>
    </row>
    <row r="435" spans="1:9">
      <c r="A435" s="4">
        <v>94527</v>
      </c>
      <c r="B435" s="84" t="s">
        <v>439</v>
      </c>
      <c r="C435" s="85">
        <v>7.5000000000000002E-6</v>
      </c>
      <c r="E435" s="87">
        <v>2110.8375000000001</v>
      </c>
      <c r="F435" s="87">
        <v>2110.8225000000002</v>
      </c>
      <c r="G435" s="87">
        <v>0</v>
      </c>
      <c r="H435" s="87">
        <v>0</v>
      </c>
      <c r="I435" s="87">
        <v>0</v>
      </c>
    </row>
    <row r="436" spans="1:9">
      <c r="A436" s="4">
        <v>94531</v>
      </c>
      <c r="B436" s="84" t="s">
        <v>440</v>
      </c>
      <c r="C436" s="85">
        <v>2.1999999999999999E-5</v>
      </c>
      <c r="E436" s="87">
        <v>6191.79</v>
      </c>
      <c r="F436" s="87">
        <v>6191.7460000000001</v>
      </c>
      <c r="G436" s="87">
        <v>0</v>
      </c>
      <c r="H436" s="87">
        <v>0</v>
      </c>
      <c r="I436" s="87">
        <v>0</v>
      </c>
    </row>
    <row r="437" spans="1:9">
      <c r="A437" s="4">
        <v>94532</v>
      </c>
      <c r="B437" s="84" t="s">
        <v>441</v>
      </c>
      <c r="C437" s="85">
        <v>1.133E-4</v>
      </c>
      <c r="E437" s="87">
        <v>31887.718499999999</v>
      </c>
      <c r="F437" s="87">
        <v>31887.491900000001</v>
      </c>
      <c r="G437" s="87">
        <v>0</v>
      </c>
      <c r="H437" s="87">
        <v>0</v>
      </c>
      <c r="I437" s="87">
        <v>0</v>
      </c>
    </row>
    <row r="438" spans="1:9">
      <c r="A438" s="4">
        <v>94541</v>
      </c>
      <c r="B438" s="84" t="s">
        <v>442</v>
      </c>
      <c r="C438" s="85">
        <v>2.7799999999999998E-4</v>
      </c>
      <c r="E438" s="87">
        <v>78241.709999999992</v>
      </c>
      <c r="F438" s="87">
        <v>78241.153999999995</v>
      </c>
      <c r="G438" s="87">
        <v>0</v>
      </c>
      <c r="H438" s="87">
        <v>0</v>
      </c>
      <c r="I438" s="87">
        <v>0</v>
      </c>
    </row>
    <row r="439" spans="1:9">
      <c r="A439" s="4">
        <v>94547</v>
      </c>
      <c r="B439" s="84" t="s">
        <v>443</v>
      </c>
      <c r="C439" s="85">
        <v>1.73E-5</v>
      </c>
      <c r="E439" s="87">
        <v>4868.9984999999997</v>
      </c>
      <c r="F439" s="87">
        <v>4868.9638999999997</v>
      </c>
      <c r="G439" s="87">
        <v>0</v>
      </c>
      <c r="H439" s="87">
        <v>0</v>
      </c>
      <c r="I439" s="87">
        <v>0</v>
      </c>
    </row>
    <row r="440" spans="1:9">
      <c r="A440" s="4">
        <v>94551</v>
      </c>
      <c r="B440" s="84" t="s">
        <v>444</v>
      </c>
      <c r="C440" s="85">
        <v>6.4700000000000001E-5</v>
      </c>
      <c r="E440" s="87">
        <v>18209.4915</v>
      </c>
      <c r="F440" s="87">
        <v>18209.362099999998</v>
      </c>
      <c r="G440" s="87">
        <v>0</v>
      </c>
      <c r="H440" s="87">
        <v>0</v>
      </c>
      <c r="I440" s="87">
        <v>0</v>
      </c>
    </row>
    <row r="441" spans="1:9">
      <c r="A441" s="4">
        <v>94601</v>
      </c>
      <c r="B441" s="84" t="s">
        <v>445</v>
      </c>
      <c r="C441" s="85">
        <v>9.1759999999999997E-4</v>
      </c>
      <c r="E441" s="87">
        <v>258253.932</v>
      </c>
      <c r="F441" s="87">
        <v>258252.0968</v>
      </c>
      <c r="G441" s="87">
        <v>0</v>
      </c>
      <c r="H441" s="87">
        <v>0</v>
      </c>
      <c r="I441" s="87">
        <v>0</v>
      </c>
    </row>
    <row r="442" spans="1:9">
      <c r="A442" s="4">
        <v>94604</v>
      </c>
      <c r="B442" s="84" t="s">
        <v>446</v>
      </c>
      <c r="C442" s="85">
        <v>2.4000000000000001E-5</v>
      </c>
      <c r="E442" s="87">
        <v>6754.68</v>
      </c>
      <c r="F442" s="87">
        <v>6754.6320000000005</v>
      </c>
      <c r="G442" s="87">
        <v>0</v>
      </c>
      <c r="H442" s="87">
        <v>0</v>
      </c>
      <c r="I442" s="87">
        <v>0</v>
      </c>
    </row>
    <row r="443" spans="1:9">
      <c r="A443" s="4">
        <v>94606</v>
      </c>
      <c r="B443" s="84" t="s">
        <v>447</v>
      </c>
      <c r="C443" s="85">
        <v>0</v>
      </c>
      <c r="E443" s="87">
        <v>0</v>
      </c>
      <c r="F443" s="87">
        <v>0</v>
      </c>
      <c r="G443" s="87">
        <v>0</v>
      </c>
      <c r="H443" s="87">
        <v>0</v>
      </c>
      <c r="I443" s="87">
        <v>0</v>
      </c>
    </row>
    <row r="444" spans="1:9">
      <c r="A444" s="4">
        <v>94611</v>
      </c>
      <c r="B444" s="84" t="s">
        <v>448</v>
      </c>
      <c r="C444" s="85">
        <v>3.1839999999999999E-4</v>
      </c>
      <c r="E444" s="87">
        <v>89612.088000000003</v>
      </c>
      <c r="F444" s="87">
        <v>89611.451199999996</v>
      </c>
      <c r="G444" s="87">
        <v>0</v>
      </c>
      <c r="H444" s="87">
        <v>0</v>
      </c>
      <c r="I444" s="87">
        <v>0</v>
      </c>
    </row>
    <row r="445" spans="1:9">
      <c r="A445" s="4">
        <v>94621</v>
      </c>
      <c r="B445" s="84" t="s">
        <v>449</v>
      </c>
      <c r="C445" s="85">
        <v>1.05E-4</v>
      </c>
      <c r="E445" s="87">
        <v>29551.725000000002</v>
      </c>
      <c r="F445" s="87">
        <v>29551.514999999999</v>
      </c>
      <c r="G445" s="87">
        <v>0</v>
      </c>
      <c r="H445" s="87">
        <v>0</v>
      </c>
      <c r="I445" s="87">
        <v>0</v>
      </c>
    </row>
    <row r="446" spans="1:9">
      <c r="A446" s="4">
        <v>94631</v>
      </c>
      <c r="B446" s="84" t="s">
        <v>450</v>
      </c>
      <c r="C446" s="85">
        <v>3.2400000000000001E-5</v>
      </c>
      <c r="E446" s="87">
        <v>9118.8180000000011</v>
      </c>
      <c r="F446" s="87">
        <v>9118.753200000001</v>
      </c>
      <c r="G446" s="87">
        <v>0</v>
      </c>
      <c r="H446" s="87">
        <v>0</v>
      </c>
      <c r="I446" s="87">
        <v>0</v>
      </c>
    </row>
    <row r="447" spans="1:9">
      <c r="A447" s="4">
        <v>94641</v>
      </c>
      <c r="B447" s="84" t="s">
        <v>451</v>
      </c>
      <c r="C447" s="85">
        <v>2.2799999999999999E-5</v>
      </c>
      <c r="E447" s="87">
        <v>6416.9459999999999</v>
      </c>
      <c r="F447" s="87">
        <v>6416.9003999999995</v>
      </c>
      <c r="G447" s="87">
        <v>0</v>
      </c>
      <c r="H447" s="87">
        <v>0</v>
      </c>
      <c r="I447" s="87">
        <v>0</v>
      </c>
    </row>
    <row r="448" spans="1:9">
      <c r="A448" s="4">
        <v>94701</v>
      </c>
      <c r="B448" s="84" t="s">
        <v>452</v>
      </c>
      <c r="C448" s="85">
        <v>2.3885E-3</v>
      </c>
      <c r="E448" s="87">
        <v>672231.38249999995</v>
      </c>
      <c r="F448" s="87">
        <v>672226.60549999995</v>
      </c>
      <c r="G448" s="87">
        <v>0</v>
      </c>
      <c r="H448" s="87">
        <v>0</v>
      </c>
      <c r="I448" s="87">
        <v>0</v>
      </c>
    </row>
    <row r="449" spans="1:9">
      <c r="A449" s="4">
        <v>94704</v>
      </c>
      <c r="B449" s="84" t="s">
        <v>453</v>
      </c>
      <c r="C449" s="85">
        <v>2.0699999999999998E-5</v>
      </c>
      <c r="E449" s="87">
        <v>5825.9114999999993</v>
      </c>
      <c r="F449" s="87">
        <v>5825.8700999999992</v>
      </c>
      <c r="G449" s="87">
        <v>0</v>
      </c>
      <c r="H449" s="87">
        <v>0</v>
      </c>
      <c r="I449" s="87">
        <v>0</v>
      </c>
    </row>
    <row r="450" spans="1:9">
      <c r="A450" s="4">
        <v>94711</v>
      </c>
      <c r="B450" s="84" t="s">
        <v>454</v>
      </c>
      <c r="C450" s="85">
        <v>3.4610000000000001E-4</v>
      </c>
      <c r="E450" s="87">
        <v>97408.114499999996</v>
      </c>
      <c r="F450" s="87">
        <v>97407.422300000006</v>
      </c>
      <c r="G450" s="87">
        <v>0</v>
      </c>
      <c r="H450" s="87">
        <v>0</v>
      </c>
      <c r="I450" s="87">
        <v>0</v>
      </c>
    </row>
    <row r="451" spans="1:9">
      <c r="A451" s="4">
        <v>94801</v>
      </c>
      <c r="B451" s="84" t="s">
        <v>455</v>
      </c>
      <c r="C451" s="100">
        <v>6.5819999999999995E-4</v>
      </c>
      <c r="D451" s="101"/>
      <c r="E451" s="102">
        <v>185247.09899999999</v>
      </c>
      <c r="F451" s="102">
        <v>185245.78259999998</v>
      </c>
      <c r="G451" s="102">
        <v>0</v>
      </c>
      <c r="H451" s="102">
        <v>0</v>
      </c>
      <c r="I451" s="102">
        <v>0</v>
      </c>
    </row>
    <row r="452" spans="1:9">
      <c r="A452" s="95">
        <v>94804</v>
      </c>
      <c r="B452" s="96" t="s">
        <v>456</v>
      </c>
      <c r="C452" s="97">
        <v>6.2999999999999998E-6</v>
      </c>
      <c r="D452" s="98"/>
      <c r="E452" s="99">
        <v>1773.1034999999999</v>
      </c>
      <c r="F452" s="99">
        <v>1773.0908999999999</v>
      </c>
      <c r="G452" s="99">
        <v>0</v>
      </c>
      <c r="H452" s="99">
        <v>0</v>
      </c>
      <c r="I452" s="99">
        <v>0</v>
      </c>
    </row>
    <row r="453" spans="1:9">
      <c r="A453" s="4">
        <v>94812</v>
      </c>
      <c r="B453" s="84" t="s">
        <v>457</v>
      </c>
      <c r="C453" s="85">
        <v>2.37E-5</v>
      </c>
      <c r="E453" s="87">
        <v>6670.2465000000002</v>
      </c>
      <c r="F453" s="87">
        <v>6670.1990999999998</v>
      </c>
      <c r="G453" s="87">
        <v>0</v>
      </c>
      <c r="H453" s="87">
        <v>0</v>
      </c>
      <c r="I453" s="87">
        <v>0</v>
      </c>
    </row>
    <row r="454" spans="1:9">
      <c r="A454" s="4">
        <v>94901</v>
      </c>
      <c r="B454" s="84" t="s">
        <v>458</v>
      </c>
      <c r="C454" s="85">
        <v>7.7378000000000004E-3</v>
      </c>
      <c r="E454" s="87">
        <v>2177765.1210000003</v>
      </c>
      <c r="F454" s="87">
        <v>2177749.6454000003</v>
      </c>
      <c r="G454" s="87">
        <v>0</v>
      </c>
      <c r="H454" s="87">
        <v>0</v>
      </c>
      <c r="I454" s="87">
        <v>0</v>
      </c>
    </row>
    <row r="455" spans="1:9">
      <c r="A455" s="4">
        <v>94908</v>
      </c>
      <c r="B455" s="84" t="s">
        <v>968</v>
      </c>
      <c r="C455" s="85">
        <v>6.1500000000000004E-5</v>
      </c>
      <c r="E455" s="87">
        <v>17308.8675</v>
      </c>
      <c r="F455" s="87">
        <v>17308.744500000001</v>
      </c>
      <c r="G455" s="87">
        <v>0</v>
      </c>
      <c r="H455" s="87">
        <v>0</v>
      </c>
      <c r="I455" s="87">
        <v>0</v>
      </c>
    </row>
    <row r="456" spans="1:9">
      <c r="A456" s="4">
        <v>94911</v>
      </c>
      <c r="B456" s="84" t="s">
        <v>460</v>
      </c>
      <c r="C456" s="85">
        <v>3.0986999999999998E-3</v>
      </c>
      <c r="E456" s="87">
        <v>872113.62149999989</v>
      </c>
      <c r="F456" s="87">
        <v>872107.42409999995</v>
      </c>
      <c r="G456" s="87">
        <v>0</v>
      </c>
      <c r="H456" s="87">
        <v>0</v>
      </c>
      <c r="I456" s="87">
        <v>0</v>
      </c>
    </row>
    <row r="457" spans="1:9">
      <c r="A457" s="4">
        <v>94917</v>
      </c>
      <c r="B457" s="84" t="s">
        <v>461</v>
      </c>
      <c r="C457" s="85">
        <v>3.5800000000000003E-5</v>
      </c>
      <c r="E457" s="87">
        <v>10075.731000000002</v>
      </c>
      <c r="F457" s="87">
        <v>10075.6594</v>
      </c>
      <c r="G457" s="87">
        <v>0</v>
      </c>
      <c r="H457" s="87">
        <v>0</v>
      </c>
      <c r="I457" s="87">
        <v>0</v>
      </c>
    </row>
    <row r="458" spans="1:9">
      <c r="A458" s="4">
        <v>94921</v>
      </c>
      <c r="B458" s="84" t="s">
        <v>462</v>
      </c>
      <c r="C458" s="85">
        <v>4.1305999999999999E-3</v>
      </c>
      <c r="E458" s="87">
        <v>1162536.7169999999</v>
      </c>
      <c r="F458" s="87">
        <v>1162528.4557999999</v>
      </c>
      <c r="G458" s="87">
        <v>0</v>
      </c>
      <c r="H458" s="87">
        <v>0</v>
      </c>
      <c r="I458" s="87">
        <v>0</v>
      </c>
    </row>
    <row r="459" spans="1:9">
      <c r="A459" s="4">
        <v>94923</v>
      </c>
      <c r="B459" s="84" t="s">
        <v>463</v>
      </c>
      <c r="C459" s="85">
        <v>3.1600000000000002E-5</v>
      </c>
      <c r="E459" s="87">
        <v>8893.6620000000003</v>
      </c>
      <c r="F459" s="87">
        <v>8893.5988000000016</v>
      </c>
      <c r="G459" s="87">
        <v>0</v>
      </c>
      <c r="H459" s="87">
        <v>0</v>
      </c>
      <c r="I459" s="87">
        <v>0</v>
      </c>
    </row>
    <row r="460" spans="1:9">
      <c r="A460" s="4">
        <v>94927</v>
      </c>
      <c r="B460" s="84" t="s">
        <v>464</v>
      </c>
      <c r="C460" s="85">
        <v>3.9400000000000002E-5</v>
      </c>
      <c r="E460" s="87">
        <v>11088.933000000001</v>
      </c>
      <c r="F460" s="87">
        <v>11088.8542</v>
      </c>
      <c r="G460" s="87">
        <v>0</v>
      </c>
      <c r="H460" s="87">
        <v>0</v>
      </c>
      <c r="I460" s="87">
        <v>0</v>
      </c>
    </row>
    <row r="461" spans="1:9">
      <c r="A461" s="4">
        <v>94931</v>
      </c>
      <c r="B461" s="84" t="s">
        <v>465</v>
      </c>
      <c r="C461" s="85">
        <v>2.6200000000000003E-4</v>
      </c>
      <c r="E461" s="87">
        <v>73738.590000000011</v>
      </c>
      <c r="F461" s="87">
        <v>73738.066000000006</v>
      </c>
      <c r="G461" s="87">
        <v>0</v>
      </c>
      <c r="H461" s="87">
        <v>0</v>
      </c>
      <c r="I461" s="87">
        <v>0</v>
      </c>
    </row>
    <row r="462" spans="1:9">
      <c r="A462" s="4">
        <v>94937</v>
      </c>
      <c r="B462" s="84" t="s">
        <v>956</v>
      </c>
      <c r="C462" s="85">
        <v>8.3999999999999992E-6</v>
      </c>
      <c r="E462" s="87">
        <v>2364.1379999999999</v>
      </c>
      <c r="F462" s="87">
        <v>2364.1211999999996</v>
      </c>
      <c r="G462" s="87">
        <v>0</v>
      </c>
      <c r="H462" s="87">
        <v>0</v>
      </c>
      <c r="I462" s="87">
        <v>0</v>
      </c>
    </row>
    <row r="463" spans="1:9">
      <c r="A463" s="4">
        <v>94941</v>
      </c>
      <c r="B463" s="84" t="s">
        <v>466</v>
      </c>
      <c r="C463" s="85">
        <v>6.2999999999999998E-6</v>
      </c>
      <c r="E463" s="87">
        <v>1773.1034999999999</v>
      </c>
      <c r="F463" s="87">
        <v>1773.0908999999999</v>
      </c>
      <c r="G463" s="87">
        <v>0</v>
      </c>
      <c r="H463" s="87">
        <v>0</v>
      </c>
      <c r="I463" s="87">
        <v>0</v>
      </c>
    </row>
    <row r="464" spans="1:9">
      <c r="A464" s="4">
        <v>94947</v>
      </c>
      <c r="B464" s="84" t="s">
        <v>957</v>
      </c>
      <c r="C464" s="85">
        <v>3.7000000000000002E-6</v>
      </c>
      <c r="E464" s="87">
        <v>1041.3465000000001</v>
      </c>
      <c r="F464" s="87">
        <v>1041.3391000000001</v>
      </c>
      <c r="G464" s="87">
        <v>0</v>
      </c>
      <c r="H464" s="87">
        <v>0</v>
      </c>
      <c r="I464" s="87">
        <v>0</v>
      </c>
    </row>
    <row r="465" spans="1:9">
      <c r="A465" s="4">
        <v>95001</v>
      </c>
      <c r="B465" s="84" t="s">
        <v>467</v>
      </c>
      <c r="C465" s="85">
        <v>2.1900000000000001E-3</v>
      </c>
      <c r="E465" s="87">
        <v>616364.55000000005</v>
      </c>
      <c r="F465" s="87">
        <v>616360.17000000004</v>
      </c>
      <c r="G465" s="87">
        <v>0</v>
      </c>
      <c r="H465" s="87">
        <v>0</v>
      </c>
      <c r="I465" s="87">
        <v>0</v>
      </c>
    </row>
    <row r="466" spans="1:9">
      <c r="A466" s="4">
        <v>95002</v>
      </c>
      <c r="B466" s="84" t="s">
        <v>468</v>
      </c>
      <c r="C466" s="85">
        <v>1.729E-4</v>
      </c>
      <c r="E466" s="87">
        <v>48661.840499999998</v>
      </c>
      <c r="F466" s="87">
        <v>48661.494700000003</v>
      </c>
      <c r="G466" s="87">
        <v>0</v>
      </c>
      <c r="H466" s="87">
        <v>0</v>
      </c>
      <c r="I466" s="87">
        <v>0</v>
      </c>
    </row>
    <row r="467" spans="1:9">
      <c r="A467" s="4">
        <v>95005</v>
      </c>
      <c r="B467" s="84" t="s">
        <v>469</v>
      </c>
      <c r="C467" s="85">
        <v>1.8709999999999999E-4</v>
      </c>
      <c r="E467" s="87">
        <v>52658.359499999999</v>
      </c>
      <c r="F467" s="87">
        <v>52657.9853</v>
      </c>
      <c r="G467" s="87">
        <v>0</v>
      </c>
      <c r="H467" s="87">
        <v>0</v>
      </c>
      <c r="I467" s="87">
        <v>0</v>
      </c>
    </row>
    <row r="468" spans="1:9">
      <c r="A468" s="4">
        <v>95008</v>
      </c>
      <c r="B468" s="84" t="s">
        <v>919</v>
      </c>
      <c r="C468" s="85">
        <v>1.0959999999999999E-4</v>
      </c>
      <c r="E468" s="87">
        <v>30846.371999999999</v>
      </c>
      <c r="F468" s="87">
        <v>30846.1528</v>
      </c>
      <c r="G468" s="87">
        <v>0</v>
      </c>
      <c r="H468" s="87">
        <v>0</v>
      </c>
      <c r="I468" s="87">
        <v>0</v>
      </c>
    </row>
    <row r="469" spans="1:9">
      <c r="A469" s="4">
        <v>95009</v>
      </c>
      <c r="B469" s="84" t="s">
        <v>946</v>
      </c>
      <c r="C469" s="85">
        <v>4.2935999999999998E-3</v>
      </c>
      <c r="E469" s="87">
        <v>1208412.2519999999</v>
      </c>
      <c r="F469" s="87">
        <v>1208403.6647999999</v>
      </c>
      <c r="G469" s="87">
        <v>0</v>
      </c>
      <c r="H469" s="87">
        <v>0</v>
      </c>
      <c r="I469" s="87">
        <v>0</v>
      </c>
    </row>
    <row r="470" spans="1:9">
      <c r="A470" s="4">
        <v>95010</v>
      </c>
      <c r="B470" s="84" t="s">
        <v>958</v>
      </c>
      <c r="C470" s="85">
        <v>2.34E-5</v>
      </c>
      <c r="E470" s="87">
        <v>6585.8130000000001</v>
      </c>
      <c r="F470" s="87">
        <v>6585.7662</v>
      </c>
      <c r="G470" s="87">
        <v>0</v>
      </c>
      <c r="H470" s="87">
        <v>0</v>
      </c>
      <c r="I470" s="87">
        <v>0</v>
      </c>
    </row>
    <row r="471" spans="1:9">
      <c r="A471" s="4">
        <v>95011</v>
      </c>
      <c r="B471" s="84" t="s">
        <v>472</v>
      </c>
      <c r="C471" s="85">
        <v>1.9029999999999999E-4</v>
      </c>
      <c r="E471" s="87">
        <v>53558.983499999995</v>
      </c>
      <c r="F471" s="87">
        <v>53558.602899999998</v>
      </c>
      <c r="G471" s="87">
        <v>0</v>
      </c>
      <c r="H471" s="87">
        <v>0</v>
      </c>
      <c r="I471" s="87">
        <v>0</v>
      </c>
    </row>
    <row r="472" spans="1:9">
      <c r="A472" s="4">
        <v>95017</v>
      </c>
      <c r="B472" s="84" t="s">
        <v>473</v>
      </c>
      <c r="C472" s="85">
        <v>3.9799999999999998E-5</v>
      </c>
      <c r="E472" s="87">
        <v>11201.511</v>
      </c>
      <c r="F472" s="87">
        <v>11201.431399999999</v>
      </c>
      <c r="G472" s="87">
        <v>0</v>
      </c>
      <c r="H472" s="87">
        <v>0</v>
      </c>
      <c r="I472" s="87">
        <v>0</v>
      </c>
    </row>
    <row r="473" spans="1:9">
      <c r="A473" s="4">
        <v>95101</v>
      </c>
      <c r="B473" s="84" t="s">
        <v>474</v>
      </c>
      <c r="C473" s="85">
        <v>9.2426000000000001E-3</v>
      </c>
      <c r="E473" s="87">
        <v>2601283.557</v>
      </c>
      <c r="F473" s="87">
        <v>2601265.0718</v>
      </c>
      <c r="G473" s="87">
        <v>0</v>
      </c>
      <c r="H473" s="87">
        <v>0</v>
      </c>
      <c r="I473" s="87">
        <v>0</v>
      </c>
    </row>
    <row r="474" spans="1:9">
      <c r="A474" s="4">
        <v>95103</v>
      </c>
      <c r="B474" s="84" t="s">
        <v>475</v>
      </c>
      <c r="C474" s="85">
        <v>5.1199999999999998E-5</v>
      </c>
      <c r="E474" s="87">
        <v>14409.983999999999</v>
      </c>
      <c r="F474" s="87">
        <v>14409.881599999999</v>
      </c>
      <c r="G474" s="87">
        <v>0</v>
      </c>
      <c r="H474" s="87">
        <v>0</v>
      </c>
      <c r="I474" s="87">
        <v>0</v>
      </c>
    </row>
    <row r="475" spans="1:9">
      <c r="A475" s="4">
        <v>95104</v>
      </c>
      <c r="B475" s="84" t="s">
        <v>476</v>
      </c>
      <c r="C475" s="85">
        <v>1.605E-4</v>
      </c>
      <c r="E475" s="87">
        <v>45171.922500000001</v>
      </c>
      <c r="F475" s="87">
        <v>45171.601499999997</v>
      </c>
      <c r="G475" s="87">
        <v>0</v>
      </c>
      <c r="H475" s="87">
        <v>0</v>
      </c>
      <c r="I475" s="87">
        <v>0</v>
      </c>
    </row>
    <row r="476" spans="1:9">
      <c r="A476" s="4">
        <v>95105</v>
      </c>
      <c r="B476" s="84" t="s">
        <v>477</v>
      </c>
      <c r="C476" s="85">
        <v>6.8899999999999994E-5</v>
      </c>
      <c r="E476" s="87">
        <v>19391.5605</v>
      </c>
      <c r="F476" s="87">
        <v>19391.422699999999</v>
      </c>
      <c r="G476" s="87">
        <v>0</v>
      </c>
      <c r="H476" s="87">
        <v>0</v>
      </c>
      <c r="I476" s="87">
        <v>0</v>
      </c>
    </row>
    <row r="477" spans="1:9">
      <c r="A477" s="4">
        <v>95106</v>
      </c>
      <c r="B477" s="84" t="s">
        <v>478</v>
      </c>
      <c r="C477" s="85">
        <v>1.5999999999999999E-5</v>
      </c>
      <c r="E477" s="87">
        <v>4503.12</v>
      </c>
      <c r="F477" s="87">
        <v>4503.0879999999997</v>
      </c>
      <c r="G477" s="87">
        <v>0</v>
      </c>
      <c r="H477" s="87">
        <v>0</v>
      </c>
      <c r="I477" s="87">
        <v>0</v>
      </c>
    </row>
    <row r="478" spans="1:9">
      <c r="A478" s="4">
        <v>95110</v>
      </c>
      <c r="B478" s="84" t="s">
        <v>479</v>
      </c>
      <c r="C478" s="85">
        <v>2.2951E-3</v>
      </c>
      <c r="E478" s="87">
        <v>645944.41949999996</v>
      </c>
      <c r="F478" s="87">
        <v>645939.82929999998</v>
      </c>
      <c r="G478" s="87">
        <v>0</v>
      </c>
      <c r="H478" s="87">
        <v>0</v>
      </c>
      <c r="I478" s="87">
        <v>0</v>
      </c>
    </row>
    <row r="479" spans="1:9">
      <c r="A479" s="4">
        <v>95111</v>
      </c>
      <c r="B479" s="84" t="s">
        <v>480</v>
      </c>
      <c r="C479" s="85">
        <v>9.9170000000000009E-4</v>
      </c>
      <c r="E479" s="87">
        <v>279109.00650000002</v>
      </c>
      <c r="F479" s="87">
        <v>279107.02310000005</v>
      </c>
      <c r="G479" s="87">
        <v>0</v>
      </c>
      <c r="H479" s="87">
        <v>0</v>
      </c>
      <c r="I479" s="87">
        <v>0</v>
      </c>
    </row>
    <row r="480" spans="1:9">
      <c r="A480" s="4">
        <v>95113</v>
      </c>
      <c r="B480" s="84" t="s">
        <v>481</v>
      </c>
      <c r="C480" s="85">
        <v>6.0099999999999997E-5</v>
      </c>
      <c r="E480" s="87">
        <v>16914.844499999999</v>
      </c>
      <c r="F480" s="87">
        <v>16914.724299999998</v>
      </c>
      <c r="G480" s="87">
        <v>0</v>
      </c>
      <c r="H480" s="87">
        <v>0</v>
      </c>
      <c r="I480" s="87">
        <v>0</v>
      </c>
    </row>
    <row r="481" spans="1:9">
      <c r="A481" s="4">
        <v>95121</v>
      </c>
      <c r="B481" s="84" t="s">
        <v>482</v>
      </c>
      <c r="C481" s="85">
        <v>4.996E-4</v>
      </c>
      <c r="E481" s="87">
        <v>140609.92199999999</v>
      </c>
      <c r="F481" s="87">
        <v>140608.9228</v>
      </c>
      <c r="G481" s="87">
        <v>0</v>
      </c>
      <c r="H481" s="87">
        <v>0</v>
      </c>
      <c r="I481" s="87">
        <v>0</v>
      </c>
    </row>
    <row r="482" spans="1:9">
      <c r="A482" s="4">
        <v>95122</v>
      </c>
      <c r="B482" s="84" t="s">
        <v>483</v>
      </c>
      <c r="C482" s="85">
        <v>2.0599999999999999E-5</v>
      </c>
      <c r="E482" s="87">
        <v>5797.7669999999998</v>
      </c>
      <c r="F482" s="87">
        <v>5797.7258000000002</v>
      </c>
      <c r="G482" s="87">
        <v>0</v>
      </c>
      <c r="H482" s="87">
        <v>0</v>
      </c>
      <c r="I482" s="87">
        <v>0</v>
      </c>
    </row>
    <row r="483" spans="1:9">
      <c r="A483" s="4">
        <v>95123</v>
      </c>
      <c r="B483" s="84" t="s">
        <v>484</v>
      </c>
      <c r="C483" s="85">
        <v>5.1900000000000001E-5</v>
      </c>
      <c r="E483" s="87">
        <v>14606.995500000001</v>
      </c>
      <c r="F483" s="87">
        <v>14606.8917</v>
      </c>
      <c r="G483" s="87">
        <v>0</v>
      </c>
      <c r="H483" s="87">
        <v>0</v>
      </c>
      <c r="I483" s="87">
        <v>0</v>
      </c>
    </row>
    <row r="484" spans="1:9">
      <c r="A484" s="4">
        <v>95131</v>
      </c>
      <c r="B484" s="84" t="s">
        <v>485</v>
      </c>
      <c r="C484" s="85">
        <v>2.0095E-3</v>
      </c>
      <c r="E484" s="87">
        <v>565563.72750000004</v>
      </c>
      <c r="F484" s="87">
        <v>565559.70849999995</v>
      </c>
      <c r="G484" s="87">
        <v>0</v>
      </c>
      <c r="H484" s="87">
        <v>0</v>
      </c>
      <c r="I484" s="87">
        <v>0</v>
      </c>
    </row>
    <row r="485" spans="1:9">
      <c r="A485" s="4">
        <v>95141</v>
      </c>
      <c r="B485" s="84" t="s">
        <v>486</v>
      </c>
      <c r="C485" s="85">
        <v>4.438E-4</v>
      </c>
      <c r="E485" s="87">
        <v>124905.291</v>
      </c>
      <c r="F485" s="87">
        <v>124904.4034</v>
      </c>
      <c r="G485" s="87">
        <v>0</v>
      </c>
      <c r="H485" s="87">
        <v>0</v>
      </c>
      <c r="I485" s="87">
        <v>0</v>
      </c>
    </row>
    <row r="486" spans="1:9">
      <c r="A486" s="4">
        <v>95151</v>
      </c>
      <c r="B486" s="84" t="s">
        <v>487</v>
      </c>
      <c r="C486" s="85">
        <v>1.281E-4</v>
      </c>
      <c r="E486" s="87">
        <v>36053.104500000001</v>
      </c>
      <c r="F486" s="87">
        <v>36052.848299999998</v>
      </c>
      <c r="G486" s="87">
        <v>0</v>
      </c>
      <c r="H486" s="87">
        <v>0</v>
      </c>
      <c r="I486" s="87">
        <v>0</v>
      </c>
    </row>
    <row r="487" spans="1:9">
      <c r="A487" s="4">
        <v>95161</v>
      </c>
      <c r="B487" s="84" t="s">
        <v>488</v>
      </c>
      <c r="C487" s="85">
        <v>7.6899999999999999E-5</v>
      </c>
      <c r="E487" s="87">
        <v>21643.120500000001</v>
      </c>
      <c r="F487" s="87">
        <v>21642.966700000001</v>
      </c>
      <c r="G487" s="87">
        <v>0</v>
      </c>
      <c r="H487" s="87">
        <v>0</v>
      </c>
      <c r="I487" s="87">
        <v>0</v>
      </c>
    </row>
    <row r="488" spans="1:9">
      <c r="A488" s="4">
        <v>95171</v>
      </c>
      <c r="B488" s="84" t="s">
        <v>489</v>
      </c>
      <c r="C488" s="85">
        <v>1.216E-4</v>
      </c>
      <c r="E488" s="87">
        <v>34223.712</v>
      </c>
      <c r="F488" s="87">
        <v>34223.468800000002</v>
      </c>
      <c r="G488" s="87">
        <v>0</v>
      </c>
      <c r="H488" s="87">
        <v>0</v>
      </c>
      <c r="I488" s="87">
        <v>0</v>
      </c>
    </row>
    <row r="489" spans="1:9">
      <c r="A489" s="4">
        <v>95181</v>
      </c>
      <c r="B489" s="84" t="s">
        <v>490</v>
      </c>
      <c r="C489" s="85">
        <v>7.7600000000000002E-5</v>
      </c>
      <c r="E489" s="87">
        <v>21840.132000000001</v>
      </c>
      <c r="F489" s="87">
        <v>21839.9768</v>
      </c>
      <c r="G489" s="87">
        <v>0</v>
      </c>
      <c r="H489" s="87">
        <v>0</v>
      </c>
      <c r="I489" s="87">
        <v>0</v>
      </c>
    </row>
    <row r="490" spans="1:9">
      <c r="A490" s="4">
        <v>95191</v>
      </c>
      <c r="B490" s="84" t="s">
        <v>491</v>
      </c>
      <c r="C490" s="85">
        <v>9.6299999999999996E-5</v>
      </c>
      <c r="E490" s="87">
        <v>27103.1535</v>
      </c>
      <c r="F490" s="87">
        <v>27102.960899999998</v>
      </c>
      <c r="G490" s="87">
        <v>0</v>
      </c>
      <c r="H490" s="87">
        <v>0</v>
      </c>
      <c r="I490" s="87">
        <v>0</v>
      </c>
    </row>
    <row r="491" spans="1:9">
      <c r="A491" s="4">
        <v>95201</v>
      </c>
      <c r="B491" s="84" t="s">
        <v>492</v>
      </c>
      <c r="C491" s="85">
        <v>7.4290000000000001E-4</v>
      </c>
      <c r="E491" s="87">
        <v>209085.49050000001</v>
      </c>
      <c r="F491" s="87">
        <v>209084.00469999999</v>
      </c>
      <c r="G491" s="87">
        <v>0</v>
      </c>
      <c r="H491" s="87">
        <v>0</v>
      </c>
      <c r="I491" s="87">
        <v>0</v>
      </c>
    </row>
    <row r="492" spans="1:9">
      <c r="A492" s="4">
        <v>95204</v>
      </c>
      <c r="B492" s="84" t="s">
        <v>493</v>
      </c>
      <c r="C492" s="85">
        <v>3.1E-6</v>
      </c>
      <c r="E492" s="87">
        <v>872.47950000000003</v>
      </c>
      <c r="F492" s="87">
        <v>872.47329999999999</v>
      </c>
      <c r="G492" s="87">
        <v>0</v>
      </c>
      <c r="H492" s="87">
        <v>0</v>
      </c>
      <c r="I492" s="87">
        <v>0</v>
      </c>
    </row>
    <row r="493" spans="1:9">
      <c r="A493" s="4">
        <v>95205</v>
      </c>
      <c r="B493" s="84" t="s">
        <v>494</v>
      </c>
      <c r="C493" s="85">
        <v>0</v>
      </c>
      <c r="E493" s="87">
        <v>0</v>
      </c>
      <c r="F493" s="87">
        <v>0</v>
      </c>
      <c r="G493" s="87">
        <v>0</v>
      </c>
      <c r="H493" s="87">
        <v>0</v>
      </c>
      <c r="I493" s="87">
        <v>0</v>
      </c>
    </row>
    <row r="494" spans="1:9">
      <c r="A494" s="4">
        <v>95211</v>
      </c>
      <c r="B494" s="84" t="s">
        <v>495</v>
      </c>
      <c r="C494" s="85">
        <v>1.5999999999999999E-6</v>
      </c>
      <c r="E494" s="87">
        <v>450.31199999999995</v>
      </c>
      <c r="F494" s="87">
        <v>450.30879999999996</v>
      </c>
      <c r="G494" s="87">
        <v>0</v>
      </c>
      <c r="H494" s="87">
        <v>0</v>
      </c>
      <c r="I494" s="87">
        <v>0</v>
      </c>
    </row>
    <row r="495" spans="1:9">
      <c r="A495" s="4">
        <v>95221</v>
      </c>
      <c r="B495" s="84" t="s">
        <v>496</v>
      </c>
      <c r="C495" s="100">
        <v>4.6100000000000002E-5</v>
      </c>
      <c r="D495" s="101"/>
      <c r="E495" s="102">
        <v>12974.614500000001</v>
      </c>
      <c r="F495" s="102">
        <v>12974.522300000001</v>
      </c>
      <c r="G495" s="102">
        <v>0</v>
      </c>
      <c r="H495" s="102">
        <v>0</v>
      </c>
      <c r="I495" s="102">
        <v>0</v>
      </c>
    </row>
    <row r="496" spans="1:9">
      <c r="A496" s="4">
        <v>95301</v>
      </c>
      <c r="B496" s="84" t="s">
        <v>497</v>
      </c>
      <c r="C496" s="100">
        <v>2.385E-3</v>
      </c>
      <c r="D496" s="101"/>
      <c r="E496" s="102">
        <v>671246.32499999995</v>
      </c>
      <c r="F496" s="102">
        <v>671241.55499999993</v>
      </c>
      <c r="G496" s="102">
        <v>0</v>
      </c>
      <c r="H496" s="102">
        <v>0</v>
      </c>
      <c r="I496" s="102">
        <v>0</v>
      </c>
    </row>
    <row r="497" spans="1:9">
      <c r="A497" s="95">
        <v>95311</v>
      </c>
      <c r="B497" s="96" t="s">
        <v>498</v>
      </c>
      <c r="C497" s="97">
        <v>2.3652E-3</v>
      </c>
      <c r="D497" s="98"/>
      <c r="E497" s="99">
        <v>665673.71400000004</v>
      </c>
      <c r="F497" s="99">
        <v>665668.98360000004</v>
      </c>
      <c r="G497" s="99">
        <v>0</v>
      </c>
      <c r="H497" s="99">
        <v>0</v>
      </c>
      <c r="I497" s="99">
        <v>0</v>
      </c>
    </row>
    <row r="498" spans="1:9">
      <c r="A498" s="4">
        <v>95317</v>
      </c>
      <c r="B498" s="84" t="s">
        <v>499</v>
      </c>
      <c r="C498" s="85">
        <v>4.5399999999999999E-5</v>
      </c>
      <c r="E498" s="87">
        <v>12777.602999999999</v>
      </c>
      <c r="F498" s="87">
        <v>12777.512199999999</v>
      </c>
      <c r="G498" s="87">
        <v>0</v>
      </c>
      <c r="H498" s="87">
        <v>0</v>
      </c>
      <c r="I498" s="87">
        <v>0</v>
      </c>
    </row>
    <row r="499" spans="1:9">
      <c r="A499" s="4">
        <v>95321</v>
      </c>
      <c r="B499" s="84" t="s">
        <v>500</v>
      </c>
      <c r="C499" s="85">
        <v>4.7800000000000003E-5</v>
      </c>
      <c r="E499" s="87">
        <v>13453.071000000002</v>
      </c>
      <c r="F499" s="87">
        <v>13452.975400000001</v>
      </c>
      <c r="G499" s="87">
        <v>0</v>
      </c>
      <c r="H499" s="87">
        <v>0</v>
      </c>
      <c r="I499" s="87">
        <v>0</v>
      </c>
    </row>
    <row r="500" spans="1:9">
      <c r="A500" s="4">
        <v>95401</v>
      </c>
      <c r="B500" s="84" t="s">
        <v>501</v>
      </c>
      <c r="C500" s="85">
        <v>2.4250999999999999E-3</v>
      </c>
      <c r="E500" s="87">
        <v>682532.26949999994</v>
      </c>
      <c r="F500" s="87">
        <v>682527.41929999995</v>
      </c>
      <c r="G500" s="87">
        <v>0</v>
      </c>
      <c r="H500" s="87">
        <v>0</v>
      </c>
      <c r="I500" s="87">
        <v>0</v>
      </c>
    </row>
    <row r="501" spans="1:9">
      <c r="A501" s="4">
        <v>95404</v>
      </c>
      <c r="B501" s="84" t="s">
        <v>502</v>
      </c>
      <c r="C501" s="85">
        <v>3.65E-5</v>
      </c>
      <c r="E501" s="87">
        <v>10272.7425</v>
      </c>
      <c r="F501" s="87">
        <v>10272.6695</v>
      </c>
      <c r="G501" s="87">
        <v>0</v>
      </c>
      <c r="H501" s="87">
        <v>0</v>
      </c>
      <c r="I501" s="87">
        <v>0</v>
      </c>
    </row>
    <row r="502" spans="1:9">
      <c r="A502" s="4">
        <v>95405</v>
      </c>
      <c r="B502" s="84" t="s">
        <v>503</v>
      </c>
      <c r="C502" s="85">
        <v>4.7200000000000002E-5</v>
      </c>
      <c r="E502" s="87">
        <v>13284.204</v>
      </c>
      <c r="F502" s="87">
        <v>13284.1096</v>
      </c>
      <c r="G502" s="87">
        <v>0</v>
      </c>
      <c r="H502" s="87">
        <v>0</v>
      </c>
      <c r="I502" s="87">
        <v>0</v>
      </c>
    </row>
    <row r="503" spans="1:9">
      <c r="A503" s="4">
        <v>95411</v>
      </c>
      <c r="B503" s="84" t="s">
        <v>504</v>
      </c>
      <c r="C503" s="85">
        <v>1.9315999999999999E-3</v>
      </c>
      <c r="E503" s="87">
        <v>543639.16200000001</v>
      </c>
      <c r="F503" s="87">
        <v>543635.29879999999</v>
      </c>
      <c r="G503" s="87">
        <v>0</v>
      </c>
      <c r="H503" s="87">
        <v>0</v>
      </c>
      <c r="I503" s="87">
        <v>0</v>
      </c>
    </row>
    <row r="504" spans="1:9">
      <c r="A504" s="4">
        <v>95413</v>
      </c>
      <c r="B504" s="84" t="s">
        <v>505</v>
      </c>
      <c r="C504" s="85">
        <v>2.588E-4</v>
      </c>
      <c r="E504" s="87">
        <v>72837.966</v>
      </c>
      <c r="F504" s="87">
        <v>72837.448399999994</v>
      </c>
      <c r="G504" s="87">
        <v>0</v>
      </c>
      <c r="H504" s="87">
        <v>0</v>
      </c>
      <c r="I504" s="87">
        <v>0</v>
      </c>
    </row>
    <row r="505" spans="1:9">
      <c r="A505" s="4">
        <v>95415</v>
      </c>
      <c r="B505" s="84" t="s">
        <v>506</v>
      </c>
      <c r="C505" s="85">
        <v>7.2100000000000004E-5</v>
      </c>
      <c r="E505" s="87">
        <v>20292.184499999999</v>
      </c>
      <c r="F505" s="87">
        <v>20292.040300000001</v>
      </c>
      <c r="G505" s="87">
        <v>0</v>
      </c>
      <c r="H505" s="87">
        <v>0</v>
      </c>
      <c r="I505" s="87">
        <v>0</v>
      </c>
    </row>
    <row r="506" spans="1:9">
      <c r="A506" s="4">
        <v>95421</v>
      </c>
      <c r="B506" s="84" t="s">
        <v>507</v>
      </c>
      <c r="C506" s="85">
        <v>4.0200000000000001E-5</v>
      </c>
      <c r="E506" s="87">
        <v>11314.089</v>
      </c>
      <c r="F506" s="87">
        <v>11314.008600000001</v>
      </c>
      <c r="G506" s="87">
        <v>0</v>
      </c>
      <c r="H506" s="87">
        <v>0</v>
      </c>
      <c r="I506" s="87">
        <v>0</v>
      </c>
    </row>
    <row r="507" spans="1:9">
      <c r="A507" s="4">
        <v>95431</v>
      </c>
      <c r="B507" s="84" t="s">
        <v>508</v>
      </c>
      <c r="C507" s="85">
        <v>1.606E-4</v>
      </c>
      <c r="E507" s="87">
        <v>45200.067000000003</v>
      </c>
      <c r="F507" s="87">
        <v>45199.745799999997</v>
      </c>
      <c r="G507" s="87">
        <v>0</v>
      </c>
      <c r="H507" s="87">
        <v>0</v>
      </c>
      <c r="I507" s="87">
        <v>0</v>
      </c>
    </row>
    <row r="508" spans="1:9">
      <c r="A508" s="4">
        <v>95501</v>
      </c>
      <c r="B508" s="84" t="s">
        <v>509</v>
      </c>
      <c r="C508" s="85">
        <v>5.5094999999999996E-3</v>
      </c>
      <c r="E508" s="87">
        <v>1550621.2274999998</v>
      </c>
      <c r="F508" s="87">
        <v>1550610.2084999999</v>
      </c>
      <c r="G508" s="87">
        <v>0</v>
      </c>
      <c r="H508" s="87">
        <v>0</v>
      </c>
      <c r="I508" s="87">
        <v>0</v>
      </c>
    </row>
    <row r="509" spans="1:9">
      <c r="A509" s="4">
        <v>95504</v>
      </c>
      <c r="B509" s="84" t="s">
        <v>510</v>
      </c>
      <c r="C509" s="85">
        <v>3.1900000000000003E-5</v>
      </c>
      <c r="E509" s="87">
        <v>8978.0955000000013</v>
      </c>
      <c r="F509" s="87">
        <v>8978.0317000000014</v>
      </c>
      <c r="G509" s="87">
        <v>0</v>
      </c>
      <c r="H509" s="87">
        <v>0</v>
      </c>
      <c r="I509" s="87">
        <v>0</v>
      </c>
    </row>
    <row r="510" spans="1:9">
      <c r="A510" s="4">
        <v>95511</v>
      </c>
      <c r="B510" s="84" t="s">
        <v>511</v>
      </c>
      <c r="C510" s="85">
        <v>1.1253000000000001E-3</v>
      </c>
      <c r="E510" s="87">
        <v>316710.05850000004</v>
      </c>
      <c r="F510" s="87">
        <v>316707.80790000001</v>
      </c>
      <c r="G510" s="87">
        <v>0</v>
      </c>
      <c r="H510" s="87">
        <v>0</v>
      </c>
      <c r="I510" s="87">
        <v>0</v>
      </c>
    </row>
    <row r="511" spans="1:9">
      <c r="A511" s="4">
        <v>95513</v>
      </c>
      <c r="B511" s="84" t="s">
        <v>512</v>
      </c>
      <c r="C511" s="85">
        <v>5.3000000000000001E-5</v>
      </c>
      <c r="E511" s="87">
        <v>14916.585000000001</v>
      </c>
      <c r="F511" s="87">
        <v>14916.478999999999</v>
      </c>
      <c r="G511" s="87">
        <v>0</v>
      </c>
      <c r="H511" s="87">
        <v>0</v>
      </c>
      <c r="I511" s="87">
        <v>0</v>
      </c>
    </row>
    <row r="512" spans="1:9">
      <c r="A512" s="4">
        <v>95517</v>
      </c>
      <c r="B512" s="84" t="s">
        <v>513</v>
      </c>
      <c r="C512" s="85">
        <v>1.6699999999999999E-5</v>
      </c>
      <c r="E512" s="87">
        <v>4700.1314999999995</v>
      </c>
      <c r="F512" s="87">
        <v>4700.0981000000002</v>
      </c>
      <c r="G512" s="87">
        <v>0</v>
      </c>
      <c r="H512" s="87">
        <v>0</v>
      </c>
      <c r="I512" s="87">
        <v>0</v>
      </c>
    </row>
    <row r="513" spans="1:9">
      <c r="A513" s="4">
        <v>95601</v>
      </c>
      <c r="B513" s="84" t="s">
        <v>514</v>
      </c>
      <c r="C513" s="85">
        <v>2.2116000000000002E-3</v>
      </c>
      <c r="E513" s="87">
        <v>622443.7620000001</v>
      </c>
      <c r="F513" s="87">
        <v>622439.33880000003</v>
      </c>
      <c r="G513" s="87">
        <v>0</v>
      </c>
      <c r="H513" s="87">
        <v>0</v>
      </c>
      <c r="I513" s="87">
        <v>0</v>
      </c>
    </row>
    <row r="514" spans="1:9">
      <c r="A514" s="4">
        <v>95611</v>
      </c>
      <c r="B514" s="84" t="s">
        <v>515</v>
      </c>
      <c r="C514" s="85">
        <v>3.2840000000000001E-4</v>
      </c>
      <c r="E514" s="87">
        <v>92426.538</v>
      </c>
      <c r="F514" s="87">
        <v>92425.881200000003</v>
      </c>
      <c r="G514" s="87">
        <v>0</v>
      </c>
      <c r="H514" s="87">
        <v>0</v>
      </c>
      <c r="I514" s="87">
        <v>0</v>
      </c>
    </row>
    <row r="515" spans="1:9">
      <c r="A515" s="4">
        <v>95617</v>
      </c>
      <c r="B515" s="84" t="s">
        <v>516</v>
      </c>
      <c r="C515" s="85">
        <v>1.8300000000000001E-5</v>
      </c>
      <c r="E515" s="87">
        <v>5150.4435000000003</v>
      </c>
      <c r="F515" s="87">
        <v>5150.4069</v>
      </c>
      <c r="G515" s="87">
        <v>0</v>
      </c>
      <c r="H515" s="87">
        <v>0</v>
      </c>
      <c r="I515" s="87">
        <v>0</v>
      </c>
    </row>
    <row r="516" spans="1:9">
      <c r="A516" s="4">
        <v>95621</v>
      </c>
      <c r="B516" s="84" t="s">
        <v>517</v>
      </c>
      <c r="C516" s="85">
        <v>4.573E-4</v>
      </c>
      <c r="E516" s="87">
        <v>128704.7985</v>
      </c>
      <c r="F516" s="87">
        <v>128703.8839</v>
      </c>
      <c r="G516" s="87">
        <v>0</v>
      </c>
      <c r="H516" s="87">
        <v>0</v>
      </c>
      <c r="I516" s="87">
        <v>0</v>
      </c>
    </row>
    <row r="517" spans="1:9">
      <c r="A517" s="4">
        <v>95701</v>
      </c>
      <c r="B517" s="84" t="s">
        <v>518</v>
      </c>
      <c r="C517" s="85">
        <v>1.1988000000000001E-3</v>
      </c>
      <c r="E517" s="87">
        <v>337396.266</v>
      </c>
      <c r="F517" s="87">
        <v>337393.86840000004</v>
      </c>
      <c r="G517" s="87">
        <v>0</v>
      </c>
      <c r="H517" s="87">
        <v>0</v>
      </c>
      <c r="I517" s="87">
        <v>0</v>
      </c>
    </row>
    <row r="518" spans="1:9">
      <c r="A518" s="4">
        <v>95711</v>
      </c>
      <c r="B518" s="84" t="s">
        <v>519</v>
      </c>
      <c r="C518" s="85">
        <v>1.652E-4</v>
      </c>
      <c r="E518" s="87">
        <v>46494.714</v>
      </c>
      <c r="F518" s="87">
        <v>46494.383600000001</v>
      </c>
      <c r="G518" s="87">
        <v>0</v>
      </c>
      <c r="H518" s="87">
        <v>0</v>
      </c>
      <c r="I518" s="87">
        <v>0</v>
      </c>
    </row>
    <row r="519" spans="1:9">
      <c r="A519" s="4">
        <v>95721</v>
      </c>
      <c r="B519" s="84" t="s">
        <v>520</v>
      </c>
      <c r="C519" s="85">
        <v>5.52E-5</v>
      </c>
      <c r="E519" s="87">
        <v>15535.763999999999</v>
      </c>
      <c r="F519" s="87">
        <v>15535.6536</v>
      </c>
      <c r="G519" s="87">
        <v>0</v>
      </c>
      <c r="H519" s="87">
        <v>0</v>
      </c>
      <c r="I519" s="87">
        <v>0</v>
      </c>
    </row>
    <row r="520" spans="1:9">
      <c r="A520" s="4">
        <v>95733</v>
      </c>
      <c r="B520" s="84" t="s">
        <v>521</v>
      </c>
      <c r="C520" s="85">
        <v>1.2799999999999999E-5</v>
      </c>
      <c r="E520" s="87">
        <v>3602.4959999999996</v>
      </c>
      <c r="F520" s="87">
        <v>3602.4703999999997</v>
      </c>
      <c r="G520" s="87">
        <v>0</v>
      </c>
      <c r="H520" s="87">
        <v>0</v>
      </c>
      <c r="I520" s="87">
        <v>0</v>
      </c>
    </row>
    <row r="521" spans="1:9">
      <c r="A521" s="4">
        <v>95801</v>
      </c>
      <c r="B521" s="84" t="s">
        <v>522</v>
      </c>
      <c r="C521" s="85">
        <v>9.0350000000000001E-4</v>
      </c>
      <c r="E521" s="87">
        <v>254285.5575</v>
      </c>
      <c r="F521" s="87">
        <v>254283.75049999999</v>
      </c>
      <c r="G521" s="87">
        <v>0</v>
      </c>
      <c r="H521" s="87">
        <v>0</v>
      </c>
      <c r="I521" s="87">
        <v>0</v>
      </c>
    </row>
    <row r="522" spans="1:9">
      <c r="A522" s="4">
        <v>95802</v>
      </c>
      <c r="B522" s="84" t="s">
        <v>523</v>
      </c>
      <c r="C522" s="85">
        <v>6.8000000000000001E-6</v>
      </c>
      <c r="E522" s="87">
        <v>1913.826</v>
      </c>
      <c r="F522" s="87">
        <v>1913.8124</v>
      </c>
      <c r="G522" s="87">
        <v>0</v>
      </c>
      <c r="H522" s="87">
        <v>0</v>
      </c>
      <c r="I522" s="87">
        <v>0</v>
      </c>
    </row>
    <row r="523" spans="1:9">
      <c r="A523" s="4">
        <v>95804</v>
      </c>
      <c r="B523" s="84" t="s">
        <v>524</v>
      </c>
      <c r="C523" s="85">
        <v>2.65E-5</v>
      </c>
      <c r="E523" s="87">
        <v>7458.2925000000005</v>
      </c>
      <c r="F523" s="87">
        <v>7458.2394999999997</v>
      </c>
      <c r="G523" s="87">
        <v>0</v>
      </c>
      <c r="H523" s="87">
        <v>0</v>
      </c>
      <c r="I523" s="87">
        <v>0</v>
      </c>
    </row>
    <row r="524" spans="1:9">
      <c r="A524" s="4">
        <v>95811</v>
      </c>
      <c r="B524" s="84" t="s">
        <v>525</v>
      </c>
      <c r="C524" s="85">
        <v>5.1659999999999998E-4</v>
      </c>
      <c r="E524" s="87">
        <v>145394.48699999999</v>
      </c>
      <c r="F524" s="87">
        <v>145393.45379999999</v>
      </c>
      <c r="G524" s="87">
        <v>0</v>
      </c>
      <c r="H524" s="87">
        <v>0</v>
      </c>
      <c r="I524" s="87">
        <v>0</v>
      </c>
    </row>
    <row r="525" spans="1:9">
      <c r="A525" s="4">
        <v>95813</v>
      </c>
      <c r="B525" s="84" t="s">
        <v>526</v>
      </c>
      <c r="C525" s="85">
        <v>3.8399999999999998E-5</v>
      </c>
      <c r="E525" s="87">
        <v>10807.487999999999</v>
      </c>
      <c r="F525" s="87">
        <v>10807.411199999999</v>
      </c>
      <c r="G525" s="87">
        <v>0</v>
      </c>
      <c r="H525" s="87">
        <v>0</v>
      </c>
      <c r="I525" s="87">
        <v>0</v>
      </c>
    </row>
    <row r="526" spans="1:9">
      <c r="A526" s="4">
        <v>95821</v>
      </c>
      <c r="B526" s="84" t="s">
        <v>527</v>
      </c>
      <c r="C526" s="85">
        <v>8.1999999999999994E-6</v>
      </c>
      <c r="E526" s="87">
        <v>2307.8489999999997</v>
      </c>
      <c r="F526" s="87">
        <v>2307.8325999999997</v>
      </c>
      <c r="G526" s="87">
        <v>0</v>
      </c>
      <c r="H526" s="87">
        <v>0</v>
      </c>
      <c r="I526" s="87">
        <v>0</v>
      </c>
    </row>
    <row r="527" spans="1:9">
      <c r="A527" s="4">
        <v>95831</v>
      </c>
      <c r="B527" s="84" t="s">
        <v>528</v>
      </c>
      <c r="C527" s="85">
        <v>1.91E-5</v>
      </c>
      <c r="E527" s="87">
        <v>5375.5995000000003</v>
      </c>
      <c r="F527" s="87">
        <v>5375.5613000000003</v>
      </c>
      <c r="G527" s="87">
        <v>0</v>
      </c>
      <c r="H527" s="87">
        <v>0</v>
      </c>
      <c r="I527" s="87">
        <v>0</v>
      </c>
    </row>
    <row r="528" spans="1:9">
      <c r="A528" s="4">
        <v>95841</v>
      </c>
      <c r="B528" s="84" t="s">
        <v>529</v>
      </c>
      <c r="C528" s="85">
        <v>2.1299999999999999E-5</v>
      </c>
      <c r="E528" s="87">
        <v>5994.7784999999994</v>
      </c>
      <c r="F528" s="87">
        <v>5994.7358999999997</v>
      </c>
      <c r="G528" s="87">
        <v>0</v>
      </c>
      <c r="H528" s="87">
        <v>0</v>
      </c>
      <c r="I528" s="87">
        <v>0</v>
      </c>
    </row>
    <row r="529" spans="1:9">
      <c r="A529" s="4">
        <v>95851</v>
      </c>
      <c r="B529" s="84" t="s">
        <v>530</v>
      </c>
      <c r="C529" s="85">
        <v>9.1199999999999994E-5</v>
      </c>
      <c r="E529" s="87">
        <v>25667.784</v>
      </c>
      <c r="F529" s="87">
        <v>25667.601599999998</v>
      </c>
      <c r="G529" s="87">
        <v>0</v>
      </c>
      <c r="H529" s="87">
        <v>0</v>
      </c>
      <c r="I529" s="87">
        <v>0</v>
      </c>
    </row>
    <row r="530" spans="1:9">
      <c r="A530" s="4">
        <v>95853</v>
      </c>
      <c r="B530" s="84" t="s">
        <v>531</v>
      </c>
      <c r="C530" s="85">
        <v>2.6100000000000001E-5</v>
      </c>
      <c r="E530" s="87">
        <v>7345.7145</v>
      </c>
      <c r="F530" s="87">
        <v>7345.6623</v>
      </c>
      <c r="G530" s="87">
        <v>0</v>
      </c>
      <c r="H530" s="87">
        <v>0</v>
      </c>
      <c r="I530" s="87">
        <v>0</v>
      </c>
    </row>
    <row r="531" spans="1:9">
      <c r="A531" s="4">
        <v>95901</v>
      </c>
      <c r="B531" s="84" t="s">
        <v>532</v>
      </c>
      <c r="C531" s="85">
        <v>2.2539000000000001E-3</v>
      </c>
      <c r="E531" s="87">
        <v>634348.88549999997</v>
      </c>
      <c r="F531" s="87">
        <v>634344.37770000007</v>
      </c>
      <c r="G531" s="87">
        <v>0</v>
      </c>
      <c r="H531" s="87">
        <v>0</v>
      </c>
      <c r="I531" s="87">
        <v>0</v>
      </c>
    </row>
    <row r="532" spans="1:9">
      <c r="A532" s="4">
        <v>95908</v>
      </c>
      <c r="B532" s="84" t="s">
        <v>533</v>
      </c>
      <c r="C532" s="85">
        <v>5.8699999999999997E-5</v>
      </c>
      <c r="E532" s="87">
        <v>16520.821499999998</v>
      </c>
      <c r="F532" s="87">
        <v>16520.704099999999</v>
      </c>
      <c r="G532" s="87">
        <v>0</v>
      </c>
      <c r="H532" s="87">
        <v>0</v>
      </c>
      <c r="I532" s="87">
        <v>0</v>
      </c>
    </row>
    <row r="533" spans="1:9">
      <c r="A533" s="4">
        <v>95911</v>
      </c>
      <c r="B533" s="84" t="s">
        <v>534</v>
      </c>
      <c r="C533" s="85">
        <v>6.068E-4</v>
      </c>
      <c r="E533" s="87">
        <v>170780.826</v>
      </c>
      <c r="F533" s="87">
        <v>170779.61240000001</v>
      </c>
      <c r="G533" s="87">
        <v>0</v>
      </c>
      <c r="H533" s="87">
        <v>0</v>
      </c>
      <c r="I533" s="87">
        <v>0</v>
      </c>
    </row>
    <row r="534" spans="1:9">
      <c r="A534" s="4">
        <v>95917</v>
      </c>
      <c r="B534" s="84" t="s">
        <v>535</v>
      </c>
      <c r="C534" s="85">
        <v>3.0700000000000001E-5</v>
      </c>
      <c r="E534" s="87">
        <v>8640.3615000000009</v>
      </c>
      <c r="F534" s="87">
        <v>8640.3001000000004</v>
      </c>
      <c r="G534" s="87">
        <v>0</v>
      </c>
      <c r="H534" s="87">
        <v>0</v>
      </c>
      <c r="I534" s="87">
        <v>0</v>
      </c>
    </row>
    <row r="535" spans="1:9">
      <c r="A535" s="4">
        <v>95921</v>
      </c>
      <c r="B535" s="84" t="s">
        <v>536</v>
      </c>
      <c r="C535" s="85">
        <v>4.5200000000000001E-5</v>
      </c>
      <c r="E535" s="87">
        <v>12721.314</v>
      </c>
      <c r="F535" s="87">
        <v>12721.223599999999</v>
      </c>
      <c r="G535" s="87">
        <v>0</v>
      </c>
      <c r="H535" s="87">
        <v>0</v>
      </c>
      <c r="I535" s="87">
        <v>0</v>
      </c>
    </row>
    <row r="536" spans="1:9">
      <c r="A536" s="4">
        <v>96001</v>
      </c>
      <c r="B536" s="84" t="s">
        <v>537</v>
      </c>
      <c r="C536" s="85">
        <v>4.4407499999999996E-2</v>
      </c>
      <c r="E536" s="87">
        <v>12498268.837499999</v>
      </c>
      <c r="F536" s="87">
        <v>12498180.022499999</v>
      </c>
      <c r="G536" s="87">
        <v>0</v>
      </c>
      <c r="H536" s="87">
        <v>0</v>
      </c>
      <c r="I536" s="87">
        <v>0</v>
      </c>
    </row>
    <row r="537" spans="1:9">
      <c r="A537" s="4">
        <v>96003</v>
      </c>
      <c r="B537" s="84" t="s">
        <v>969</v>
      </c>
      <c r="C537" s="85">
        <v>2.0127999999999999E-3</v>
      </c>
      <c r="E537" s="87">
        <v>566492.49599999993</v>
      </c>
      <c r="F537" s="87">
        <v>566488.47039999999</v>
      </c>
      <c r="G537" s="87">
        <v>0</v>
      </c>
      <c r="H537" s="87">
        <v>0</v>
      </c>
      <c r="I537" s="87">
        <v>0</v>
      </c>
    </row>
    <row r="538" spans="1:9">
      <c r="A538" s="4">
        <v>96004</v>
      </c>
      <c r="B538" s="84" t="s">
        <v>539</v>
      </c>
      <c r="C538" s="85">
        <v>1.0905999999999999E-3</v>
      </c>
      <c r="E538" s="87">
        <v>306943.91699999996</v>
      </c>
      <c r="F538" s="87">
        <v>306941.73579999997</v>
      </c>
      <c r="G538" s="87">
        <v>0</v>
      </c>
      <c r="H538" s="87">
        <v>0</v>
      </c>
      <c r="I538" s="87">
        <v>0</v>
      </c>
    </row>
    <row r="539" spans="1:9">
      <c r="A539" s="4">
        <v>96005</v>
      </c>
      <c r="B539" s="84" t="s">
        <v>540</v>
      </c>
      <c r="C539" s="85">
        <v>2.5607E-3</v>
      </c>
      <c r="E539" s="87">
        <v>720696.21149999998</v>
      </c>
      <c r="F539" s="87">
        <v>720691.09010000003</v>
      </c>
      <c r="G539" s="87">
        <v>0</v>
      </c>
      <c r="H539" s="87">
        <v>0</v>
      </c>
      <c r="I539" s="87">
        <v>0</v>
      </c>
    </row>
    <row r="540" spans="1:9">
      <c r="A540" s="4">
        <v>96008</v>
      </c>
      <c r="B540" s="84" t="s">
        <v>541</v>
      </c>
      <c r="C540" s="85">
        <v>5.5640999999999998E-3</v>
      </c>
      <c r="E540" s="87">
        <v>1565988.1244999999</v>
      </c>
      <c r="F540" s="87">
        <v>1565976.9963</v>
      </c>
      <c r="G540" s="87">
        <v>0</v>
      </c>
      <c r="H540" s="87">
        <v>0</v>
      </c>
      <c r="I540" s="87">
        <v>0</v>
      </c>
    </row>
    <row r="541" spans="1:9">
      <c r="A541" s="4">
        <v>96009</v>
      </c>
      <c r="B541" s="84" t="s">
        <v>542</v>
      </c>
      <c r="C541" s="85">
        <v>3.7889999999999999E-4</v>
      </c>
      <c r="E541" s="87">
        <v>106639.5105</v>
      </c>
      <c r="F541" s="87">
        <v>106638.7527</v>
      </c>
      <c r="G541" s="87">
        <v>0</v>
      </c>
      <c r="H541" s="87">
        <v>0</v>
      </c>
      <c r="I541" s="87">
        <v>0</v>
      </c>
    </row>
    <row r="542" spans="1:9">
      <c r="A542" s="95">
        <v>96011</v>
      </c>
      <c r="B542" s="96" t="s">
        <v>543</v>
      </c>
      <c r="C542" s="97">
        <v>6.4657300000000001E-2</v>
      </c>
      <c r="D542" s="98"/>
      <c r="E542" s="99">
        <v>18197473.798500001</v>
      </c>
      <c r="F542" s="99">
        <v>18197344.483899999</v>
      </c>
      <c r="G542" s="99">
        <v>0</v>
      </c>
      <c r="H542" s="99">
        <v>0</v>
      </c>
      <c r="I542" s="99">
        <v>0</v>
      </c>
    </row>
    <row r="543" spans="1:9">
      <c r="A543" s="4">
        <v>96012</v>
      </c>
      <c r="B543" s="84" t="s">
        <v>970</v>
      </c>
      <c r="C543" s="85">
        <v>2.1459000000000001E-3</v>
      </c>
      <c r="E543" s="87">
        <v>603952.82550000004</v>
      </c>
      <c r="F543" s="87">
        <v>603948.53370000003</v>
      </c>
      <c r="G543" s="87">
        <v>0</v>
      </c>
      <c r="H543" s="87">
        <v>0</v>
      </c>
      <c r="I543" s="87">
        <v>0</v>
      </c>
    </row>
    <row r="544" spans="1:9">
      <c r="A544" s="4">
        <v>96018</v>
      </c>
      <c r="B544" s="84" t="s">
        <v>545</v>
      </c>
      <c r="C544" s="85">
        <v>3.8899999999999997E-5</v>
      </c>
      <c r="E544" s="87">
        <v>10948.210499999999</v>
      </c>
      <c r="F544" s="87">
        <v>10948.132699999998</v>
      </c>
      <c r="G544" s="87">
        <v>0</v>
      </c>
      <c r="H544" s="87">
        <v>0</v>
      </c>
      <c r="I544" s="87">
        <v>0</v>
      </c>
    </row>
    <row r="545" spans="1:9">
      <c r="A545" s="4">
        <v>96021</v>
      </c>
      <c r="B545" s="84" t="s">
        <v>546</v>
      </c>
      <c r="C545" s="85">
        <v>7.8459999999999999E-4</v>
      </c>
      <c r="E545" s="87">
        <v>220821.747</v>
      </c>
      <c r="F545" s="87">
        <v>220820.1778</v>
      </c>
      <c r="G545" s="87">
        <v>0</v>
      </c>
      <c r="H545" s="87">
        <v>0</v>
      </c>
      <c r="I545" s="87">
        <v>0</v>
      </c>
    </row>
    <row r="546" spans="1:9">
      <c r="A546" s="4">
        <v>96031</v>
      </c>
      <c r="B546" s="84" t="s">
        <v>547</v>
      </c>
      <c r="C546" s="85">
        <v>8.3449999999999996E-4</v>
      </c>
      <c r="E546" s="87">
        <v>234865.85249999998</v>
      </c>
      <c r="F546" s="87">
        <v>234864.18349999998</v>
      </c>
      <c r="G546" s="87">
        <v>0</v>
      </c>
      <c r="H546" s="87">
        <v>0</v>
      </c>
      <c r="I546" s="87">
        <v>0</v>
      </c>
    </row>
    <row r="547" spans="1:9">
      <c r="A547" s="4">
        <v>96041</v>
      </c>
      <c r="B547" s="84" t="s">
        <v>548</v>
      </c>
      <c r="C547" s="85">
        <v>1.9726000000000001E-3</v>
      </c>
      <c r="E547" s="87">
        <v>555178.40700000001</v>
      </c>
      <c r="F547" s="87">
        <v>555174.46180000005</v>
      </c>
      <c r="G547" s="87">
        <v>0</v>
      </c>
      <c r="H547" s="87">
        <v>0</v>
      </c>
      <c r="I547" s="87">
        <v>0</v>
      </c>
    </row>
    <row r="548" spans="1:9">
      <c r="A548" s="4">
        <v>96051</v>
      </c>
      <c r="B548" s="84" t="s">
        <v>549</v>
      </c>
      <c r="C548" s="85">
        <v>9.8710000000000009E-4</v>
      </c>
      <c r="E548" s="87">
        <v>277814.35950000002</v>
      </c>
      <c r="F548" s="87">
        <v>277812.38530000002</v>
      </c>
      <c r="G548" s="87">
        <v>0</v>
      </c>
      <c r="H548" s="87">
        <v>0</v>
      </c>
      <c r="I548" s="87">
        <v>0</v>
      </c>
    </row>
    <row r="549" spans="1:9">
      <c r="A549" s="4">
        <v>96061</v>
      </c>
      <c r="B549" s="84" t="s">
        <v>550</v>
      </c>
      <c r="C549" s="85">
        <v>3.4769999999999999E-4</v>
      </c>
      <c r="E549" s="87">
        <v>97858.426500000001</v>
      </c>
      <c r="F549" s="87">
        <v>97857.731100000005</v>
      </c>
      <c r="G549" s="87">
        <v>0</v>
      </c>
      <c r="H549" s="87">
        <v>0</v>
      </c>
      <c r="I549" s="87">
        <v>0</v>
      </c>
    </row>
    <row r="550" spans="1:9">
      <c r="A550" s="4">
        <v>96071</v>
      </c>
      <c r="B550" s="84" t="s">
        <v>551</v>
      </c>
      <c r="C550" s="85">
        <v>1.3378999999999999E-3</v>
      </c>
      <c r="E550" s="87">
        <v>376545.26549999998</v>
      </c>
      <c r="F550" s="87">
        <v>376542.58970000001</v>
      </c>
      <c r="G550" s="87">
        <v>0</v>
      </c>
      <c r="H550" s="87">
        <v>0</v>
      </c>
      <c r="I550" s="87">
        <v>0</v>
      </c>
    </row>
    <row r="551" spans="1:9">
      <c r="A551" s="4">
        <v>96081</v>
      </c>
      <c r="B551" s="84" t="s">
        <v>552</v>
      </c>
      <c r="C551" s="85">
        <v>6.5799999999999995E-4</v>
      </c>
      <c r="E551" s="87">
        <v>185190.81</v>
      </c>
      <c r="F551" s="87">
        <v>185189.49399999998</v>
      </c>
      <c r="G551" s="87">
        <v>0</v>
      </c>
      <c r="H551" s="87">
        <v>0</v>
      </c>
      <c r="I551" s="87">
        <v>0</v>
      </c>
    </row>
    <row r="552" spans="1:9">
      <c r="A552" s="4">
        <v>96101</v>
      </c>
      <c r="B552" s="84" t="s">
        <v>553</v>
      </c>
      <c r="C552" s="85">
        <v>6.9680000000000002E-4</v>
      </c>
      <c r="E552" s="87">
        <v>196110.87600000002</v>
      </c>
      <c r="F552" s="87">
        <v>196109.48240000001</v>
      </c>
      <c r="G552" s="87">
        <v>0</v>
      </c>
      <c r="H552" s="87">
        <v>0</v>
      </c>
      <c r="I552" s="87">
        <v>0</v>
      </c>
    </row>
    <row r="553" spans="1:9">
      <c r="A553" s="4">
        <v>96102</v>
      </c>
      <c r="B553" s="84" t="s">
        <v>554</v>
      </c>
      <c r="C553" s="85">
        <v>6.3999999999999997E-6</v>
      </c>
      <c r="E553" s="87">
        <v>1801.2479999999998</v>
      </c>
      <c r="F553" s="87">
        <v>1801.2351999999998</v>
      </c>
      <c r="G553" s="87">
        <v>0</v>
      </c>
      <c r="H553" s="87">
        <v>0</v>
      </c>
      <c r="I553" s="87">
        <v>0</v>
      </c>
    </row>
    <row r="554" spans="1:9">
      <c r="A554" s="4">
        <v>96111</v>
      </c>
      <c r="B554" s="84" t="s">
        <v>555</v>
      </c>
      <c r="C554" s="85">
        <v>1.7119999999999999E-4</v>
      </c>
      <c r="E554" s="87">
        <v>48183.383999999998</v>
      </c>
      <c r="F554" s="87">
        <v>48183.041599999997</v>
      </c>
      <c r="G554" s="87">
        <v>0</v>
      </c>
      <c r="H554" s="87">
        <v>0</v>
      </c>
      <c r="I554" s="87">
        <v>0</v>
      </c>
    </row>
    <row r="555" spans="1:9">
      <c r="A555" s="4">
        <v>96121</v>
      </c>
      <c r="B555" s="84" t="s">
        <v>556</v>
      </c>
      <c r="C555" s="85">
        <v>1.5500000000000001E-5</v>
      </c>
      <c r="E555" s="87">
        <v>4362.3975</v>
      </c>
      <c r="F555" s="87">
        <v>4362.3665000000001</v>
      </c>
      <c r="G555" s="87">
        <v>0</v>
      </c>
      <c r="H555" s="87">
        <v>0</v>
      </c>
      <c r="I555" s="87">
        <v>0</v>
      </c>
    </row>
    <row r="556" spans="1:9">
      <c r="A556" s="4">
        <v>96201</v>
      </c>
      <c r="B556" s="84" t="s">
        <v>557</v>
      </c>
      <c r="C556" s="85">
        <v>1.1280999999999999E-3</v>
      </c>
      <c r="E556" s="87">
        <v>317498.10449999996</v>
      </c>
      <c r="F556" s="87">
        <v>317495.84829999995</v>
      </c>
      <c r="G556" s="87">
        <v>0</v>
      </c>
      <c r="H556" s="87">
        <v>0</v>
      </c>
      <c r="I556" s="87">
        <v>0</v>
      </c>
    </row>
    <row r="557" spans="1:9">
      <c r="A557" s="4">
        <v>96204</v>
      </c>
      <c r="B557" s="84" t="s">
        <v>558</v>
      </c>
      <c r="C557" s="85">
        <v>1.49E-5</v>
      </c>
      <c r="E557" s="87">
        <v>4193.5304999999998</v>
      </c>
      <c r="F557" s="87">
        <v>4193.5006999999996</v>
      </c>
      <c r="G557" s="87">
        <v>0</v>
      </c>
      <c r="H557" s="87">
        <v>0</v>
      </c>
      <c r="I557" s="87">
        <v>0</v>
      </c>
    </row>
    <row r="558" spans="1:9">
      <c r="A558" s="4">
        <v>96211</v>
      </c>
      <c r="B558" s="84" t="s">
        <v>559</v>
      </c>
      <c r="C558" s="85">
        <v>1.8899999999999999E-5</v>
      </c>
      <c r="E558" s="87">
        <v>5319.3104999999996</v>
      </c>
      <c r="F558" s="87">
        <v>5319.2726999999995</v>
      </c>
      <c r="G558" s="87">
        <v>0</v>
      </c>
      <c r="H558" s="87">
        <v>0</v>
      </c>
      <c r="I558" s="87">
        <v>0</v>
      </c>
    </row>
    <row r="559" spans="1:9">
      <c r="A559" s="4">
        <v>96221</v>
      </c>
      <c r="B559" s="84" t="s">
        <v>560</v>
      </c>
      <c r="C559" s="85">
        <v>1.931E-4</v>
      </c>
      <c r="E559" s="87">
        <v>54347.029500000004</v>
      </c>
      <c r="F559" s="87">
        <v>54346.643300000003</v>
      </c>
      <c r="G559" s="87">
        <v>0</v>
      </c>
      <c r="H559" s="87">
        <v>0</v>
      </c>
      <c r="I559" s="87">
        <v>0</v>
      </c>
    </row>
    <row r="560" spans="1:9">
      <c r="A560" s="4">
        <v>96231</v>
      </c>
      <c r="B560" s="84" t="s">
        <v>561</v>
      </c>
      <c r="C560" s="85">
        <v>1.147E-4</v>
      </c>
      <c r="E560" s="87">
        <v>32281.7415</v>
      </c>
      <c r="F560" s="87">
        <v>32281.5121</v>
      </c>
      <c r="G560" s="87">
        <v>0</v>
      </c>
      <c r="H560" s="87">
        <v>0</v>
      </c>
      <c r="I560" s="87">
        <v>0</v>
      </c>
    </row>
    <row r="561" spans="1:9">
      <c r="A561" s="4">
        <v>96241</v>
      </c>
      <c r="B561" s="84" t="s">
        <v>562</v>
      </c>
      <c r="C561" s="85">
        <v>5.8300000000000001E-5</v>
      </c>
      <c r="E561" s="87">
        <v>16408.2435</v>
      </c>
      <c r="F561" s="87">
        <v>16408.126899999999</v>
      </c>
      <c r="G561" s="87">
        <v>0</v>
      </c>
      <c r="H561" s="87">
        <v>0</v>
      </c>
      <c r="I561" s="87">
        <v>0</v>
      </c>
    </row>
    <row r="562" spans="1:9">
      <c r="A562" s="4">
        <v>96251</v>
      </c>
      <c r="B562" s="84" t="s">
        <v>563</v>
      </c>
      <c r="C562" s="85">
        <v>9.9699999999999998E-5</v>
      </c>
      <c r="E562" s="87">
        <v>28060.066500000001</v>
      </c>
      <c r="F562" s="87">
        <v>28059.867099999999</v>
      </c>
      <c r="G562" s="87">
        <v>0</v>
      </c>
      <c r="H562" s="87">
        <v>0</v>
      </c>
      <c r="I562" s="87">
        <v>0</v>
      </c>
    </row>
    <row r="563" spans="1:9">
      <c r="A563" s="4">
        <v>96301</v>
      </c>
      <c r="B563" s="84" t="s">
        <v>564</v>
      </c>
      <c r="C563" s="85">
        <v>4.6183999999999999E-3</v>
      </c>
      <c r="E563" s="87">
        <v>1299825.588</v>
      </c>
      <c r="F563" s="87">
        <v>1299816.3511999999</v>
      </c>
      <c r="G563" s="87">
        <v>0</v>
      </c>
      <c r="H563" s="87">
        <v>0</v>
      </c>
      <c r="I563" s="87">
        <v>0</v>
      </c>
    </row>
    <row r="564" spans="1:9">
      <c r="A564" s="4">
        <v>96302</v>
      </c>
      <c r="B564" s="84" t="s">
        <v>565</v>
      </c>
      <c r="C564" s="85">
        <v>3.04E-5</v>
      </c>
      <c r="E564" s="87">
        <v>8555.9279999999999</v>
      </c>
      <c r="F564" s="87">
        <v>8555.8672000000006</v>
      </c>
      <c r="G564" s="87">
        <v>0</v>
      </c>
      <c r="H564" s="87">
        <v>0</v>
      </c>
      <c r="I564" s="87">
        <v>0</v>
      </c>
    </row>
    <row r="565" spans="1:9">
      <c r="A565" s="4">
        <v>96304</v>
      </c>
      <c r="B565" s="84" t="s">
        <v>566</v>
      </c>
      <c r="C565" s="85">
        <v>5.0399999999999999E-5</v>
      </c>
      <c r="E565" s="87">
        <v>14184.828</v>
      </c>
      <c r="F565" s="87">
        <v>14184.727199999999</v>
      </c>
      <c r="G565" s="87">
        <v>0</v>
      </c>
      <c r="H565" s="87">
        <v>0</v>
      </c>
      <c r="I565" s="87">
        <v>0</v>
      </c>
    </row>
    <row r="566" spans="1:9">
      <c r="A566" s="4">
        <v>96305</v>
      </c>
      <c r="B566" s="84" t="s">
        <v>567</v>
      </c>
      <c r="C566" s="85">
        <v>3.8600000000000003E-5</v>
      </c>
      <c r="E566" s="87">
        <v>10863.777</v>
      </c>
      <c r="F566" s="87">
        <v>10863.6998</v>
      </c>
      <c r="G566" s="87">
        <v>0</v>
      </c>
      <c r="H566" s="87">
        <v>0</v>
      </c>
      <c r="I566" s="87">
        <v>0</v>
      </c>
    </row>
    <row r="567" spans="1:9">
      <c r="A567" s="4">
        <v>96310</v>
      </c>
      <c r="B567" s="84" t="s">
        <v>568</v>
      </c>
      <c r="C567" s="85">
        <v>4.3900000000000003E-5</v>
      </c>
      <c r="E567" s="87">
        <v>12355.435500000001</v>
      </c>
      <c r="F567" s="87">
        <v>12355.3477</v>
      </c>
      <c r="G567" s="87">
        <v>0</v>
      </c>
      <c r="H567" s="87">
        <v>0</v>
      </c>
      <c r="I567" s="87">
        <v>0</v>
      </c>
    </row>
    <row r="568" spans="1:9">
      <c r="A568" s="4">
        <v>96311</v>
      </c>
      <c r="B568" s="84" t="s">
        <v>569</v>
      </c>
      <c r="C568" s="85">
        <v>1.356E-3</v>
      </c>
      <c r="E568" s="87">
        <v>381639.42</v>
      </c>
      <c r="F568" s="87">
        <v>381636.70799999998</v>
      </c>
      <c r="G568" s="87">
        <v>0</v>
      </c>
      <c r="H568" s="87">
        <v>0</v>
      </c>
      <c r="I568" s="87">
        <v>0</v>
      </c>
    </row>
    <row r="569" spans="1:9">
      <c r="A569" s="4">
        <v>96312</v>
      </c>
      <c r="B569" s="84" t="s">
        <v>570</v>
      </c>
      <c r="C569" s="85">
        <v>1.34E-5</v>
      </c>
      <c r="E569" s="87">
        <v>3771.3630000000003</v>
      </c>
      <c r="F569" s="87">
        <v>3771.3362000000002</v>
      </c>
      <c r="G569" s="87">
        <v>0</v>
      </c>
      <c r="H569" s="87">
        <v>0</v>
      </c>
      <c r="I569" s="87">
        <v>0</v>
      </c>
    </row>
    <row r="570" spans="1:9">
      <c r="A570" s="4">
        <v>96318</v>
      </c>
      <c r="B570" s="84" t="s">
        <v>934</v>
      </c>
      <c r="C570" s="85">
        <v>2.5845E-3</v>
      </c>
      <c r="E570" s="87">
        <v>727394.60250000004</v>
      </c>
      <c r="F570" s="87">
        <v>727389.43350000004</v>
      </c>
      <c r="G570" s="87">
        <v>0</v>
      </c>
      <c r="H570" s="87">
        <v>0</v>
      </c>
      <c r="I570" s="87">
        <v>0</v>
      </c>
    </row>
    <row r="571" spans="1:9">
      <c r="A571" s="4">
        <v>96321</v>
      </c>
      <c r="B571" s="84" t="s">
        <v>571</v>
      </c>
      <c r="C571" s="85">
        <v>4.5099999999999998E-5</v>
      </c>
      <c r="E571" s="87">
        <v>12693.1695</v>
      </c>
      <c r="F571" s="87">
        <v>12693.079299999999</v>
      </c>
      <c r="G571" s="87">
        <v>0</v>
      </c>
      <c r="H571" s="87">
        <v>0</v>
      </c>
      <c r="I571" s="87">
        <v>0</v>
      </c>
    </row>
    <row r="572" spans="1:9">
      <c r="A572" s="4">
        <v>96331</v>
      </c>
      <c r="B572" s="84" t="s">
        <v>572</v>
      </c>
      <c r="C572" s="85">
        <v>6.8970000000000001E-4</v>
      </c>
      <c r="E572" s="87">
        <v>194112.6165</v>
      </c>
      <c r="F572" s="87">
        <v>194111.2371</v>
      </c>
      <c r="G572" s="87">
        <v>0</v>
      </c>
      <c r="H572" s="87">
        <v>0</v>
      </c>
      <c r="I572" s="87">
        <v>0</v>
      </c>
    </row>
    <row r="573" spans="1:9">
      <c r="A573" s="4">
        <v>96341</v>
      </c>
      <c r="B573" s="84" t="s">
        <v>573</v>
      </c>
      <c r="C573" s="85">
        <v>8.5099999999999995E-5</v>
      </c>
      <c r="E573" s="87">
        <v>23950.969499999999</v>
      </c>
      <c r="F573" s="87">
        <v>23950.799299999999</v>
      </c>
      <c r="G573" s="87">
        <v>0</v>
      </c>
      <c r="H573" s="87">
        <v>0</v>
      </c>
      <c r="I573" s="87">
        <v>0</v>
      </c>
    </row>
    <row r="574" spans="1:9">
      <c r="A574" s="4">
        <v>96351</v>
      </c>
      <c r="B574" s="84" t="s">
        <v>574</v>
      </c>
      <c r="C574" s="85">
        <v>1.0866999999999999E-3</v>
      </c>
      <c r="E574" s="87">
        <v>305846.28149999998</v>
      </c>
      <c r="F574" s="87">
        <v>305844.10809999995</v>
      </c>
      <c r="G574" s="87">
        <v>0</v>
      </c>
      <c r="H574" s="87">
        <v>0</v>
      </c>
      <c r="I574" s="87">
        <v>0</v>
      </c>
    </row>
    <row r="575" spans="1:9">
      <c r="A575" s="4">
        <v>96361</v>
      </c>
      <c r="B575" s="84" t="s">
        <v>575</v>
      </c>
      <c r="C575" s="85">
        <v>6.2000000000000003E-5</v>
      </c>
      <c r="E575" s="87">
        <v>17449.59</v>
      </c>
      <c r="F575" s="87">
        <v>17449.466</v>
      </c>
      <c r="G575" s="87">
        <v>0</v>
      </c>
      <c r="H575" s="87">
        <v>0</v>
      </c>
      <c r="I575" s="87">
        <v>0</v>
      </c>
    </row>
    <row r="576" spans="1:9">
      <c r="A576" s="4">
        <v>96371</v>
      </c>
      <c r="B576" s="84" t="s">
        <v>576</v>
      </c>
      <c r="C576" s="85">
        <v>1.5440000000000001E-4</v>
      </c>
      <c r="E576" s="87">
        <v>43455.108</v>
      </c>
      <c r="F576" s="87">
        <v>43454.799200000001</v>
      </c>
      <c r="G576" s="87">
        <v>0</v>
      </c>
      <c r="H576" s="87">
        <v>0</v>
      </c>
      <c r="I576" s="87">
        <v>0</v>
      </c>
    </row>
    <row r="577" spans="1:9">
      <c r="A577" s="4">
        <v>96381</v>
      </c>
      <c r="B577" s="84" t="s">
        <v>577</v>
      </c>
      <c r="C577" s="85">
        <v>3.1000000000000001E-5</v>
      </c>
      <c r="E577" s="87">
        <v>8724.7950000000001</v>
      </c>
      <c r="F577" s="87">
        <v>8724.7330000000002</v>
      </c>
      <c r="G577" s="87">
        <v>0</v>
      </c>
      <c r="H577" s="87">
        <v>0</v>
      </c>
      <c r="I577" s="87">
        <v>0</v>
      </c>
    </row>
    <row r="578" spans="1:9">
      <c r="A578" s="4">
        <v>96391</v>
      </c>
      <c r="B578" s="84" t="s">
        <v>578</v>
      </c>
      <c r="C578" s="85">
        <v>1.8420000000000001E-4</v>
      </c>
      <c r="E578" s="87">
        <v>51842.169000000002</v>
      </c>
      <c r="F578" s="87">
        <v>51841.800600000002</v>
      </c>
      <c r="G578" s="87">
        <v>0</v>
      </c>
      <c r="H578" s="87">
        <v>0</v>
      </c>
      <c r="I578" s="87">
        <v>0</v>
      </c>
    </row>
    <row r="579" spans="1:9">
      <c r="A579" s="4">
        <v>96401</v>
      </c>
      <c r="B579" s="84" t="s">
        <v>579</v>
      </c>
      <c r="C579" s="85">
        <v>4.2157000000000002E-3</v>
      </c>
      <c r="E579" s="87">
        <v>1186487.6865000001</v>
      </c>
      <c r="F579" s="87">
        <v>1186479.2551</v>
      </c>
      <c r="G579" s="87">
        <v>0</v>
      </c>
      <c r="H579" s="87">
        <v>0</v>
      </c>
      <c r="I579" s="87">
        <v>0</v>
      </c>
    </row>
    <row r="580" spans="1:9">
      <c r="A580" s="4">
        <v>96404</v>
      </c>
      <c r="B580" s="84" t="s">
        <v>580</v>
      </c>
      <c r="C580" s="85">
        <v>1.094E-4</v>
      </c>
      <c r="E580" s="87">
        <v>30790.083000000002</v>
      </c>
      <c r="F580" s="87">
        <v>30789.8642</v>
      </c>
      <c r="G580" s="87">
        <v>0</v>
      </c>
      <c r="H580" s="87">
        <v>0</v>
      </c>
      <c r="I580" s="87">
        <v>0</v>
      </c>
    </row>
    <row r="581" spans="1:9">
      <c r="A581" s="4">
        <v>96405</v>
      </c>
      <c r="B581" s="84" t="s">
        <v>581</v>
      </c>
      <c r="C581" s="85">
        <v>1.2310000000000001E-4</v>
      </c>
      <c r="E581" s="87">
        <v>34645.879500000003</v>
      </c>
      <c r="F581" s="87">
        <v>34645.633300000001</v>
      </c>
      <c r="G581" s="87">
        <v>0</v>
      </c>
      <c r="H581" s="87">
        <v>0</v>
      </c>
      <c r="I581" s="87">
        <v>0</v>
      </c>
    </row>
    <row r="582" spans="1:9">
      <c r="A582" s="4">
        <v>96411</v>
      </c>
      <c r="B582" s="84" t="s">
        <v>582</v>
      </c>
      <c r="C582" s="85">
        <v>5.5399999999999998E-5</v>
      </c>
      <c r="E582" s="87">
        <v>15592.053</v>
      </c>
      <c r="F582" s="87">
        <v>15591.9422</v>
      </c>
      <c r="G582" s="87">
        <v>0</v>
      </c>
      <c r="H582" s="87">
        <v>0</v>
      </c>
      <c r="I582" s="87">
        <v>0</v>
      </c>
    </row>
    <row r="583" spans="1:9">
      <c r="A583" s="4">
        <v>96421</v>
      </c>
      <c r="B583" s="84" t="s">
        <v>583</v>
      </c>
      <c r="C583" s="85">
        <v>4.2279999999999998E-4</v>
      </c>
      <c r="E583" s="87">
        <v>118994.946</v>
      </c>
      <c r="F583" s="87">
        <v>118994.1004</v>
      </c>
      <c r="G583" s="87">
        <v>0</v>
      </c>
      <c r="H583" s="87">
        <v>0</v>
      </c>
      <c r="I583" s="87">
        <v>0</v>
      </c>
    </row>
    <row r="584" spans="1:9">
      <c r="A584" s="4">
        <v>96431</v>
      </c>
      <c r="B584" s="84" t="s">
        <v>584</v>
      </c>
      <c r="C584" s="85">
        <v>4.6199999999999998E-5</v>
      </c>
      <c r="E584" s="87">
        <v>13002.759</v>
      </c>
      <c r="F584" s="87">
        <v>13002.666599999999</v>
      </c>
      <c r="G584" s="87">
        <v>0</v>
      </c>
      <c r="H584" s="87">
        <v>0</v>
      </c>
      <c r="I584" s="87">
        <v>0</v>
      </c>
    </row>
    <row r="585" spans="1:9">
      <c r="A585" s="4">
        <v>96441</v>
      </c>
      <c r="B585" s="84" t="s">
        <v>585</v>
      </c>
      <c r="C585" s="85">
        <v>3.1000000000000001E-5</v>
      </c>
      <c r="E585" s="87">
        <v>8724.7950000000001</v>
      </c>
      <c r="F585" s="87">
        <v>8724.7330000000002</v>
      </c>
      <c r="G585" s="87">
        <v>0</v>
      </c>
      <c r="H585" s="87">
        <v>0</v>
      </c>
      <c r="I585" s="87">
        <v>0</v>
      </c>
    </row>
    <row r="586" spans="1:9">
      <c r="A586" s="4">
        <v>96451</v>
      </c>
      <c r="B586" s="84" t="s">
        <v>586</v>
      </c>
      <c r="C586" s="85">
        <v>1.1199999999999999E-5</v>
      </c>
      <c r="E586" s="87">
        <v>3152.1839999999997</v>
      </c>
      <c r="F586" s="87">
        <v>3152.1615999999999</v>
      </c>
      <c r="G586" s="87">
        <v>0</v>
      </c>
      <c r="H586" s="87">
        <v>0</v>
      </c>
      <c r="I586" s="87">
        <v>0</v>
      </c>
    </row>
    <row r="587" spans="1:9">
      <c r="A587" s="95">
        <v>96461</v>
      </c>
      <c r="B587" s="96" t="s">
        <v>587</v>
      </c>
      <c r="C587" s="97">
        <v>1.527E-4</v>
      </c>
      <c r="D587" s="98"/>
      <c r="E587" s="99">
        <v>42976.6515</v>
      </c>
      <c r="F587" s="99">
        <v>42976.346100000002</v>
      </c>
      <c r="G587" s="99">
        <v>0</v>
      </c>
      <c r="H587" s="99">
        <v>0</v>
      </c>
      <c r="I587" s="99">
        <v>0</v>
      </c>
    </row>
    <row r="588" spans="1:9">
      <c r="A588" s="4">
        <v>96501</v>
      </c>
      <c r="B588" s="84" t="s">
        <v>588</v>
      </c>
      <c r="C588" s="85">
        <v>1.4519799999999999E-2</v>
      </c>
      <c r="E588" s="87">
        <v>4086525.111</v>
      </c>
      <c r="F588" s="87">
        <v>4086496.0713999998</v>
      </c>
      <c r="G588" s="87">
        <v>0</v>
      </c>
      <c r="H588" s="87">
        <v>0</v>
      </c>
      <c r="I588" s="87">
        <v>0</v>
      </c>
    </row>
    <row r="589" spans="1:9">
      <c r="A589" s="4">
        <v>96502</v>
      </c>
      <c r="B589" s="84" t="s">
        <v>589</v>
      </c>
      <c r="C589" s="85">
        <v>3.3349999999999997E-4</v>
      </c>
      <c r="E589" s="87">
        <v>93861.907499999987</v>
      </c>
      <c r="F589" s="87">
        <v>93861.2405</v>
      </c>
      <c r="G589" s="87">
        <v>0</v>
      </c>
      <c r="H589" s="87">
        <v>0</v>
      </c>
      <c r="I589" s="87">
        <v>0</v>
      </c>
    </row>
    <row r="590" spans="1:9">
      <c r="A590" s="4">
        <v>96503</v>
      </c>
      <c r="B590" s="84" t="s">
        <v>937</v>
      </c>
      <c r="C590" s="85">
        <v>2.9169999999999999E-4</v>
      </c>
      <c r="E590" s="87">
        <v>82097.506500000003</v>
      </c>
      <c r="F590" s="87">
        <v>82096.9231</v>
      </c>
      <c r="G590" s="87">
        <v>0</v>
      </c>
      <c r="H590" s="87">
        <v>0</v>
      </c>
      <c r="I590" s="87">
        <v>0</v>
      </c>
    </row>
    <row r="591" spans="1:9">
      <c r="A591" s="4">
        <v>96504</v>
      </c>
      <c r="B591" s="84" t="s">
        <v>591</v>
      </c>
      <c r="C591" s="85">
        <v>3.5129999999999997E-4</v>
      </c>
      <c r="E591" s="87">
        <v>98871.628499999992</v>
      </c>
      <c r="F591" s="87">
        <v>98870.925899999987</v>
      </c>
      <c r="G591" s="87">
        <v>0</v>
      </c>
      <c r="H591" s="87">
        <v>0</v>
      </c>
      <c r="I591" s="87">
        <v>0</v>
      </c>
    </row>
    <row r="592" spans="1:9">
      <c r="A592" s="4">
        <v>96507</v>
      </c>
      <c r="B592" s="84" t="s">
        <v>592</v>
      </c>
      <c r="C592" s="85">
        <v>2.3941000000000001E-3</v>
      </c>
      <c r="E592" s="87">
        <v>673807.47450000001</v>
      </c>
      <c r="F592" s="87">
        <v>673802.68630000006</v>
      </c>
      <c r="G592" s="87">
        <v>0</v>
      </c>
      <c r="H592" s="87">
        <v>0</v>
      </c>
      <c r="I592" s="87">
        <v>0</v>
      </c>
    </row>
    <row r="593" spans="1:9">
      <c r="A593" s="4">
        <v>96508</v>
      </c>
      <c r="B593" s="84" t="s">
        <v>593</v>
      </c>
      <c r="C593" s="85">
        <v>1.2799999999999999E-5</v>
      </c>
      <c r="E593" s="87">
        <v>3602.4959999999996</v>
      </c>
      <c r="F593" s="87">
        <v>3602.4703999999997</v>
      </c>
      <c r="G593" s="87">
        <v>0</v>
      </c>
      <c r="H593" s="87">
        <v>0</v>
      </c>
      <c r="I593" s="87">
        <v>0</v>
      </c>
    </row>
    <row r="594" spans="1:9">
      <c r="A594" s="4">
        <v>96511</v>
      </c>
      <c r="B594" s="84" t="s">
        <v>594</v>
      </c>
      <c r="C594" s="85">
        <v>5.6559999999999998E-4</v>
      </c>
      <c r="E594" s="87">
        <v>159185.29199999999</v>
      </c>
      <c r="F594" s="87">
        <v>159184.16079999998</v>
      </c>
      <c r="G594" s="87">
        <v>0</v>
      </c>
      <c r="H594" s="87">
        <v>0</v>
      </c>
      <c r="I594" s="87">
        <v>0</v>
      </c>
    </row>
    <row r="595" spans="1:9">
      <c r="A595" s="4">
        <v>96512</v>
      </c>
      <c r="B595" s="84" t="s">
        <v>595</v>
      </c>
      <c r="C595" s="85">
        <v>1.4339999999999999E-4</v>
      </c>
      <c r="E595" s="87">
        <v>40359.212999999996</v>
      </c>
      <c r="F595" s="87">
        <v>40358.926199999994</v>
      </c>
      <c r="G595" s="87">
        <v>0</v>
      </c>
      <c r="H595" s="87">
        <v>0</v>
      </c>
      <c r="I595" s="87">
        <v>0</v>
      </c>
    </row>
    <row r="596" spans="1:9">
      <c r="A596" s="4">
        <v>96521</v>
      </c>
      <c r="B596" s="84" t="s">
        <v>597</v>
      </c>
      <c r="C596" s="85">
        <v>9.6239999999999997E-4</v>
      </c>
      <c r="E596" s="87">
        <v>270862.66800000001</v>
      </c>
      <c r="F596" s="87">
        <v>270860.74319999997</v>
      </c>
      <c r="G596" s="87">
        <v>0</v>
      </c>
      <c r="H596" s="87">
        <v>0</v>
      </c>
      <c r="I596" s="87">
        <v>0</v>
      </c>
    </row>
    <row r="597" spans="1:9">
      <c r="A597" s="4">
        <v>96531</v>
      </c>
      <c r="B597" s="84" t="s">
        <v>598</v>
      </c>
      <c r="C597" s="85">
        <v>8.2185000000000001E-3</v>
      </c>
      <c r="E597" s="87">
        <v>2313055.7324999999</v>
      </c>
      <c r="F597" s="87">
        <v>2313039.2955</v>
      </c>
      <c r="G597" s="87">
        <v>0</v>
      </c>
      <c r="H597" s="87">
        <v>0</v>
      </c>
      <c r="I597" s="87">
        <v>0</v>
      </c>
    </row>
    <row r="598" spans="1:9">
      <c r="A598" s="4">
        <v>96541</v>
      </c>
      <c r="B598" s="84" t="s">
        <v>599</v>
      </c>
      <c r="C598" s="85">
        <v>4.2410000000000001E-4</v>
      </c>
      <c r="E598" s="87">
        <v>119360.8245</v>
      </c>
      <c r="F598" s="87">
        <v>119359.97630000001</v>
      </c>
      <c r="G598" s="87">
        <v>0</v>
      </c>
      <c r="H598" s="87">
        <v>0</v>
      </c>
      <c r="I598" s="87">
        <v>0</v>
      </c>
    </row>
    <row r="599" spans="1:9">
      <c r="A599" s="4">
        <v>96601</v>
      </c>
      <c r="B599" s="84" t="s">
        <v>600</v>
      </c>
      <c r="C599" s="85">
        <v>1.5319999999999999E-3</v>
      </c>
      <c r="E599" s="87">
        <v>431173.74</v>
      </c>
      <c r="F599" s="87">
        <v>431170.67599999998</v>
      </c>
      <c r="G599" s="87">
        <v>0</v>
      </c>
      <c r="H599" s="87">
        <v>0</v>
      </c>
      <c r="I599" s="87">
        <v>0</v>
      </c>
    </row>
    <row r="600" spans="1:9">
      <c r="A600" s="4">
        <v>96604</v>
      </c>
      <c r="B600" s="84" t="s">
        <v>601</v>
      </c>
      <c r="C600" s="85">
        <v>5.1000000000000003E-6</v>
      </c>
      <c r="E600" s="87">
        <v>1435.3695</v>
      </c>
      <c r="F600" s="87">
        <v>1435.3593000000001</v>
      </c>
      <c r="G600" s="87">
        <v>0</v>
      </c>
      <c r="H600" s="87">
        <v>0</v>
      </c>
      <c r="I600" s="87">
        <v>0</v>
      </c>
    </row>
    <row r="601" spans="1:9">
      <c r="A601" s="4">
        <v>96611</v>
      </c>
      <c r="B601" s="84" t="s">
        <v>602</v>
      </c>
      <c r="C601" s="85">
        <v>1.01E-5</v>
      </c>
      <c r="E601" s="87">
        <v>2842.5945000000002</v>
      </c>
      <c r="F601" s="87">
        <v>2842.5742999999998</v>
      </c>
      <c r="G601" s="87">
        <v>0</v>
      </c>
      <c r="H601" s="87">
        <v>0</v>
      </c>
      <c r="I601" s="87">
        <v>0</v>
      </c>
    </row>
    <row r="602" spans="1:9">
      <c r="A602" s="4">
        <v>96612</v>
      </c>
      <c r="B602" s="84" t="s">
        <v>603</v>
      </c>
      <c r="C602" s="85">
        <v>3.4999999999999997E-5</v>
      </c>
      <c r="E602" s="87">
        <v>9850.5749999999989</v>
      </c>
      <c r="F602" s="87">
        <v>9850.5049999999992</v>
      </c>
      <c r="G602" s="87">
        <v>0</v>
      </c>
      <c r="H602" s="87">
        <v>0</v>
      </c>
      <c r="I602" s="87">
        <v>0</v>
      </c>
    </row>
    <row r="603" spans="1:9">
      <c r="A603" s="4">
        <v>96621</v>
      </c>
      <c r="B603" s="84" t="s">
        <v>604</v>
      </c>
      <c r="C603" s="85">
        <v>2.4499999999999999E-5</v>
      </c>
      <c r="E603" s="87">
        <v>6895.4025000000001</v>
      </c>
      <c r="F603" s="87">
        <v>6895.3535000000002</v>
      </c>
      <c r="G603" s="87">
        <v>0</v>
      </c>
      <c r="H603" s="87">
        <v>0</v>
      </c>
      <c r="I603" s="87">
        <v>0</v>
      </c>
    </row>
    <row r="604" spans="1:9">
      <c r="A604" s="4">
        <v>96631</v>
      </c>
      <c r="B604" s="84" t="s">
        <v>605</v>
      </c>
      <c r="C604" s="85">
        <v>2.5599999999999999E-5</v>
      </c>
      <c r="E604" s="87">
        <v>7204.9919999999993</v>
      </c>
      <c r="F604" s="87">
        <v>7204.9407999999994</v>
      </c>
      <c r="G604" s="87">
        <v>0</v>
      </c>
      <c r="H604" s="87">
        <v>0</v>
      </c>
      <c r="I604" s="87">
        <v>0</v>
      </c>
    </row>
    <row r="605" spans="1:9">
      <c r="A605" s="4">
        <v>96641</v>
      </c>
      <c r="B605" s="84" t="s">
        <v>606</v>
      </c>
      <c r="C605" s="85">
        <v>3.4600000000000001E-5</v>
      </c>
      <c r="E605" s="87">
        <v>9737.9969999999994</v>
      </c>
      <c r="F605" s="87">
        <v>9737.9277999999995</v>
      </c>
      <c r="G605" s="87">
        <v>0</v>
      </c>
      <c r="H605" s="87">
        <v>0</v>
      </c>
      <c r="I605" s="87">
        <v>0</v>
      </c>
    </row>
    <row r="606" spans="1:9">
      <c r="A606" s="4">
        <v>96651</v>
      </c>
      <c r="B606" s="84" t="s">
        <v>607</v>
      </c>
      <c r="C606" s="85">
        <v>2.0000000000000002E-5</v>
      </c>
      <c r="E606" s="87">
        <v>5628.9000000000005</v>
      </c>
      <c r="F606" s="87">
        <v>5628.8600000000006</v>
      </c>
      <c r="G606" s="87">
        <v>0</v>
      </c>
      <c r="H606" s="87">
        <v>0</v>
      </c>
      <c r="I606" s="87">
        <v>0</v>
      </c>
    </row>
    <row r="607" spans="1:9">
      <c r="A607" s="4">
        <v>96661</v>
      </c>
      <c r="B607" s="84" t="s">
        <v>608</v>
      </c>
      <c r="C607" s="85">
        <v>2.2399999999999999E-5</v>
      </c>
      <c r="E607" s="87">
        <v>6304.3679999999995</v>
      </c>
      <c r="F607" s="87">
        <v>6304.3231999999998</v>
      </c>
      <c r="G607" s="87">
        <v>0</v>
      </c>
      <c r="H607" s="87">
        <v>0</v>
      </c>
      <c r="I607" s="87">
        <v>0</v>
      </c>
    </row>
    <row r="608" spans="1:9">
      <c r="A608" s="4">
        <v>96671</v>
      </c>
      <c r="B608" s="84" t="s">
        <v>609</v>
      </c>
      <c r="C608" s="85">
        <v>9.5000000000000005E-6</v>
      </c>
      <c r="E608" s="87">
        <v>2673.7275</v>
      </c>
      <c r="F608" s="87">
        <v>2673.7085000000002</v>
      </c>
      <c r="G608" s="87">
        <v>0</v>
      </c>
      <c r="H608" s="87">
        <v>0</v>
      </c>
      <c r="I608" s="87">
        <v>0</v>
      </c>
    </row>
    <row r="609" spans="1:9">
      <c r="A609" s="4">
        <v>96681</v>
      </c>
      <c r="B609" s="84" t="s">
        <v>610</v>
      </c>
      <c r="C609" s="85">
        <v>1.6799999999999998E-5</v>
      </c>
      <c r="E609" s="87">
        <v>4728.2759999999998</v>
      </c>
      <c r="F609" s="87">
        <v>4728.2423999999992</v>
      </c>
      <c r="G609" s="87">
        <v>0</v>
      </c>
      <c r="H609" s="87">
        <v>0</v>
      </c>
      <c r="I609" s="87">
        <v>0</v>
      </c>
    </row>
    <row r="610" spans="1:9">
      <c r="A610" s="4">
        <v>96701</v>
      </c>
      <c r="B610" s="84" t="s">
        <v>611</v>
      </c>
      <c r="C610" s="85">
        <v>8.0199999999999994E-3</v>
      </c>
      <c r="E610" s="87">
        <v>2257188.9</v>
      </c>
      <c r="F610" s="87">
        <v>2257172.86</v>
      </c>
      <c r="G610" s="87">
        <v>0</v>
      </c>
      <c r="H610" s="87">
        <v>0</v>
      </c>
      <c r="I610" s="87">
        <v>0</v>
      </c>
    </row>
    <row r="611" spans="1:9">
      <c r="A611" s="4">
        <v>96704</v>
      </c>
      <c r="B611" s="84" t="s">
        <v>612</v>
      </c>
      <c r="C611" s="85">
        <v>2.5599999999999999E-4</v>
      </c>
      <c r="E611" s="87">
        <v>72049.919999999998</v>
      </c>
      <c r="F611" s="87">
        <v>72049.407999999996</v>
      </c>
      <c r="G611" s="87">
        <v>0</v>
      </c>
      <c r="H611" s="87">
        <v>0</v>
      </c>
      <c r="I611" s="87">
        <v>0</v>
      </c>
    </row>
    <row r="612" spans="1:9">
      <c r="A612" s="4">
        <v>96708</v>
      </c>
      <c r="B612" s="84" t="s">
        <v>613</v>
      </c>
      <c r="C612" s="85">
        <v>7.7360000000000005E-4</v>
      </c>
      <c r="E612" s="87">
        <v>217725.85200000001</v>
      </c>
      <c r="F612" s="87">
        <v>217724.30480000001</v>
      </c>
      <c r="G612" s="87">
        <v>0</v>
      </c>
      <c r="H612" s="87">
        <v>0</v>
      </c>
      <c r="I612" s="87">
        <v>0</v>
      </c>
    </row>
    <row r="613" spans="1:9">
      <c r="A613" s="4">
        <v>96711</v>
      </c>
      <c r="B613" s="84" t="s">
        <v>614</v>
      </c>
      <c r="C613" s="85">
        <v>3.6779999999999998E-3</v>
      </c>
      <c r="E613" s="87">
        <v>1035154.71</v>
      </c>
      <c r="F613" s="87">
        <v>1035147.3539999999</v>
      </c>
      <c r="G613" s="87">
        <v>0</v>
      </c>
      <c r="H613" s="87">
        <v>0</v>
      </c>
      <c r="I613" s="87">
        <v>0</v>
      </c>
    </row>
    <row r="614" spans="1:9">
      <c r="A614" s="4">
        <v>96721</v>
      </c>
      <c r="B614" s="84" t="s">
        <v>615</v>
      </c>
      <c r="C614" s="85">
        <v>2.6279999999999999E-4</v>
      </c>
      <c r="E614" s="87">
        <v>73963.745999999999</v>
      </c>
      <c r="F614" s="87">
        <v>73963.220399999991</v>
      </c>
      <c r="G614" s="87">
        <v>0</v>
      </c>
      <c r="H614" s="87">
        <v>0</v>
      </c>
      <c r="I614" s="87">
        <v>0</v>
      </c>
    </row>
    <row r="615" spans="1:9">
      <c r="A615" s="4">
        <v>96722</v>
      </c>
      <c r="B615" s="84" t="s">
        <v>971</v>
      </c>
      <c r="C615" s="85">
        <v>1.8300000000000001E-5</v>
      </c>
      <c r="E615" s="87">
        <v>5150.4435000000003</v>
      </c>
      <c r="F615" s="87">
        <v>5150.4069</v>
      </c>
      <c r="G615" s="87">
        <v>0</v>
      </c>
      <c r="H615" s="87">
        <v>0</v>
      </c>
      <c r="I615" s="87">
        <v>0</v>
      </c>
    </row>
    <row r="616" spans="1:9">
      <c r="A616" s="4">
        <v>96731</v>
      </c>
      <c r="B616" s="84" t="s">
        <v>616</v>
      </c>
      <c r="C616" s="85">
        <v>2.3330000000000001E-4</v>
      </c>
      <c r="E616" s="87">
        <v>65661.118499999997</v>
      </c>
      <c r="F616" s="87">
        <v>65660.651899999997</v>
      </c>
      <c r="G616" s="87">
        <v>0</v>
      </c>
      <c r="H616" s="87">
        <v>0</v>
      </c>
      <c r="I616" s="87">
        <v>0</v>
      </c>
    </row>
    <row r="617" spans="1:9">
      <c r="A617" s="4">
        <v>96733</v>
      </c>
      <c r="B617" s="84" t="s">
        <v>617</v>
      </c>
      <c r="C617" s="85">
        <v>0</v>
      </c>
      <c r="E617" s="87">
        <v>0</v>
      </c>
      <c r="F617" s="87">
        <v>0</v>
      </c>
      <c r="G617" s="87">
        <v>0</v>
      </c>
      <c r="H617" s="87">
        <v>0</v>
      </c>
      <c r="I617" s="87">
        <v>0</v>
      </c>
    </row>
    <row r="618" spans="1:9">
      <c r="A618" s="4">
        <v>96741</v>
      </c>
      <c r="B618" s="84" t="s">
        <v>618</v>
      </c>
      <c r="C618" s="85">
        <v>7.86E-5</v>
      </c>
      <c r="E618" s="87">
        <v>22121.577000000001</v>
      </c>
      <c r="F618" s="87">
        <v>22121.4198</v>
      </c>
      <c r="G618" s="87">
        <v>0</v>
      </c>
      <c r="H618" s="87">
        <v>0</v>
      </c>
      <c r="I618" s="87">
        <v>0</v>
      </c>
    </row>
    <row r="619" spans="1:9">
      <c r="A619" s="4">
        <v>96751</v>
      </c>
      <c r="B619" s="84" t="s">
        <v>619</v>
      </c>
      <c r="C619" s="85">
        <v>3.3050000000000001E-4</v>
      </c>
      <c r="E619" s="87">
        <v>93017.572500000009</v>
      </c>
      <c r="F619" s="87">
        <v>93016.911500000002</v>
      </c>
      <c r="G619" s="87">
        <v>0</v>
      </c>
      <c r="H619" s="87">
        <v>0</v>
      </c>
      <c r="I619" s="87">
        <v>0</v>
      </c>
    </row>
    <row r="620" spans="1:9">
      <c r="A620" s="4">
        <v>96801</v>
      </c>
      <c r="B620" s="84" t="s">
        <v>620</v>
      </c>
      <c r="C620" s="85">
        <v>6.9283000000000001E-3</v>
      </c>
      <c r="E620" s="87">
        <v>1949935.3935</v>
      </c>
      <c r="F620" s="87">
        <v>1949921.5368999999</v>
      </c>
      <c r="G620" s="87">
        <v>0</v>
      </c>
      <c r="H620" s="87">
        <v>0</v>
      </c>
      <c r="I620" s="87">
        <v>0</v>
      </c>
    </row>
    <row r="621" spans="1:9">
      <c r="A621" s="4">
        <v>96804</v>
      </c>
      <c r="B621" s="84" t="s">
        <v>621</v>
      </c>
      <c r="C621" s="85">
        <v>2.5060000000000002E-4</v>
      </c>
      <c r="E621" s="87">
        <v>70530.116999999998</v>
      </c>
      <c r="F621" s="87">
        <v>70529.6158</v>
      </c>
      <c r="G621" s="87">
        <v>0</v>
      </c>
      <c r="H621" s="87">
        <v>0</v>
      </c>
      <c r="I621" s="87">
        <v>0</v>
      </c>
    </row>
    <row r="622" spans="1:9">
      <c r="A622" s="4">
        <v>96808</v>
      </c>
      <c r="B622" s="84" t="s">
        <v>622</v>
      </c>
      <c r="C622" s="85">
        <v>1.2224E-3</v>
      </c>
      <c r="E622" s="87">
        <v>344038.36800000002</v>
      </c>
      <c r="F622" s="87">
        <v>344035.92320000002</v>
      </c>
      <c r="G622" s="87">
        <v>0</v>
      </c>
      <c r="H622" s="87">
        <v>0</v>
      </c>
      <c r="I622" s="87">
        <v>0</v>
      </c>
    </row>
    <row r="623" spans="1:9">
      <c r="A623" s="4">
        <v>96811</v>
      </c>
      <c r="B623" s="84" t="s">
        <v>623</v>
      </c>
      <c r="C623" s="85">
        <v>5.3463E-3</v>
      </c>
      <c r="E623" s="87">
        <v>1504689.4035</v>
      </c>
      <c r="F623" s="87">
        <v>1504678.7109000001</v>
      </c>
      <c r="G623" s="87">
        <v>0</v>
      </c>
      <c r="H623" s="87">
        <v>0</v>
      </c>
      <c r="I623" s="87">
        <v>0</v>
      </c>
    </row>
    <row r="624" spans="1:9">
      <c r="A624" s="4">
        <v>96821</v>
      </c>
      <c r="B624" s="84" t="s">
        <v>624</v>
      </c>
      <c r="C624" s="85">
        <v>1.1779E-3</v>
      </c>
      <c r="E624" s="87">
        <v>331514.06549999997</v>
      </c>
      <c r="F624" s="87">
        <v>331511.70970000001</v>
      </c>
      <c r="G624" s="87">
        <v>0</v>
      </c>
      <c r="H624" s="87">
        <v>0</v>
      </c>
      <c r="I624" s="87">
        <v>0</v>
      </c>
    </row>
    <row r="625" spans="1:9">
      <c r="A625" s="4">
        <v>96831</v>
      </c>
      <c r="B625" s="84" t="s">
        <v>625</v>
      </c>
      <c r="C625" s="85">
        <v>8.3469999999999996E-4</v>
      </c>
      <c r="E625" s="87">
        <v>234922.1415</v>
      </c>
      <c r="F625" s="87">
        <v>234920.47209999998</v>
      </c>
      <c r="G625" s="87">
        <v>0</v>
      </c>
      <c r="H625" s="87">
        <v>0</v>
      </c>
      <c r="I625" s="87">
        <v>0</v>
      </c>
    </row>
    <row r="626" spans="1:9">
      <c r="A626" s="4">
        <v>96901</v>
      </c>
      <c r="B626" s="84" t="s">
        <v>626</v>
      </c>
      <c r="C626" s="85">
        <v>7.8609999999999997E-4</v>
      </c>
      <c r="E626" s="87">
        <v>221243.91449999998</v>
      </c>
      <c r="F626" s="87">
        <v>221242.34229999999</v>
      </c>
      <c r="G626" s="87">
        <v>0</v>
      </c>
      <c r="H626" s="87">
        <v>0</v>
      </c>
      <c r="I626" s="87">
        <v>0</v>
      </c>
    </row>
    <row r="627" spans="1:9">
      <c r="A627" s="4">
        <v>96911</v>
      </c>
      <c r="B627" s="84" t="s">
        <v>627</v>
      </c>
      <c r="C627" s="85">
        <v>3.3000000000000002E-6</v>
      </c>
      <c r="E627" s="87">
        <v>928.76850000000002</v>
      </c>
      <c r="F627" s="87">
        <v>928.76190000000008</v>
      </c>
      <c r="G627" s="87">
        <v>0</v>
      </c>
      <c r="H627" s="87">
        <v>0</v>
      </c>
      <c r="I627" s="87">
        <v>0</v>
      </c>
    </row>
    <row r="628" spans="1:9">
      <c r="A628" s="4">
        <v>96912</v>
      </c>
      <c r="B628" s="84" t="s">
        <v>628</v>
      </c>
      <c r="C628" s="85">
        <v>7.1099999999999994E-5</v>
      </c>
      <c r="E628" s="87">
        <v>20010.7395</v>
      </c>
      <c r="F628" s="87">
        <v>20010.597299999998</v>
      </c>
      <c r="G628" s="87">
        <v>0</v>
      </c>
      <c r="H628" s="87">
        <v>0</v>
      </c>
      <c r="I628" s="87">
        <v>0</v>
      </c>
    </row>
    <row r="629" spans="1:9">
      <c r="A629" s="4">
        <v>96918</v>
      </c>
      <c r="B629" s="84" t="s">
        <v>629</v>
      </c>
      <c r="C629" s="85">
        <v>4.4499999999999997E-5</v>
      </c>
      <c r="E629" s="87">
        <v>12524.3025</v>
      </c>
      <c r="F629" s="87">
        <v>12524.2135</v>
      </c>
      <c r="G629" s="87">
        <v>0</v>
      </c>
      <c r="H629" s="87">
        <v>0</v>
      </c>
      <c r="I629" s="87">
        <v>0</v>
      </c>
    </row>
    <row r="630" spans="1:9">
      <c r="A630" s="4">
        <v>97001</v>
      </c>
      <c r="B630" s="84" t="s">
        <v>630</v>
      </c>
      <c r="C630" s="100">
        <v>1.4706999999999999E-3</v>
      </c>
      <c r="D630" s="101"/>
      <c r="E630" s="102">
        <v>413921.16149999999</v>
      </c>
      <c r="F630" s="102">
        <v>413918.22009999998</v>
      </c>
      <c r="G630" s="102">
        <v>0</v>
      </c>
      <c r="H630" s="102">
        <v>0</v>
      </c>
      <c r="I630" s="102">
        <v>0</v>
      </c>
    </row>
    <row r="631" spans="1:9">
      <c r="A631" s="4">
        <v>97002</v>
      </c>
      <c r="B631" s="84" t="s">
        <v>631</v>
      </c>
      <c r="C631" s="100">
        <v>3.9350000000000002E-4</v>
      </c>
      <c r="D631" s="101"/>
      <c r="E631" s="102">
        <v>110748.60750000001</v>
      </c>
      <c r="F631" s="102">
        <v>110747.8205</v>
      </c>
      <c r="G631" s="102">
        <v>0</v>
      </c>
      <c r="H631" s="102">
        <v>0</v>
      </c>
      <c r="I631" s="102">
        <v>0</v>
      </c>
    </row>
    <row r="632" spans="1:9">
      <c r="A632" s="95">
        <v>97004</v>
      </c>
      <c r="B632" s="96" t="s">
        <v>632</v>
      </c>
      <c r="C632" s="97">
        <v>1.6399999999999999E-5</v>
      </c>
      <c r="D632" s="98"/>
      <c r="E632" s="99">
        <v>4615.6979999999994</v>
      </c>
      <c r="F632" s="99">
        <v>4615.6651999999995</v>
      </c>
      <c r="G632" s="99">
        <v>0</v>
      </c>
      <c r="H632" s="99">
        <v>0</v>
      </c>
      <c r="I632" s="99">
        <v>0</v>
      </c>
    </row>
    <row r="633" spans="1:9">
      <c r="A633" s="4">
        <v>97005</v>
      </c>
      <c r="B633" s="84" t="s">
        <v>633</v>
      </c>
      <c r="C633" s="85">
        <v>3.0700000000000001E-5</v>
      </c>
      <c r="E633" s="87">
        <v>8640.3615000000009</v>
      </c>
      <c r="F633" s="87">
        <v>8640.3001000000004</v>
      </c>
      <c r="G633" s="87">
        <v>0</v>
      </c>
      <c r="H633" s="87">
        <v>0</v>
      </c>
      <c r="I633" s="87">
        <v>0</v>
      </c>
    </row>
    <row r="634" spans="1:9">
      <c r="A634" s="4">
        <v>97008</v>
      </c>
      <c r="B634" s="84" t="s">
        <v>634</v>
      </c>
      <c r="C634" s="85">
        <v>3.5110000000000002E-4</v>
      </c>
      <c r="E634" s="87">
        <v>98815.339500000002</v>
      </c>
      <c r="F634" s="87">
        <v>98814.637300000002</v>
      </c>
      <c r="G634" s="87">
        <v>0</v>
      </c>
      <c r="H634" s="87">
        <v>0</v>
      </c>
      <c r="I634" s="87">
        <v>0</v>
      </c>
    </row>
    <row r="635" spans="1:9">
      <c r="A635" s="4">
        <v>97011</v>
      </c>
      <c r="B635" s="84" t="s">
        <v>635</v>
      </c>
      <c r="C635" s="85">
        <v>1.8959999999999999E-3</v>
      </c>
      <c r="E635" s="87">
        <v>533619.72</v>
      </c>
      <c r="F635" s="87">
        <v>533615.92799999996</v>
      </c>
      <c r="G635" s="87">
        <v>0</v>
      </c>
      <c r="H635" s="87">
        <v>0</v>
      </c>
      <c r="I635" s="87">
        <v>0</v>
      </c>
    </row>
    <row r="636" spans="1:9">
      <c r="A636" s="4">
        <v>97012</v>
      </c>
      <c r="B636" s="84" t="s">
        <v>636</v>
      </c>
      <c r="C636" s="85">
        <v>2.5400000000000001E-5</v>
      </c>
      <c r="E636" s="87">
        <v>7148.7030000000004</v>
      </c>
      <c r="F636" s="87">
        <v>7148.6522000000004</v>
      </c>
      <c r="G636" s="87">
        <v>0</v>
      </c>
      <c r="H636" s="87">
        <v>0</v>
      </c>
      <c r="I636" s="87">
        <v>0</v>
      </c>
    </row>
    <row r="637" spans="1:9">
      <c r="A637" s="4">
        <v>97013</v>
      </c>
      <c r="B637" s="84" t="s">
        <v>637</v>
      </c>
      <c r="C637" s="85">
        <v>2.3600000000000001E-5</v>
      </c>
      <c r="E637" s="87">
        <v>6642.1019999999999</v>
      </c>
      <c r="F637" s="87">
        <v>6642.0547999999999</v>
      </c>
      <c r="G637" s="87">
        <v>0</v>
      </c>
      <c r="H637" s="87">
        <v>0</v>
      </c>
      <c r="I637" s="87">
        <v>0</v>
      </c>
    </row>
    <row r="638" spans="1:9">
      <c r="A638" s="4">
        <v>97015</v>
      </c>
      <c r="B638" s="84" t="s">
        <v>638</v>
      </c>
      <c r="C638" s="85">
        <v>4.6400000000000003E-5</v>
      </c>
      <c r="E638" s="87">
        <v>13059.048000000001</v>
      </c>
      <c r="F638" s="87">
        <v>13058.9552</v>
      </c>
      <c r="G638" s="87">
        <v>0</v>
      </c>
      <c r="H638" s="87">
        <v>0</v>
      </c>
      <c r="I638" s="87">
        <v>0</v>
      </c>
    </row>
    <row r="639" spans="1:9">
      <c r="A639" s="4">
        <v>97018</v>
      </c>
      <c r="B639" s="84" t="s">
        <v>639</v>
      </c>
      <c r="C639" s="85">
        <v>9.0000000000000002E-6</v>
      </c>
      <c r="E639" s="87">
        <v>2533.0050000000001</v>
      </c>
      <c r="F639" s="87">
        <v>2532.9870000000001</v>
      </c>
      <c r="G639" s="87">
        <v>0</v>
      </c>
      <c r="H639" s="87">
        <v>0</v>
      </c>
      <c r="I639" s="87">
        <v>0</v>
      </c>
    </row>
    <row r="640" spans="1:9">
      <c r="A640" s="4">
        <v>97101</v>
      </c>
      <c r="B640" s="84" t="s">
        <v>640</v>
      </c>
      <c r="C640" s="85">
        <v>3.0308000000000002E-3</v>
      </c>
      <c r="E640" s="87">
        <v>853003.50600000005</v>
      </c>
      <c r="F640" s="87">
        <v>852997.44440000004</v>
      </c>
      <c r="G640" s="87">
        <v>0</v>
      </c>
      <c r="H640" s="87">
        <v>0</v>
      </c>
      <c r="I640" s="87">
        <v>0</v>
      </c>
    </row>
    <row r="641" spans="1:9">
      <c r="A641" s="4">
        <v>97104</v>
      </c>
      <c r="B641" s="84" t="s">
        <v>641</v>
      </c>
      <c r="C641" s="85">
        <v>6.41E-5</v>
      </c>
      <c r="E641" s="87">
        <v>18040.624499999998</v>
      </c>
      <c r="F641" s="87">
        <v>18040.496299999999</v>
      </c>
      <c r="G641" s="87">
        <v>0</v>
      </c>
      <c r="H641" s="87">
        <v>0</v>
      </c>
      <c r="I641" s="87">
        <v>0</v>
      </c>
    </row>
    <row r="642" spans="1:9">
      <c r="A642" s="4">
        <v>97111</v>
      </c>
      <c r="B642" s="84" t="s">
        <v>642</v>
      </c>
      <c r="C642" s="85">
        <v>3.522E-4</v>
      </c>
      <c r="E642" s="87">
        <v>99124.929000000004</v>
      </c>
      <c r="F642" s="87">
        <v>99124.224600000001</v>
      </c>
      <c r="G642" s="87">
        <v>0</v>
      </c>
      <c r="H642" s="87">
        <v>0</v>
      </c>
      <c r="I642" s="87">
        <v>0</v>
      </c>
    </row>
    <row r="643" spans="1:9">
      <c r="A643" s="4">
        <v>97121</v>
      </c>
      <c r="B643" s="84" t="s">
        <v>643</v>
      </c>
      <c r="C643" s="85">
        <v>1.8259999999999999E-4</v>
      </c>
      <c r="E643" s="87">
        <v>51391.856999999996</v>
      </c>
      <c r="F643" s="87">
        <v>51391.491799999996</v>
      </c>
      <c r="G643" s="87">
        <v>0</v>
      </c>
      <c r="H643" s="87">
        <v>0</v>
      </c>
      <c r="I643" s="87">
        <v>0</v>
      </c>
    </row>
    <row r="644" spans="1:9">
      <c r="A644" s="4">
        <v>97131</v>
      </c>
      <c r="B644" s="84" t="s">
        <v>644</v>
      </c>
      <c r="C644" s="85">
        <v>7.2349999999999997E-4</v>
      </c>
      <c r="E644" s="87">
        <v>203625.45749999999</v>
      </c>
      <c r="F644" s="87">
        <v>203624.0105</v>
      </c>
      <c r="G644" s="87">
        <v>0</v>
      </c>
      <c r="H644" s="87">
        <v>0</v>
      </c>
      <c r="I644" s="87">
        <v>0</v>
      </c>
    </row>
    <row r="645" spans="1:9">
      <c r="A645" s="4">
        <v>97201</v>
      </c>
      <c r="B645" s="84" t="s">
        <v>645</v>
      </c>
      <c r="C645" s="85">
        <v>6.6189999999999999E-4</v>
      </c>
      <c r="E645" s="87">
        <v>186288.4455</v>
      </c>
      <c r="F645" s="87">
        <v>186287.12169999999</v>
      </c>
      <c r="G645" s="87">
        <v>0</v>
      </c>
      <c r="H645" s="87">
        <v>0</v>
      </c>
      <c r="I645" s="87">
        <v>0</v>
      </c>
    </row>
    <row r="646" spans="1:9">
      <c r="A646" s="4">
        <v>97211</v>
      </c>
      <c r="B646" s="84" t="s">
        <v>646</v>
      </c>
      <c r="C646" s="85">
        <v>9.1700000000000006E-5</v>
      </c>
      <c r="E646" s="87">
        <v>25808.506500000003</v>
      </c>
      <c r="F646" s="87">
        <v>25808.323100000001</v>
      </c>
      <c r="G646" s="87">
        <v>0</v>
      </c>
      <c r="H646" s="87">
        <v>0</v>
      </c>
      <c r="I646" s="87">
        <v>0</v>
      </c>
    </row>
    <row r="647" spans="1:9">
      <c r="A647" s="4">
        <v>97213</v>
      </c>
      <c r="B647" s="84" t="s">
        <v>647</v>
      </c>
      <c r="C647" s="85">
        <v>3.5099999999999999E-5</v>
      </c>
      <c r="E647" s="87">
        <v>9878.7194999999992</v>
      </c>
      <c r="F647" s="87">
        <v>9878.6492999999991</v>
      </c>
      <c r="G647" s="87">
        <v>0</v>
      </c>
      <c r="H647" s="87">
        <v>0</v>
      </c>
      <c r="I647" s="87">
        <v>0</v>
      </c>
    </row>
    <row r="648" spans="1:9">
      <c r="A648" s="4">
        <v>97217</v>
      </c>
      <c r="B648" s="84" t="s">
        <v>648</v>
      </c>
      <c r="C648" s="85">
        <v>8.1000000000000004E-6</v>
      </c>
      <c r="E648" s="87">
        <v>2279.7045000000003</v>
      </c>
      <c r="F648" s="87">
        <v>2279.6883000000003</v>
      </c>
      <c r="G648" s="87">
        <v>0</v>
      </c>
      <c r="H648" s="87">
        <v>0</v>
      </c>
      <c r="I648" s="87">
        <v>0</v>
      </c>
    </row>
    <row r="649" spans="1:9">
      <c r="A649" s="4">
        <v>97221</v>
      </c>
      <c r="B649" s="84" t="s">
        <v>649</v>
      </c>
      <c r="C649" s="85">
        <v>2.7999999999999999E-6</v>
      </c>
      <c r="E649" s="87">
        <v>788.04599999999994</v>
      </c>
      <c r="F649" s="87">
        <v>788.04039999999998</v>
      </c>
      <c r="G649" s="87">
        <v>0</v>
      </c>
      <c r="H649" s="87">
        <v>0</v>
      </c>
      <c r="I649" s="87">
        <v>0</v>
      </c>
    </row>
    <row r="650" spans="1:9">
      <c r="A650" s="4">
        <v>97301</v>
      </c>
      <c r="B650" s="84" t="s">
        <v>650</v>
      </c>
      <c r="C650" s="85">
        <v>2.2640999999999998E-3</v>
      </c>
      <c r="E650" s="87">
        <v>637219.62449999992</v>
      </c>
      <c r="F650" s="87">
        <v>637215.09629999998</v>
      </c>
      <c r="G650" s="87">
        <v>0</v>
      </c>
      <c r="H650" s="87">
        <v>0</v>
      </c>
      <c r="I650" s="87">
        <v>0</v>
      </c>
    </row>
    <row r="651" spans="1:9">
      <c r="A651" s="4">
        <v>97302</v>
      </c>
      <c r="B651" s="84" t="s">
        <v>959</v>
      </c>
      <c r="C651" s="85">
        <v>4.7200000000000002E-5</v>
      </c>
      <c r="E651" s="87">
        <v>13284.204</v>
      </c>
      <c r="F651" s="87">
        <v>13284.1096</v>
      </c>
      <c r="G651" s="87">
        <v>0</v>
      </c>
      <c r="H651" s="87">
        <v>0</v>
      </c>
      <c r="I651" s="87">
        <v>0</v>
      </c>
    </row>
    <row r="652" spans="1:9">
      <c r="A652" s="4">
        <v>97304</v>
      </c>
      <c r="B652" s="84" t="s">
        <v>651</v>
      </c>
      <c r="C652" s="85">
        <v>2.1800000000000001E-5</v>
      </c>
      <c r="E652" s="87">
        <v>6135.5010000000002</v>
      </c>
      <c r="F652" s="87">
        <v>6135.4574000000002</v>
      </c>
      <c r="G652" s="87">
        <v>0</v>
      </c>
      <c r="H652" s="87">
        <v>0</v>
      </c>
      <c r="I652" s="87">
        <v>0</v>
      </c>
    </row>
    <row r="653" spans="1:9">
      <c r="A653" s="4">
        <v>97311</v>
      </c>
      <c r="B653" s="84" t="s">
        <v>652</v>
      </c>
      <c r="C653" s="85">
        <v>7.9830000000000005E-4</v>
      </c>
      <c r="E653" s="87">
        <v>224677.54350000003</v>
      </c>
      <c r="F653" s="87">
        <v>224675.94690000001</v>
      </c>
      <c r="G653" s="87">
        <v>0</v>
      </c>
      <c r="H653" s="87">
        <v>0</v>
      </c>
      <c r="I653" s="87">
        <v>0</v>
      </c>
    </row>
    <row r="654" spans="1:9">
      <c r="A654" s="4">
        <v>97401</v>
      </c>
      <c r="B654" s="84" t="s">
        <v>653</v>
      </c>
      <c r="C654" s="85">
        <v>7.0102000000000003E-3</v>
      </c>
      <c r="E654" s="87">
        <v>1972985.7390000001</v>
      </c>
      <c r="F654" s="87">
        <v>1972971.7186</v>
      </c>
      <c r="G654" s="87">
        <v>0</v>
      </c>
      <c r="H654" s="87">
        <v>0</v>
      </c>
      <c r="I654" s="87">
        <v>0</v>
      </c>
    </row>
    <row r="655" spans="1:9">
      <c r="A655" s="4">
        <v>97402</v>
      </c>
      <c r="B655" s="84" t="s">
        <v>654</v>
      </c>
      <c r="C655" s="85">
        <v>4.8399999999999997E-5</v>
      </c>
      <c r="E655" s="87">
        <v>13621.938</v>
      </c>
      <c r="F655" s="87">
        <v>13621.841199999999</v>
      </c>
      <c r="G655" s="87">
        <v>0</v>
      </c>
      <c r="H655" s="87">
        <v>0</v>
      </c>
      <c r="I655" s="87">
        <v>0</v>
      </c>
    </row>
    <row r="656" spans="1:9">
      <c r="A656" s="4">
        <v>97404</v>
      </c>
      <c r="B656" s="84" t="s">
        <v>655</v>
      </c>
      <c r="C656" s="85">
        <v>2.677E-4</v>
      </c>
      <c r="E656" s="87">
        <v>75342.826499999996</v>
      </c>
      <c r="F656" s="87">
        <v>75342.291100000002</v>
      </c>
      <c r="G656" s="87">
        <v>0</v>
      </c>
      <c r="H656" s="87">
        <v>0</v>
      </c>
      <c r="I656" s="87">
        <v>0</v>
      </c>
    </row>
    <row r="657" spans="1:9">
      <c r="A657" s="4">
        <v>97405</v>
      </c>
      <c r="B657" s="84" t="s">
        <v>656</v>
      </c>
      <c r="C657" s="85">
        <v>9.6299999999999996E-5</v>
      </c>
      <c r="E657" s="87">
        <v>27103.1535</v>
      </c>
      <c r="F657" s="87">
        <v>27102.960899999998</v>
      </c>
      <c r="G657" s="87">
        <v>0</v>
      </c>
      <c r="H657" s="87">
        <v>0</v>
      </c>
      <c r="I657" s="87">
        <v>0</v>
      </c>
    </row>
    <row r="658" spans="1:9">
      <c r="A658" s="4">
        <v>97408</v>
      </c>
      <c r="B658" s="84" t="s">
        <v>657</v>
      </c>
      <c r="C658" s="85">
        <v>3.7499999999999997E-5</v>
      </c>
      <c r="E658" s="87">
        <v>10554.187499999998</v>
      </c>
      <c r="F658" s="87">
        <v>10554.112499999999</v>
      </c>
      <c r="G658" s="87">
        <v>0</v>
      </c>
      <c r="H658" s="87">
        <v>0</v>
      </c>
      <c r="I658" s="87">
        <v>0</v>
      </c>
    </row>
    <row r="659" spans="1:9">
      <c r="A659" s="4">
        <v>97411</v>
      </c>
      <c r="B659" s="84" t="s">
        <v>658</v>
      </c>
      <c r="C659" s="85">
        <v>5.9007E-3</v>
      </c>
      <c r="E659" s="87">
        <v>1660722.5115</v>
      </c>
      <c r="F659" s="87">
        <v>1660710.7101</v>
      </c>
      <c r="G659" s="87">
        <v>0</v>
      </c>
      <c r="H659" s="87">
        <v>0</v>
      </c>
      <c r="I659" s="87">
        <v>0</v>
      </c>
    </row>
    <row r="660" spans="1:9">
      <c r="A660" s="4">
        <v>97412</v>
      </c>
      <c r="B660" s="84" t="s">
        <v>659</v>
      </c>
      <c r="C660" s="85">
        <v>4.2015999999999998E-3</v>
      </c>
      <c r="E660" s="87">
        <v>1182519.3119999999</v>
      </c>
      <c r="F660" s="87">
        <v>1182510.9087999999</v>
      </c>
      <c r="G660" s="87">
        <v>0</v>
      </c>
      <c r="H660" s="87">
        <v>0</v>
      </c>
      <c r="I660" s="87">
        <v>0</v>
      </c>
    </row>
    <row r="661" spans="1:9">
      <c r="A661" s="4">
        <v>97413</v>
      </c>
      <c r="B661" s="84" t="s">
        <v>660</v>
      </c>
      <c r="C661" s="85">
        <v>3.0210000000000002E-4</v>
      </c>
      <c r="E661" s="87">
        <v>85024.534500000009</v>
      </c>
      <c r="F661" s="87">
        <v>85023.930300000007</v>
      </c>
      <c r="G661" s="87">
        <v>0</v>
      </c>
      <c r="H661" s="87">
        <v>0</v>
      </c>
      <c r="I661" s="87">
        <v>0</v>
      </c>
    </row>
    <row r="662" spans="1:9">
      <c r="A662" s="4">
        <v>97421</v>
      </c>
      <c r="B662" s="84" t="s">
        <v>661</v>
      </c>
      <c r="C662" s="85">
        <v>4.1780000000000002E-4</v>
      </c>
      <c r="E662" s="87">
        <v>117587.72100000001</v>
      </c>
      <c r="F662" s="87">
        <v>117586.8854</v>
      </c>
      <c r="G662" s="87">
        <v>0</v>
      </c>
      <c r="H662" s="87">
        <v>0</v>
      </c>
      <c r="I662" s="87">
        <v>0</v>
      </c>
    </row>
    <row r="663" spans="1:9">
      <c r="A663" s="4">
        <v>97423</v>
      </c>
      <c r="B663" s="84" t="s">
        <v>662</v>
      </c>
      <c r="C663" s="85">
        <v>3.1399999999999998E-5</v>
      </c>
      <c r="E663" s="87">
        <v>8837.3729999999996</v>
      </c>
      <c r="F663" s="87">
        <v>8837.3101999999999</v>
      </c>
      <c r="G663" s="87">
        <v>0</v>
      </c>
      <c r="H663" s="87">
        <v>0</v>
      </c>
      <c r="I663" s="87">
        <v>0</v>
      </c>
    </row>
    <row r="664" spans="1:9">
      <c r="A664" s="4">
        <v>97431</v>
      </c>
      <c r="B664" s="84" t="s">
        <v>663</v>
      </c>
      <c r="C664" s="85">
        <v>8.5400000000000002E-5</v>
      </c>
      <c r="E664" s="87">
        <v>24035.403000000002</v>
      </c>
      <c r="F664" s="87">
        <v>24035.232200000002</v>
      </c>
      <c r="G664" s="87">
        <v>0</v>
      </c>
      <c r="H664" s="87">
        <v>0</v>
      </c>
      <c r="I664" s="87">
        <v>0</v>
      </c>
    </row>
    <row r="665" spans="1:9">
      <c r="A665" s="4">
        <v>97441</v>
      </c>
      <c r="B665" s="84" t="s">
        <v>664</v>
      </c>
      <c r="C665" s="85">
        <v>2.8E-5</v>
      </c>
      <c r="E665" s="87">
        <v>7880.46</v>
      </c>
      <c r="F665" s="87">
        <v>7880.4039999999995</v>
      </c>
      <c r="G665" s="87">
        <v>0</v>
      </c>
      <c r="H665" s="87">
        <v>0</v>
      </c>
      <c r="I665" s="87">
        <v>0</v>
      </c>
    </row>
    <row r="666" spans="1:9">
      <c r="A666" s="4">
        <v>97451</v>
      </c>
      <c r="B666" s="84" t="s">
        <v>665</v>
      </c>
      <c r="C666" s="85">
        <v>6.2609999999999999E-4</v>
      </c>
      <c r="E666" s="87">
        <v>176212.7145</v>
      </c>
      <c r="F666" s="87">
        <v>176211.46229999998</v>
      </c>
      <c r="G666" s="87">
        <v>0</v>
      </c>
      <c r="H666" s="87">
        <v>0</v>
      </c>
      <c r="I666" s="87">
        <v>0</v>
      </c>
    </row>
    <row r="667" spans="1:9">
      <c r="A667" s="4">
        <v>97461</v>
      </c>
      <c r="B667" s="84" t="s">
        <v>666</v>
      </c>
      <c r="C667" s="85">
        <v>5.174E-4</v>
      </c>
      <c r="E667" s="87">
        <v>145619.64300000001</v>
      </c>
      <c r="F667" s="87">
        <v>145618.60819999999</v>
      </c>
      <c r="G667" s="87">
        <v>0</v>
      </c>
      <c r="H667" s="87">
        <v>0</v>
      </c>
      <c r="I667" s="87">
        <v>0</v>
      </c>
    </row>
    <row r="668" spans="1:9">
      <c r="A668" s="4">
        <v>97463</v>
      </c>
      <c r="B668" s="84" t="s">
        <v>667</v>
      </c>
      <c r="C668" s="85">
        <v>0</v>
      </c>
      <c r="E668" s="87">
        <v>0</v>
      </c>
      <c r="F668" s="87">
        <v>0</v>
      </c>
      <c r="G668" s="87">
        <v>0</v>
      </c>
      <c r="H668" s="87">
        <v>0</v>
      </c>
      <c r="I668" s="87">
        <v>0</v>
      </c>
    </row>
    <row r="669" spans="1:9">
      <c r="A669" s="4">
        <v>97471</v>
      </c>
      <c r="B669" s="84" t="s">
        <v>668</v>
      </c>
      <c r="C669" s="85">
        <v>2.5599999999999999E-5</v>
      </c>
      <c r="E669" s="87">
        <v>7204.9919999999993</v>
      </c>
      <c r="F669" s="87">
        <v>7204.9407999999994</v>
      </c>
      <c r="G669" s="87">
        <v>0</v>
      </c>
      <c r="H669" s="87">
        <v>0</v>
      </c>
      <c r="I669" s="87">
        <v>0</v>
      </c>
    </row>
    <row r="670" spans="1:9">
      <c r="A670" s="4">
        <v>97481</v>
      </c>
      <c r="B670" s="84" t="s">
        <v>669</v>
      </c>
      <c r="C670" s="85">
        <v>2.3E-6</v>
      </c>
      <c r="E670" s="87">
        <v>647.32349999999997</v>
      </c>
      <c r="F670" s="87">
        <v>647.31889999999999</v>
      </c>
      <c r="G670" s="87">
        <v>0</v>
      </c>
      <c r="H670" s="87">
        <v>0</v>
      </c>
      <c r="I670" s="87">
        <v>0</v>
      </c>
    </row>
    <row r="671" spans="1:9">
      <c r="A671" s="4">
        <v>97501</v>
      </c>
      <c r="B671" s="84" t="s">
        <v>671</v>
      </c>
      <c r="C671" s="85">
        <v>1.2251E-3</v>
      </c>
      <c r="E671" s="87">
        <v>344798.26949999999</v>
      </c>
      <c r="F671" s="87">
        <v>344795.81930000003</v>
      </c>
      <c r="G671" s="87">
        <v>0</v>
      </c>
      <c r="H671" s="87">
        <v>0</v>
      </c>
      <c r="I671" s="87">
        <v>0</v>
      </c>
    </row>
    <row r="672" spans="1:9">
      <c r="A672" s="4">
        <v>97511</v>
      </c>
      <c r="B672" s="84" t="s">
        <v>672</v>
      </c>
      <c r="C672" s="85">
        <v>2.4030000000000001E-4</v>
      </c>
      <c r="E672" s="87">
        <v>67631.233500000002</v>
      </c>
      <c r="F672" s="87">
        <v>67630.752900000007</v>
      </c>
      <c r="G672" s="87">
        <v>0</v>
      </c>
      <c r="H672" s="87">
        <v>0</v>
      </c>
      <c r="I672" s="87">
        <v>0</v>
      </c>
    </row>
    <row r="673" spans="1:9">
      <c r="A673" s="4">
        <v>97517</v>
      </c>
      <c r="B673" s="84" t="s">
        <v>961</v>
      </c>
      <c r="C673" s="100">
        <v>4.8999999999999997E-6</v>
      </c>
      <c r="D673" s="101"/>
      <c r="E673" s="102">
        <v>1379.0804999999998</v>
      </c>
      <c r="F673" s="102">
        <v>1379.0707</v>
      </c>
      <c r="G673" s="102">
        <v>0</v>
      </c>
      <c r="H673" s="102">
        <v>0</v>
      </c>
      <c r="I673" s="102">
        <v>0</v>
      </c>
    </row>
    <row r="674" spans="1:9">
      <c r="A674" s="4">
        <v>97521</v>
      </c>
      <c r="B674" s="84" t="s">
        <v>673</v>
      </c>
      <c r="C674" s="100">
        <v>1.305E-4</v>
      </c>
      <c r="D674" s="101"/>
      <c r="E674" s="102">
        <v>36728.572500000002</v>
      </c>
      <c r="F674" s="102">
        <v>36728.311500000003</v>
      </c>
      <c r="G674" s="102">
        <v>0</v>
      </c>
      <c r="H674" s="102">
        <v>0</v>
      </c>
      <c r="I674" s="102">
        <v>0</v>
      </c>
    </row>
    <row r="675" spans="1:9">
      <c r="A675" s="4">
        <v>97527</v>
      </c>
      <c r="B675" s="84" t="s">
        <v>947</v>
      </c>
      <c r="C675" s="100">
        <v>2.3E-6</v>
      </c>
      <c r="D675" s="101"/>
      <c r="E675" s="102">
        <v>647.32349999999997</v>
      </c>
      <c r="F675" s="102">
        <v>647.31889999999999</v>
      </c>
      <c r="G675" s="102">
        <v>0</v>
      </c>
      <c r="H675" s="102">
        <v>0</v>
      </c>
      <c r="I675" s="102">
        <v>0</v>
      </c>
    </row>
    <row r="676" spans="1:9">
      <c r="A676" s="4">
        <v>97531</v>
      </c>
      <c r="B676" s="84" t="s">
        <v>674</v>
      </c>
      <c r="C676" s="100">
        <v>5.91E-5</v>
      </c>
      <c r="D676" s="101"/>
      <c r="E676" s="102">
        <v>16633.3995</v>
      </c>
      <c r="F676" s="102">
        <v>16633.281299999999</v>
      </c>
      <c r="G676" s="102">
        <v>0</v>
      </c>
      <c r="H676" s="102">
        <v>0</v>
      </c>
      <c r="I676" s="102">
        <v>0</v>
      </c>
    </row>
    <row r="677" spans="1:9">
      <c r="A677" s="95">
        <v>97601</v>
      </c>
      <c r="B677" s="96" t="s">
        <v>675</v>
      </c>
      <c r="C677" s="97">
        <v>5.5599999999999998E-3</v>
      </c>
      <c r="D677" s="98"/>
      <c r="E677" s="99">
        <v>1564834.2</v>
      </c>
      <c r="F677" s="99">
        <v>1564823.0799999998</v>
      </c>
      <c r="G677" s="99">
        <v>0</v>
      </c>
      <c r="H677" s="99">
        <v>0</v>
      </c>
      <c r="I677" s="99">
        <v>0</v>
      </c>
    </row>
    <row r="678" spans="1:9">
      <c r="A678" s="4">
        <v>97607</v>
      </c>
      <c r="B678" s="84" t="s">
        <v>676</v>
      </c>
      <c r="C678" s="85">
        <v>2.9099999999999999E-5</v>
      </c>
      <c r="E678" s="87">
        <v>8190.0495000000001</v>
      </c>
      <c r="F678" s="87">
        <v>8189.9912999999997</v>
      </c>
      <c r="G678" s="87">
        <v>0</v>
      </c>
      <c r="H678" s="87">
        <v>0</v>
      </c>
      <c r="I678" s="87">
        <v>0</v>
      </c>
    </row>
    <row r="679" spans="1:9">
      <c r="A679" s="4">
        <v>97611</v>
      </c>
      <c r="B679" s="84" t="s">
        <v>677</v>
      </c>
      <c r="C679" s="85">
        <v>2.3846000000000002E-3</v>
      </c>
      <c r="E679" s="87">
        <v>671133.74700000009</v>
      </c>
      <c r="F679" s="87">
        <v>671128.97779999999</v>
      </c>
      <c r="G679" s="87">
        <v>0</v>
      </c>
      <c r="H679" s="87">
        <v>0</v>
      </c>
      <c r="I679" s="87">
        <v>0</v>
      </c>
    </row>
    <row r="680" spans="1:9">
      <c r="A680" s="4">
        <v>97613</v>
      </c>
      <c r="B680" s="84" t="s">
        <v>678</v>
      </c>
      <c r="C680" s="85">
        <v>8.3100000000000001E-5</v>
      </c>
      <c r="E680" s="87">
        <v>23388.0795</v>
      </c>
      <c r="F680" s="87">
        <v>23387.9133</v>
      </c>
      <c r="G680" s="87">
        <v>0</v>
      </c>
      <c r="H680" s="87">
        <v>0</v>
      </c>
      <c r="I680" s="87">
        <v>0</v>
      </c>
    </row>
    <row r="681" spans="1:9">
      <c r="A681" s="4">
        <v>97621</v>
      </c>
      <c r="B681" s="84" t="s">
        <v>679</v>
      </c>
      <c r="C681" s="85">
        <v>3.8759999999999999E-4</v>
      </c>
      <c r="E681" s="87">
        <v>109088.08199999999</v>
      </c>
      <c r="F681" s="87">
        <v>109087.30679999999</v>
      </c>
      <c r="G681" s="87">
        <v>0</v>
      </c>
      <c r="H681" s="87">
        <v>0</v>
      </c>
      <c r="I681" s="87">
        <v>0</v>
      </c>
    </row>
    <row r="682" spans="1:9">
      <c r="A682" s="4">
        <v>97623</v>
      </c>
      <c r="B682" s="84" t="s">
        <v>680</v>
      </c>
      <c r="C682" s="85">
        <v>2.5700000000000001E-5</v>
      </c>
      <c r="E682" s="87">
        <v>7233.1365000000005</v>
      </c>
      <c r="F682" s="87">
        <v>7233.0851000000002</v>
      </c>
      <c r="G682" s="87">
        <v>0</v>
      </c>
      <c r="H682" s="87">
        <v>0</v>
      </c>
      <c r="I682" s="87">
        <v>0</v>
      </c>
    </row>
    <row r="683" spans="1:9">
      <c r="A683" s="4">
        <v>97627</v>
      </c>
      <c r="B683" s="84" t="s">
        <v>681</v>
      </c>
      <c r="C683" s="85">
        <v>2.6000000000000001E-6</v>
      </c>
      <c r="E683" s="87">
        <v>731.75700000000006</v>
      </c>
      <c r="F683" s="87">
        <v>731.7518</v>
      </c>
      <c r="G683" s="87">
        <v>0</v>
      </c>
      <c r="H683" s="87">
        <v>0</v>
      </c>
      <c r="I683" s="87">
        <v>0</v>
      </c>
    </row>
    <row r="684" spans="1:9">
      <c r="A684" s="4">
        <v>97631</v>
      </c>
      <c r="B684" s="84" t="s">
        <v>682</v>
      </c>
      <c r="C684" s="85">
        <v>2.042E-4</v>
      </c>
      <c r="E684" s="87">
        <v>57471.069000000003</v>
      </c>
      <c r="F684" s="87">
        <v>57470.660600000003</v>
      </c>
      <c r="G684" s="87">
        <v>0</v>
      </c>
      <c r="H684" s="87">
        <v>0</v>
      </c>
      <c r="I684" s="87">
        <v>0</v>
      </c>
    </row>
    <row r="685" spans="1:9">
      <c r="A685" s="4">
        <v>97637</v>
      </c>
      <c r="B685" s="84" t="s">
        <v>683</v>
      </c>
      <c r="C685" s="85">
        <v>3.8E-6</v>
      </c>
      <c r="E685" s="87">
        <v>1069.491</v>
      </c>
      <c r="F685" s="87">
        <v>1069.4834000000001</v>
      </c>
      <c r="G685" s="87">
        <v>0</v>
      </c>
      <c r="H685" s="87">
        <v>0</v>
      </c>
      <c r="I685" s="87">
        <v>0</v>
      </c>
    </row>
    <row r="686" spans="1:9">
      <c r="A686" s="4">
        <v>97641</v>
      </c>
      <c r="B686" s="84" t="s">
        <v>684</v>
      </c>
      <c r="C686" s="85">
        <v>1.091E-4</v>
      </c>
      <c r="E686" s="87">
        <v>30705.6495</v>
      </c>
      <c r="F686" s="87">
        <v>30705.4313</v>
      </c>
      <c r="G686" s="87">
        <v>0</v>
      </c>
      <c r="H686" s="87">
        <v>0</v>
      </c>
      <c r="I686" s="87">
        <v>0</v>
      </c>
    </row>
    <row r="687" spans="1:9">
      <c r="A687" s="4">
        <v>97651</v>
      </c>
      <c r="B687" s="84" t="s">
        <v>685</v>
      </c>
      <c r="C687" s="85">
        <v>5.373E-4</v>
      </c>
      <c r="E687" s="87">
        <v>151220.39850000001</v>
      </c>
      <c r="F687" s="87">
        <v>151219.32389999999</v>
      </c>
      <c r="G687" s="87">
        <v>0</v>
      </c>
      <c r="H687" s="87">
        <v>0</v>
      </c>
      <c r="I687" s="87">
        <v>0</v>
      </c>
    </row>
    <row r="688" spans="1:9">
      <c r="A688" s="4">
        <v>97661</v>
      </c>
      <c r="B688" s="84" t="s">
        <v>686</v>
      </c>
      <c r="C688" s="85">
        <v>4.6699999999999997E-5</v>
      </c>
      <c r="E688" s="87">
        <v>13143.4815</v>
      </c>
      <c r="F688" s="87">
        <v>13143.388099999998</v>
      </c>
      <c r="G688" s="87">
        <v>0</v>
      </c>
      <c r="H688" s="87">
        <v>0</v>
      </c>
      <c r="I688" s="87">
        <v>0</v>
      </c>
    </row>
    <row r="689" spans="1:9">
      <c r="A689" s="4">
        <v>97701</v>
      </c>
      <c r="B689" s="84" t="s">
        <v>687</v>
      </c>
      <c r="C689" s="85">
        <v>2.3465000000000001E-3</v>
      </c>
      <c r="E689" s="87">
        <v>660410.6925</v>
      </c>
      <c r="F689" s="87">
        <v>660405.99950000003</v>
      </c>
      <c r="G689" s="87">
        <v>0</v>
      </c>
      <c r="H689" s="87">
        <v>0</v>
      </c>
      <c r="I689" s="87">
        <v>0</v>
      </c>
    </row>
    <row r="690" spans="1:9">
      <c r="A690" s="4">
        <v>97705</v>
      </c>
      <c r="B690" s="84" t="s">
        <v>688</v>
      </c>
      <c r="C690" s="85">
        <v>2.6299999999999999E-5</v>
      </c>
      <c r="E690" s="87">
        <v>7402.0034999999998</v>
      </c>
      <c r="F690" s="87">
        <v>7401.9508999999998</v>
      </c>
      <c r="G690" s="87">
        <v>0</v>
      </c>
      <c r="H690" s="87">
        <v>0</v>
      </c>
      <c r="I690" s="87">
        <v>0</v>
      </c>
    </row>
    <row r="691" spans="1:9">
      <c r="A691" s="4">
        <v>97711</v>
      </c>
      <c r="B691" s="84" t="s">
        <v>689</v>
      </c>
      <c r="C691" s="85">
        <v>7.7510000000000003E-4</v>
      </c>
      <c r="E691" s="87">
        <v>218148.01949999999</v>
      </c>
      <c r="F691" s="87">
        <v>218146.4693</v>
      </c>
      <c r="G691" s="87">
        <v>0</v>
      </c>
      <c r="H691" s="87">
        <v>0</v>
      </c>
      <c r="I691" s="87">
        <v>0</v>
      </c>
    </row>
    <row r="692" spans="1:9">
      <c r="A692" s="4">
        <v>97713</v>
      </c>
      <c r="B692" s="84" t="s">
        <v>690</v>
      </c>
      <c r="C692" s="85">
        <v>7.5400000000000003E-5</v>
      </c>
      <c r="E692" s="87">
        <v>21220.953000000001</v>
      </c>
      <c r="F692" s="87">
        <v>21220.802200000002</v>
      </c>
      <c r="G692" s="87">
        <v>0</v>
      </c>
      <c r="H692" s="87">
        <v>0</v>
      </c>
      <c r="I692" s="87">
        <v>0</v>
      </c>
    </row>
    <row r="693" spans="1:9">
      <c r="A693" s="4">
        <v>97717</v>
      </c>
      <c r="B693" s="84" t="s">
        <v>691</v>
      </c>
      <c r="C693" s="85">
        <v>1.0200000000000001E-5</v>
      </c>
      <c r="E693" s="87">
        <v>2870.739</v>
      </c>
      <c r="F693" s="87">
        <v>2870.7186000000002</v>
      </c>
      <c r="G693" s="87">
        <v>0</v>
      </c>
      <c r="H693" s="87">
        <v>0</v>
      </c>
      <c r="I693" s="87">
        <v>0</v>
      </c>
    </row>
    <row r="694" spans="1:9">
      <c r="A694" s="4">
        <v>97721</v>
      </c>
      <c r="B694" s="84" t="s">
        <v>692</v>
      </c>
      <c r="C694" s="85">
        <v>5.0299999999999997E-4</v>
      </c>
      <c r="E694" s="87">
        <v>141566.83499999999</v>
      </c>
      <c r="F694" s="87">
        <v>141565.829</v>
      </c>
      <c r="G694" s="87">
        <v>0</v>
      </c>
      <c r="H694" s="87">
        <v>0</v>
      </c>
      <c r="I694" s="87">
        <v>0</v>
      </c>
    </row>
    <row r="695" spans="1:9">
      <c r="A695" s="4">
        <v>97727</v>
      </c>
      <c r="B695" s="84" t="s">
        <v>693</v>
      </c>
      <c r="C695" s="85">
        <v>2.1100000000000001E-5</v>
      </c>
      <c r="E695" s="87">
        <v>5938.4895000000006</v>
      </c>
      <c r="F695" s="87">
        <v>5938.4473000000007</v>
      </c>
      <c r="G695" s="87">
        <v>0</v>
      </c>
      <c r="H695" s="87">
        <v>0</v>
      </c>
      <c r="I695" s="87">
        <v>0</v>
      </c>
    </row>
    <row r="696" spans="1:9">
      <c r="A696" s="4">
        <v>97731</v>
      </c>
      <c r="B696" s="84" t="s">
        <v>694</v>
      </c>
      <c r="C696" s="85">
        <v>3.1900000000000003E-5</v>
      </c>
      <c r="E696" s="87">
        <v>8978.0955000000013</v>
      </c>
      <c r="F696" s="87">
        <v>8978.0317000000014</v>
      </c>
      <c r="G696" s="87">
        <v>0</v>
      </c>
      <c r="H696" s="87">
        <v>0</v>
      </c>
      <c r="I696" s="87">
        <v>0</v>
      </c>
    </row>
    <row r="697" spans="1:9">
      <c r="A697" s="4">
        <v>97801</v>
      </c>
      <c r="B697" s="84" t="s">
        <v>948</v>
      </c>
      <c r="C697" s="85">
        <v>6.2237000000000004E-3</v>
      </c>
      <c r="E697" s="87">
        <v>1751629.2465000001</v>
      </c>
      <c r="F697" s="87">
        <v>1751616.7991000002</v>
      </c>
      <c r="G697" s="87">
        <v>0</v>
      </c>
      <c r="H697" s="87">
        <v>0</v>
      </c>
      <c r="I697" s="87">
        <v>0</v>
      </c>
    </row>
    <row r="698" spans="1:9">
      <c r="A698" s="4">
        <v>97802</v>
      </c>
      <c r="B698" s="84" t="s">
        <v>696</v>
      </c>
      <c r="C698" s="85">
        <v>1.4200000000000001E-4</v>
      </c>
      <c r="E698" s="87">
        <v>39965.19</v>
      </c>
      <c r="F698" s="87">
        <v>39964.906000000003</v>
      </c>
      <c r="G698" s="87">
        <v>0</v>
      </c>
      <c r="H698" s="87">
        <v>0</v>
      </c>
      <c r="I698" s="87">
        <v>0</v>
      </c>
    </row>
    <row r="699" spans="1:9">
      <c r="A699" s="4">
        <v>97803</v>
      </c>
      <c r="B699" s="84" t="s">
        <v>697</v>
      </c>
      <c r="C699" s="85">
        <v>7.6000000000000004E-5</v>
      </c>
      <c r="E699" s="87">
        <v>21389.82</v>
      </c>
      <c r="F699" s="87">
        <v>21389.668000000001</v>
      </c>
      <c r="G699" s="87">
        <v>0</v>
      </c>
      <c r="H699" s="87">
        <v>0</v>
      </c>
      <c r="I699" s="87">
        <v>0</v>
      </c>
    </row>
    <row r="700" spans="1:9">
      <c r="A700" s="4">
        <v>97805</v>
      </c>
      <c r="B700" s="84" t="s">
        <v>698</v>
      </c>
      <c r="C700" s="85">
        <v>8.0699999999999996E-5</v>
      </c>
      <c r="E700" s="87">
        <v>22712.611499999999</v>
      </c>
      <c r="F700" s="87">
        <v>22712.450099999998</v>
      </c>
      <c r="G700" s="87">
        <v>0</v>
      </c>
      <c r="H700" s="87">
        <v>0</v>
      </c>
      <c r="I700" s="87">
        <v>0</v>
      </c>
    </row>
    <row r="701" spans="1:9">
      <c r="A701" s="4">
        <v>97811</v>
      </c>
      <c r="B701" s="84" t="s">
        <v>699</v>
      </c>
      <c r="C701" s="85">
        <v>2.1681000000000001E-3</v>
      </c>
      <c r="E701" s="87">
        <v>610200.90450000006</v>
      </c>
      <c r="F701" s="87">
        <v>610196.56830000004</v>
      </c>
      <c r="G701" s="87">
        <v>0</v>
      </c>
      <c r="H701" s="87">
        <v>0</v>
      </c>
      <c r="I701" s="87">
        <v>0</v>
      </c>
    </row>
    <row r="702" spans="1:9">
      <c r="A702" s="4">
        <v>97817</v>
      </c>
      <c r="B702" s="84" t="s">
        <v>700</v>
      </c>
      <c r="C702" s="85">
        <v>2.27E-5</v>
      </c>
      <c r="E702" s="87">
        <v>6388.8014999999996</v>
      </c>
      <c r="F702" s="87">
        <v>6388.7560999999996</v>
      </c>
      <c r="G702" s="87">
        <v>0</v>
      </c>
      <c r="H702" s="87">
        <v>0</v>
      </c>
      <c r="I702" s="87">
        <v>0</v>
      </c>
    </row>
    <row r="703" spans="1:9">
      <c r="A703" s="4">
        <v>97818</v>
      </c>
      <c r="B703" s="84" t="s">
        <v>701</v>
      </c>
      <c r="C703" s="85">
        <v>1.5500000000000001E-5</v>
      </c>
      <c r="E703" s="87">
        <v>4362.3975</v>
      </c>
      <c r="F703" s="87">
        <v>4362.3665000000001</v>
      </c>
      <c r="G703" s="87">
        <v>0</v>
      </c>
      <c r="H703" s="87">
        <v>0</v>
      </c>
      <c r="I703" s="87">
        <v>0</v>
      </c>
    </row>
    <row r="704" spans="1:9">
      <c r="A704" s="4">
        <v>97821</v>
      </c>
      <c r="B704" s="84" t="s">
        <v>702</v>
      </c>
      <c r="C704" s="85">
        <v>1.4630000000000001E-4</v>
      </c>
      <c r="E704" s="87">
        <v>41175.4035</v>
      </c>
      <c r="F704" s="87">
        <v>41175.1109</v>
      </c>
      <c r="G704" s="87">
        <v>0</v>
      </c>
      <c r="H704" s="87">
        <v>0</v>
      </c>
      <c r="I704" s="87">
        <v>0</v>
      </c>
    </row>
    <row r="705" spans="1:9">
      <c r="A705" s="4">
        <v>97823</v>
      </c>
      <c r="B705" s="84" t="s">
        <v>703</v>
      </c>
      <c r="C705" s="85">
        <v>1.6799999999999998E-5</v>
      </c>
      <c r="E705" s="87">
        <v>4728.2759999999998</v>
      </c>
      <c r="F705" s="87">
        <v>4728.2423999999992</v>
      </c>
      <c r="G705" s="87">
        <v>0</v>
      </c>
      <c r="H705" s="87">
        <v>0</v>
      </c>
      <c r="I705" s="87">
        <v>0</v>
      </c>
    </row>
    <row r="706" spans="1:9">
      <c r="A706" s="4">
        <v>97831</v>
      </c>
      <c r="B706" s="84" t="s">
        <v>704</v>
      </c>
      <c r="C706" s="85">
        <v>1.8909999999999999E-4</v>
      </c>
      <c r="E706" s="87">
        <v>53221.249499999998</v>
      </c>
      <c r="F706" s="87">
        <v>53220.871299999999</v>
      </c>
      <c r="G706" s="87">
        <v>0</v>
      </c>
      <c r="H706" s="87">
        <v>0</v>
      </c>
      <c r="I706" s="87">
        <v>0</v>
      </c>
    </row>
    <row r="707" spans="1:9">
      <c r="A707" s="4">
        <v>97837</v>
      </c>
      <c r="B707" s="84" t="s">
        <v>705</v>
      </c>
      <c r="C707" s="85">
        <v>1.4399999999999999E-5</v>
      </c>
      <c r="E707" s="87">
        <v>4052.808</v>
      </c>
      <c r="F707" s="87">
        <v>4052.7791999999999</v>
      </c>
      <c r="G707" s="87">
        <v>0</v>
      </c>
      <c r="H707" s="87">
        <v>0</v>
      </c>
      <c r="I707" s="87">
        <v>0</v>
      </c>
    </row>
    <row r="708" spans="1:9">
      <c r="A708" s="4">
        <v>97840</v>
      </c>
      <c r="B708" s="84" t="s">
        <v>706</v>
      </c>
      <c r="C708" s="85">
        <v>1.537E-4</v>
      </c>
      <c r="E708" s="87">
        <v>43258.0965</v>
      </c>
      <c r="F708" s="87">
        <v>43257.789100000002</v>
      </c>
      <c r="G708" s="87">
        <v>0</v>
      </c>
      <c r="H708" s="87">
        <v>0</v>
      </c>
      <c r="I708" s="87">
        <v>0</v>
      </c>
    </row>
    <row r="709" spans="1:9">
      <c r="A709" s="4">
        <v>97841</v>
      </c>
      <c r="B709" s="84" t="s">
        <v>707</v>
      </c>
      <c r="C709" s="85">
        <v>1.3499999999999999E-5</v>
      </c>
      <c r="E709" s="87">
        <v>3799.5074999999997</v>
      </c>
      <c r="F709" s="87">
        <v>3799.4804999999997</v>
      </c>
      <c r="G709" s="87">
        <v>0</v>
      </c>
      <c r="H709" s="87">
        <v>0</v>
      </c>
      <c r="I709" s="87">
        <v>0</v>
      </c>
    </row>
    <row r="710" spans="1:9">
      <c r="A710" s="4">
        <v>97847</v>
      </c>
      <c r="B710" s="84" t="s">
        <v>708</v>
      </c>
      <c r="C710" s="85">
        <v>1.9999999999999999E-6</v>
      </c>
      <c r="E710" s="87">
        <v>562.89</v>
      </c>
      <c r="F710" s="87">
        <v>562.88599999999997</v>
      </c>
      <c r="G710" s="87">
        <v>0</v>
      </c>
      <c r="H710" s="87">
        <v>0</v>
      </c>
      <c r="I710" s="87">
        <v>0</v>
      </c>
    </row>
    <row r="711" spans="1:9">
      <c r="A711" s="4">
        <v>97851</v>
      </c>
      <c r="B711" s="84" t="s">
        <v>709</v>
      </c>
      <c r="C711" s="85">
        <v>2.42E-4</v>
      </c>
      <c r="E711" s="87">
        <v>68109.69</v>
      </c>
      <c r="F711" s="87">
        <v>68109.206000000006</v>
      </c>
      <c r="G711" s="87">
        <v>0</v>
      </c>
      <c r="H711" s="87">
        <v>0</v>
      </c>
      <c r="I711" s="87">
        <v>0</v>
      </c>
    </row>
    <row r="712" spans="1:9">
      <c r="A712" s="4">
        <v>97853</v>
      </c>
      <c r="B712" s="84" t="s">
        <v>710</v>
      </c>
      <c r="C712" s="85">
        <v>8.0799999999999999E-5</v>
      </c>
      <c r="E712" s="87">
        <v>22740.756000000001</v>
      </c>
      <c r="F712" s="87">
        <v>22740.594399999998</v>
      </c>
      <c r="G712" s="87">
        <v>0</v>
      </c>
      <c r="H712" s="87">
        <v>0</v>
      </c>
      <c r="I712" s="87">
        <v>0</v>
      </c>
    </row>
    <row r="713" spans="1:9">
      <c r="A713" s="4">
        <v>97861</v>
      </c>
      <c r="B713" s="84" t="s">
        <v>711</v>
      </c>
      <c r="C713" s="85">
        <v>5.2099999999999999E-5</v>
      </c>
      <c r="E713" s="87">
        <v>14663.2845</v>
      </c>
      <c r="F713" s="87">
        <v>14663.1803</v>
      </c>
      <c r="G713" s="87">
        <v>0</v>
      </c>
      <c r="H713" s="87">
        <v>0</v>
      </c>
      <c r="I713" s="87">
        <v>0</v>
      </c>
    </row>
    <row r="714" spans="1:9">
      <c r="A714" s="4">
        <v>97871</v>
      </c>
      <c r="B714" s="84" t="s">
        <v>712</v>
      </c>
      <c r="C714" s="85">
        <v>3.1700000000000001E-4</v>
      </c>
      <c r="E714" s="87">
        <v>89218.065000000002</v>
      </c>
      <c r="F714" s="87">
        <v>89217.430999999997</v>
      </c>
      <c r="G714" s="87">
        <v>0</v>
      </c>
      <c r="H714" s="87">
        <v>0</v>
      </c>
      <c r="I714" s="87">
        <v>0</v>
      </c>
    </row>
    <row r="715" spans="1:9">
      <c r="A715" s="4">
        <v>97877</v>
      </c>
      <c r="B715" s="84" t="s">
        <v>713</v>
      </c>
      <c r="C715" s="85">
        <v>1.0000000000000001E-5</v>
      </c>
      <c r="E715" s="87">
        <v>2814.4500000000003</v>
      </c>
      <c r="F715" s="87">
        <v>2814.4300000000003</v>
      </c>
      <c r="G715" s="87">
        <v>0</v>
      </c>
      <c r="H715" s="87">
        <v>0</v>
      </c>
      <c r="I715" s="87">
        <v>0</v>
      </c>
    </row>
    <row r="716" spans="1:9">
      <c r="A716" s="4">
        <v>97901</v>
      </c>
      <c r="B716" s="84" t="s">
        <v>714</v>
      </c>
      <c r="C716" s="85">
        <v>3.6172000000000001E-3</v>
      </c>
      <c r="E716" s="87">
        <v>1018042.8540000001</v>
      </c>
      <c r="F716" s="87">
        <v>1018035.6196</v>
      </c>
      <c r="G716" s="87">
        <v>0</v>
      </c>
      <c r="H716" s="87">
        <v>0</v>
      </c>
      <c r="I716" s="87">
        <v>0</v>
      </c>
    </row>
    <row r="717" spans="1:9">
      <c r="A717" s="4">
        <v>97911</v>
      </c>
      <c r="B717" s="84" t="s">
        <v>715</v>
      </c>
      <c r="C717" s="85">
        <v>1.1452000000000001E-3</v>
      </c>
      <c r="E717" s="87">
        <v>322310.81400000001</v>
      </c>
      <c r="F717" s="87">
        <v>322308.52360000001</v>
      </c>
      <c r="G717" s="87">
        <v>0</v>
      </c>
      <c r="H717" s="87">
        <v>0</v>
      </c>
      <c r="I717" s="87">
        <v>0</v>
      </c>
    </row>
    <row r="718" spans="1:9">
      <c r="A718" s="4">
        <v>97913</v>
      </c>
      <c r="B718" s="84" t="s">
        <v>716</v>
      </c>
      <c r="C718" s="85">
        <v>3.3000000000000003E-5</v>
      </c>
      <c r="E718" s="87">
        <v>9287.6850000000013</v>
      </c>
      <c r="F718" s="87">
        <v>9287.6190000000006</v>
      </c>
      <c r="G718" s="87">
        <v>0</v>
      </c>
      <c r="H718" s="87">
        <v>0</v>
      </c>
      <c r="I718" s="87">
        <v>0</v>
      </c>
    </row>
    <row r="719" spans="1:9">
      <c r="A719" s="4">
        <v>97917</v>
      </c>
      <c r="B719" s="84" t="s">
        <v>717</v>
      </c>
      <c r="C719" s="100">
        <v>2.5400000000000001E-5</v>
      </c>
      <c r="D719" s="101"/>
      <c r="E719" s="102">
        <v>7148.7030000000004</v>
      </c>
      <c r="F719" s="102">
        <v>7148.6522000000004</v>
      </c>
      <c r="G719" s="102">
        <v>0</v>
      </c>
      <c r="H719" s="102">
        <v>0</v>
      </c>
      <c r="I719" s="102">
        <v>0</v>
      </c>
    </row>
    <row r="720" spans="1:9">
      <c r="A720" s="4">
        <v>97921</v>
      </c>
      <c r="B720" s="84" t="s">
        <v>718</v>
      </c>
      <c r="C720" s="100">
        <v>2.1210000000000001E-4</v>
      </c>
      <c r="D720" s="101"/>
      <c r="E720" s="102">
        <v>59694.484499999999</v>
      </c>
      <c r="F720" s="102">
        <v>59694.060300000005</v>
      </c>
      <c r="G720" s="102">
        <v>0</v>
      </c>
      <c r="H720" s="102">
        <v>0</v>
      </c>
      <c r="I720" s="102">
        <v>0</v>
      </c>
    </row>
    <row r="721" spans="1:9">
      <c r="A721" s="4">
        <v>97931</v>
      </c>
      <c r="B721" s="84" t="s">
        <v>719</v>
      </c>
      <c r="C721" s="100">
        <v>5.8199999999999998E-5</v>
      </c>
      <c r="D721" s="101"/>
      <c r="E721" s="102">
        <v>16380.099</v>
      </c>
      <c r="F721" s="102">
        <v>16379.982599999999</v>
      </c>
      <c r="G721" s="102">
        <v>0</v>
      </c>
      <c r="H721" s="102">
        <v>0</v>
      </c>
      <c r="I721" s="102">
        <v>0</v>
      </c>
    </row>
    <row r="722" spans="1:9">
      <c r="A722" s="95">
        <v>97941</v>
      </c>
      <c r="B722" s="96" t="s">
        <v>720</v>
      </c>
      <c r="C722" s="97">
        <v>2.1450000000000001E-4</v>
      </c>
      <c r="D722" s="98"/>
      <c r="E722" s="99">
        <v>60369.952499999999</v>
      </c>
      <c r="F722" s="99">
        <v>60369.523500000003</v>
      </c>
      <c r="G722" s="99">
        <v>0</v>
      </c>
      <c r="H722" s="99">
        <v>0</v>
      </c>
      <c r="I722" s="99">
        <v>0</v>
      </c>
    </row>
    <row r="723" spans="1:9">
      <c r="A723" s="4">
        <v>97947</v>
      </c>
      <c r="B723" s="84" t="s">
        <v>721</v>
      </c>
      <c r="C723" s="85">
        <v>1.7900000000000001E-5</v>
      </c>
      <c r="E723" s="87">
        <v>5037.8655000000008</v>
      </c>
      <c r="F723" s="87">
        <v>5037.8297000000002</v>
      </c>
      <c r="G723" s="87">
        <v>0</v>
      </c>
      <c r="H723" s="87">
        <v>0</v>
      </c>
      <c r="I723" s="87">
        <v>0</v>
      </c>
    </row>
    <row r="724" spans="1:9">
      <c r="A724" s="4">
        <v>97948</v>
      </c>
      <c r="B724" s="84" t="s">
        <v>722</v>
      </c>
      <c r="C724" s="85">
        <v>2.0400000000000001E-5</v>
      </c>
      <c r="E724" s="87">
        <v>5741.4780000000001</v>
      </c>
      <c r="F724" s="87">
        <v>5741.4372000000003</v>
      </c>
      <c r="G724" s="87">
        <v>0</v>
      </c>
      <c r="H724" s="87">
        <v>0</v>
      </c>
      <c r="I724" s="87">
        <v>0</v>
      </c>
    </row>
    <row r="725" spans="1:9">
      <c r="A725" s="4">
        <v>97951</v>
      </c>
      <c r="B725" s="84" t="s">
        <v>723</v>
      </c>
      <c r="C725" s="85">
        <v>1.1325E-3</v>
      </c>
      <c r="E725" s="87">
        <v>318736.46250000002</v>
      </c>
      <c r="F725" s="87">
        <v>318734.19750000001</v>
      </c>
      <c r="G725" s="87">
        <v>0</v>
      </c>
      <c r="H725" s="87">
        <v>0</v>
      </c>
      <c r="I725" s="87">
        <v>0</v>
      </c>
    </row>
    <row r="726" spans="1:9">
      <c r="A726" s="4">
        <v>97957</v>
      </c>
      <c r="B726" s="84" t="s">
        <v>724</v>
      </c>
      <c r="C726" s="85">
        <v>1.2999999999999999E-5</v>
      </c>
      <c r="E726" s="87">
        <v>3658.7849999999999</v>
      </c>
      <c r="F726" s="87">
        <v>3658.7589999999996</v>
      </c>
      <c r="G726" s="87">
        <v>0</v>
      </c>
      <c r="H726" s="87">
        <v>0</v>
      </c>
      <c r="I726" s="87">
        <v>0</v>
      </c>
    </row>
    <row r="727" spans="1:9">
      <c r="A727" s="4">
        <v>98001</v>
      </c>
      <c r="B727" s="84" t="s">
        <v>725</v>
      </c>
      <c r="C727" s="85">
        <v>5.4911999999999999E-3</v>
      </c>
      <c r="E727" s="87">
        <v>1545470.784</v>
      </c>
      <c r="F727" s="87">
        <v>1545459.8015999999</v>
      </c>
      <c r="G727" s="87">
        <v>0</v>
      </c>
      <c r="H727" s="87">
        <v>0</v>
      </c>
      <c r="I727" s="87">
        <v>0</v>
      </c>
    </row>
    <row r="728" spans="1:9">
      <c r="A728" s="4">
        <v>98002</v>
      </c>
      <c r="B728" s="84" t="s">
        <v>726</v>
      </c>
      <c r="C728" s="85">
        <v>9.7999999999999993E-6</v>
      </c>
      <c r="E728" s="87">
        <v>2758.1609999999996</v>
      </c>
      <c r="F728" s="87">
        <v>2758.1414</v>
      </c>
      <c r="G728" s="87">
        <v>0</v>
      </c>
      <c r="H728" s="87">
        <v>0</v>
      </c>
      <c r="I728" s="87">
        <v>0</v>
      </c>
    </row>
    <row r="729" spans="1:9">
      <c r="A729" s="4">
        <v>98003</v>
      </c>
      <c r="B729" s="84" t="s">
        <v>727</v>
      </c>
      <c r="C729" s="85">
        <v>8.8800000000000004E-5</v>
      </c>
      <c r="E729" s="87">
        <v>24992.316000000003</v>
      </c>
      <c r="F729" s="87">
        <v>24992.1384</v>
      </c>
      <c r="G729" s="87">
        <v>0</v>
      </c>
      <c r="H729" s="87">
        <v>0</v>
      </c>
      <c r="I729" s="87">
        <v>0</v>
      </c>
    </row>
    <row r="730" spans="1:9">
      <c r="A730" s="4">
        <v>98004</v>
      </c>
      <c r="B730" s="84" t="s">
        <v>728</v>
      </c>
      <c r="C730" s="85">
        <v>2.0489999999999999E-4</v>
      </c>
      <c r="E730" s="87">
        <v>57668.080499999996</v>
      </c>
      <c r="F730" s="87">
        <v>57667.670699999995</v>
      </c>
      <c r="G730" s="87">
        <v>0</v>
      </c>
      <c r="H730" s="87">
        <v>0</v>
      </c>
      <c r="I730" s="87">
        <v>0</v>
      </c>
    </row>
    <row r="731" spans="1:9">
      <c r="A731" s="4">
        <v>98008</v>
      </c>
      <c r="B731" s="84" t="s">
        <v>729</v>
      </c>
      <c r="C731" s="85">
        <v>6.8000000000000001E-6</v>
      </c>
      <c r="E731" s="87">
        <v>1913.826</v>
      </c>
      <c r="F731" s="87">
        <v>1913.8124</v>
      </c>
      <c r="G731" s="87">
        <v>0</v>
      </c>
      <c r="H731" s="87">
        <v>0</v>
      </c>
      <c r="I731" s="87">
        <v>0</v>
      </c>
    </row>
    <row r="732" spans="1:9">
      <c r="A732" s="4">
        <v>98011</v>
      </c>
      <c r="B732" s="84" t="s">
        <v>730</v>
      </c>
      <c r="C732" s="85">
        <v>3.2158E-3</v>
      </c>
      <c r="E732" s="87">
        <v>905070.83100000001</v>
      </c>
      <c r="F732" s="87">
        <v>905064.39939999999</v>
      </c>
      <c r="G732" s="87">
        <v>0</v>
      </c>
      <c r="H732" s="87">
        <v>0</v>
      </c>
      <c r="I732" s="87">
        <v>0</v>
      </c>
    </row>
    <row r="733" spans="1:9">
      <c r="A733" s="4">
        <v>98013</v>
      </c>
      <c r="B733" s="84" t="s">
        <v>731</v>
      </c>
      <c r="C733" s="85">
        <v>1.2640000000000001E-4</v>
      </c>
      <c r="E733" s="87">
        <v>35574.648000000001</v>
      </c>
      <c r="F733" s="87">
        <v>35574.395200000006</v>
      </c>
      <c r="G733" s="87">
        <v>0</v>
      </c>
      <c r="H733" s="87">
        <v>0</v>
      </c>
      <c r="I733" s="87">
        <v>0</v>
      </c>
    </row>
    <row r="734" spans="1:9">
      <c r="A734" s="4">
        <v>98021</v>
      </c>
      <c r="B734" s="84" t="s">
        <v>732</v>
      </c>
      <c r="C734" s="85">
        <v>5.6499999999999998E-5</v>
      </c>
      <c r="E734" s="87">
        <v>15901.6425</v>
      </c>
      <c r="F734" s="87">
        <v>15901.529499999999</v>
      </c>
      <c r="G734" s="87">
        <v>0</v>
      </c>
      <c r="H734" s="87">
        <v>0</v>
      </c>
      <c r="I734" s="87">
        <v>0</v>
      </c>
    </row>
    <row r="735" spans="1:9">
      <c r="A735" s="4">
        <v>98023</v>
      </c>
      <c r="B735" s="84" t="s">
        <v>733</v>
      </c>
      <c r="C735" s="85">
        <v>6.6000000000000003E-6</v>
      </c>
      <c r="E735" s="87">
        <v>1857.537</v>
      </c>
      <c r="F735" s="87">
        <v>1857.5238000000002</v>
      </c>
      <c r="G735" s="87">
        <v>0</v>
      </c>
      <c r="H735" s="87">
        <v>0</v>
      </c>
      <c r="I735" s="87">
        <v>0</v>
      </c>
    </row>
    <row r="736" spans="1:9">
      <c r="A736" s="4">
        <v>98031</v>
      </c>
      <c r="B736" s="84" t="s">
        <v>734</v>
      </c>
      <c r="C736" s="85">
        <v>1.549E-4</v>
      </c>
      <c r="E736" s="87">
        <v>43595.830499999996</v>
      </c>
      <c r="F736" s="87">
        <v>43595.520700000001</v>
      </c>
      <c r="G736" s="87">
        <v>0</v>
      </c>
      <c r="H736" s="87">
        <v>0</v>
      </c>
      <c r="I736" s="87">
        <v>0</v>
      </c>
    </row>
    <row r="737" spans="1:9">
      <c r="A737" s="4">
        <v>98041</v>
      </c>
      <c r="B737" s="84" t="s">
        <v>735</v>
      </c>
      <c r="C737" s="85">
        <v>2.1680000000000001E-4</v>
      </c>
      <c r="E737" s="87">
        <v>61017.276000000005</v>
      </c>
      <c r="F737" s="87">
        <v>61016.842400000001</v>
      </c>
      <c r="G737" s="87">
        <v>0</v>
      </c>
      <c r="H737" s="87">
        <v>0</v>
      </c>
      <c r="I737" s="87">
        <v>0</v>
      </c>
    </row>
    <row r="738" spans="1:9">
      <c r="A738" s="4">
        <v>98051</v>
      </c>
      <c r="B738" s="84" t="s">
        <v>736</v>
      </c>
      <c r="C738" s="85">
        <v>3.3930000000000001E-4</v>
      </c>
      <c r="E738" s="87">
        <v>95494.288499999995</v>
      </c>
      <c r="F738" s="87">
        <v>95493.609899999996</v>
      </c>
      <c r="G738" s="87">
        <v>0</v>
      </c>
      <c r="H738" s="87">
        <v>0</v>
      </c>
      <c r="I738" s="87">
        <v>0</v>
      </c>
    </row>
    <row r="739" spans="1:9">
      <c r="A739" s="4">
        <v>98061</v>
      </c>
      <c r="B739" s="84" t="s">
        <v>737</v>
      </c>
      <c r="C739" s="85">
        <v>1.325E-4</v>
      </c>
      <c r="E739" s="87">
        <v>37291.462500000001</v>
      </c>
      <c r="F739" s="87">
        <v>37291.197500000002</v>
      </c>
      <c r="G739" s="87">
        <v>0</v>
      </c>
      <c r="H739" s="87">
        <v>0</v>
      </c>
      <c r="I739" s="87">
        <v>0</v>
      </c>
    </row>
    <row r="740" spans="1:9">
      <c r="A740" s="4">
        <v>98071</v>
      </c>
      <c r="B740" s="84" t="s">
        <v>738</v>
      </c>
      <c r="C740" s="85">
        <v>6.58E-5</v>
      </c>
      <c r="E740" s="87">
        <v>18519.080999999998</v>
      </c>
      <c r="F740" s="87">
        <v>18518.949400000001</v>
      </c>
      <c r="G740" s="87">
        <v>0</v>
      </c>
      <c r="H740" s="87">
        <v>0</v>
      </c>
      <c r="I740" s="87">
        <v>0</v>
      </c>
    </row>
    <row r="741" spans="1:9">
      <c r="A741" s="4">
        <v>98081</v>
      </c>
      <c r="B741" s="84" t="s">
        <v>739</v>
      </c>
      <c r="C741" s="85">
        <v>1.33E-5</v>
      </c>
      <c r="E741" s="87">
        <v>3743.2184999999999</v>
      </c>
      <c r="F741" s="87">
        <v>3743.1918999999998</v>
      </c>
      <c r="G741" s="87">
        <v>0</v>
      </c>
      <c r="H741" s="87">
        <v>0</v>
      </c>
      <c r="I741" s="87">
        <v>0</v>
      </c>
    </row>
    <row r="742" spans="1:9">
      <c r="A742" s="4">
        <v>98091</v>
      </c>
      <c r="B742" s="84" t="s">
        <v>740</v>
      </c>
      <c r="C742" s="85">
        <v>5.5999999999999999E-5</v>
      </c>
      <c r="E742" s="87">
        <v>15760.92</v>
      </c>
      <c r="F742" s="87">
        <v>15760.807999999999</v>
      </c>
      <c r="G742" s="87">
        <v>0</v>
      </c>
      <c r="H742" s="87">
        <v>0</v>
      </c>
      <c r="I742" s="87">
        <v>0</v>
      </c>
    </row>
    <row r="743" spans="1:9">
      <c r="A743" s="4">
        <v>98101</v>
      </c>
      <c r="B743" s="84" t="s">
        <v>741</v>
      </c>
      <c r="C743" s="85">
        <v>2.6955E-3</v>
      </c>
      <c r="E743" s="87">
        <v>758634.99749999994</v>
      </c>
      <c r="F743" s="87">
        <v>758629.60649999999</v>
      </c>
      <c r="G743" s="87">
        <v>0</v>
      </c>
      <c r="H743" s="87">
        <v>0</v>
      </c>
      <c r="I743" s="87">
        <v>0</v>
      </c>
    </row>
    <row r="744" spans="1:9">
      <c r="A744" s="4">
        <v>98102</v>
      </c>
      <c r="B744" s="84" t="s">
        <v>742</v>
      </c>
      <c r="C744" s="85">
        <v>1.7530000000000001E-4</v>
      </c>
      <c r="E744" s="87">
        <v>49337.308499999999</v>
      </c>
      <c r="F744" s="87">
        <v>49336.957900000001</v>
      </c>
      <c r="G744" s="87">
        <v>0</v>
      </c>
      <c r="H744" s="87">
        <v>0</v>
      </c>
      <c r="I744" s="87">
        <v>0</v>
      </c>
    </row>
    <row r="745" spans="1:9">
      <c r="A745" s="4">
        <v>98103</v>
      </c>
      <c r="B745" s="84" t="s">
        <v>972</v>
      </c>
      <c r="C745" s="85">
        <v>4.9739999999999995E-4</v>
      </c>
      <c r="E745" s="87">
        <v>139990.74299999999</v>
      </c>
      <c r="F745" s="87">
        <v>139989.74819999997</v>
      </c>
      <c r="G745" s="87">
        <v>0</v>
      </c>
      <c r="H745" s="87">
        <v>0</v>
      </c>
      <c r="I745" s="87">
        <v>0</v>
      </c>
    </row>
    <row r="746" spans="1:9">
      <c r="A746" s="4">
        <v>98107</v>
      </c>
      <c r="B746" s="84" t="s">
        <v>744</v>
      </c>
      <c r="C746" s="85">
        <v>1.9599999999999999E-5</v>
      </c>
      <c r="E746" s="87">
        <v>5516.3219999999992</v>
      </c>
      <c r="F746" s="87">
        <v>5516.2828</v>
      </c>
      <c r="G746" s="87">
        <v>0</v>
      </c>
      <c r="H746" s="87">
        <v>0</v>
      </c>
      <c r="I746" s="87">
        <v>0</v>
      </c>
    </row>
    <row r="747" spans="1:9">
      <c r="A747" s="4">
        <v>98109</v>
      </c>
      <c r="B747" s="84" t="s">
        <v>745</v>
      </c>
      <c r="C747" s="85">
        <v>1.5799999999999999E-4</v>
      </c>
      <c r="E747" s="87">
        <v>44468.31</v>
      </c>
      <c r="F747" s="87">
        <v>44467.993999999999</v>
      </c>
      <c r="G747" s="87">
        <v>0</v>
      </c>
      <c r="H747" s="87">
        <v>0</v>
      </c>
      <c r="I747" s="87">
        <v>0</v>
      </c>
    </row>
    <row r="748" spans="1:9">
      <c r="A748" s="4">
        <v>98111</v>
      </c>
      <c r="B748" s="84" t="s">
        <v>746</v>
      </c>
      <c r="C748" s="85">
        <v>1.0039999999999999E-3</v>
      </c>
      <c r="E748" s="87">
        <v>282570.77999999997</v>
      </c>
      <c r="F748" s="87">
        <v>282568.772</v>
      </c>
      <c r="G748" s="87">
        <v>0</v>
      </c>
      <c r="H748" s="87">
        <v>0</v>
      </c>
      <c r="I748" s="87">
        <v>0</v>
      </c>
    </row>
    <row r="749" spans="1:9">
      <c r="A749" s="4">
        <v>98113</v>
      </c>
      <c r="B749" s="84" t="s">
        <v>747</v>
      </c>
      <c r="C749" s="85">
        <v>2.62E-5</v>
      </c>
      <c r="E749" s="87">
        <v>7373.8590000000004</v>
      </c>
      <c r="F749" s="87">
        <v>7373.8065999999999</v>
      </c>
      <c r="G749" s="87">
        <v>0</v>
      </c>
      <c r="H749" s="87">
        <v>0</v>
      </c>
      <c r="I749" s="87">
        <v>0</v>
      </c>
    </row>
    <row r="750" spans="1:9">
      <c r="A750" s="4">
        <v>98121</v>
      </c>
      <c r="B750" s="84" t="s">
        <v>748</v>
      </c>
      <c r="C750" s="85">
        <v>2.0340000000000001E-4</v>
      </c>
      <c r="E750" s="87">
        <v>57245.913</v>
      </c>
      <c r="F750" s="87">
        <v>57245.506200000003</v>
      </c>
      <c r="G750" s="87">
        <v>0</v>
      </c>
      <c r="H750" s="87">
        <v>0</v>
      </c>
      <c r="I750" s="87">
        <v>0</v>
      </c>
    </row>
    <row r="751" spans="1:9">
      <c r="A751" s="4">
        <v>98131</v>
      </c>
      <c r="B751" s="84" t="s">
        <v>749</v>
      </c>
      <c r="C751" s="85">
        <v>2.2719999999999999E-4</v>
      </c>
      <c r="E751" s="87">
        <v>63944.303999999996</v>
      </c>
      <c r="F751" s="87">
        <v>63943.849600000001</v>
      </c>
      <c r="G751" s="87">
        <v>0</v>
      </c>
      <c r="H751" s="87">
        <v>0</v>
      </c>
      <c r="I751" s="87">
        <v>0</v>
      </c>
    </row>
    <row r="752" spans="1:9">
      <c r="A752" s="4">
        <v>98141</v>
      </c>
      <c r="B752" s="84" t="s">
        <v>750</v>
      </c>
      <c r="C752" s="85">
        <v>2.853E-4</v>
      </c>
      <c r="E752" s="87">
        <v>80296.258499999996</v>
      </c>
      <c r="F752" s="87">
        <v>80295.687900000004</v>
      </c>
      <c r="G752" s="87">
        <v>0</v>
      </c>
      <c r="H752" s="87">
        <v>0</v>
      </c>
      <c r="I752" s="87">
        <v>0</v>
      </c>
    </row>
    <row r="753" spans="1:9">
      <c r="A753" s="4">
        <v>98147</v>
      </c>
      <c r="B753" s="84" t="s">
        <v>751</v>
      </c>
      <c r="C753" s="85">
        <v>1.15E-5</v>
      </c>
      <c r="E753" s="87">
        <v>3236.6174999999998</v>
      </c>
      <c r="F753" s="87">
        <v>3236.5945000000002</v>
      </c>
      <c r="G753" s="87">
        <v>0</v>
      </c>
      <c r="H753" s="87">
        <v>0</v>
      </c>
      <c r="I753" s="87">
        <v>0</v>
      </c>
    </row>
    <row r="754" spans="1:9">
      <c r="A754" s="4">
        <v>98161</v>
      </c>
      <c r="B754" s="84" t="s">
        <v>752</v>
      </c>
      <c r="C754" s="85">
        <v>7.0999999999999998E-6</v>
      </c>
      <c r="E754" s="87">
        <v>1998.2594999999999</v>
      </c>
      <c r="F754" s="87">
        <v>1998.2453</v>
      </c>
      <c r="G754" s="87">
        <v>0</v>
      </c>
      <c r="H754" s="87">
        <v>0</v>
      </c>
      <c r="I754" s="87">
        <v>0</v>
      </c>
    </row>
    <row r="755" spans="1:9">
      <c r="A755" s="4">
        <v>98201</v>
      </c>
      <c r="B755" s="84" t="s">
        <v>753</v>
      </c>
      <c r="C755" s="85">
        <v>3.2829000000000001E-3</v>
      </c>
      <c r="E755" s="87">
        <v>923955.7905</v>
      </c>
      <c r="F755" s="87">
        <v>923949.22470000002</v>
      </c>
      <c r="G755" s="87">
        <v>0</v>
      </c>
      <c r="H755" s="87">
        <v>0</v>
      </c>
      <c r="I755" s="87">
        <v>0</v>
      </c>
    </row>
    <row r="756" spans="1:9">
      <c r="A756" s="4">
        <v>98205</v>
      </c>
      <c r="B756" s="84" t="s">
        <v>754</v>
      </c>
      <c r="C756" s="85">
        <v>4.2200000000000003E-5</v>
      </c>
      <c r="E756" s="87">
        <v>11876.979000000001</v>
      </c>
      <c r="F756" s="87">
        <v>11876.894600000001</v>
      </c>
      <c r="G756" s="87">
        <v>0</v>
      </c>
      <c r="H756" s="87">
        <v>0</v>
      </c>
      <c r="I756" s="87">
        <v>0</v>
      </c>
    </row>
    <row r="757" spans="1:9">
      <c r="A757" s="4">
        <v>98211</v>
      </c>
      <c r="B757" s="84" t="s">
        <v>755</v>
      </c>
      <c r="C757" s="85">
        <v>8.2220000000000004E-4</v>
      </c>
      <c r="E757" s="87">
        <v>231404.079</v>
      </c>
      <c r="F757" s="87">
        <v>231402.43460000001</v>
      </c>
      <c r="G757" s="87">
        <v>0</v>
      </c>
      <c r="H757" s="87">
        <v>0</v>
      </c>
      <c r="I757" s="87">
        <v>0</v>
      </c>
    </row>
    <row r="758" spans="1:9">
      <c r="A758" s="4">
        <v>98218</v>
      </c>
      <c r="B758" s="84" t="s">
        <v>756</v>
      </c>
      <c r="C758" s="85">
        <v>1.5999999999999999E-5</v>
      </c>
      <c r="E758" s="87">
        <v>4503.12</v>
      </c>
      <c r="F758" s="87">
        <v>4503.0879999999997</v>
      </c>
      <c r="G758" s="87">
        <v>0</v>
      </c>
      <c r="H758" s="87">
        <v>0</v>
      </c>
      <c r="I758" s="87">
        <v>0</v>
      </c>
    </row>
    <row r="759" spans="1:9">
      <c r="A759" s="4">
        <v>98221</v>
      </c>
      <c r="B759" s="84" t="s">
        <v>757</v>
      </c>
      <c r="C759" s="85">
        <v>2.4199999999999999E-5</v>
      </c>
      <c r="E759" s="87">
        <v>6810.9690000000001</v>
      </c>
      <c r="F759" s="87">
        <v>6810.9205999999995</v>
      </c>
      <c r="G759" s="87">
        <v>0</v>
      </c>
      <c r="H759" s="87">
        <v>0</v>
      </c>
      <c r="I759" s="87">
        <v>0</v>
      </c>
    </row>
    <row r="760" spans="1:9">
      <c r="A760" s="4">
        <v>98231</v>
      </c>
      <c r="B760" s="84" t="s">
        <v>758</v>
      </c>
      <c r="C760" s="85">
        <v>2.5700000000000001E-5</v>
      </c>
      <c r="E760" s="87">
        <v>7233.1365000000005</v>
      </c>
      <c r="F760" s="87">
        <v>7233.0851000000002</v>
      </c>
      <c r="G760" s="87">
        <v>0</v>
      </c>
      <c r="H760" s="87">
        <v>0</v>
      </c>
      <c r="I760" s="87">
        <v>0</v>
      </c>
    </row>
    <row r="761" spans="1:9">
      <c r="A761" s="4">
        <v>98237</v>
      </c>
      <c r="B761" s="84" t="s">
        <v>759</v>
      </c>
      <c r="C761" s="85">
        <v>6.1E-6</v>
      </c>
      <c r="E761" s="87">
        <v>1716.8145</v>
      </c>
      <c r="F761" s="87">
        <v>1716.8023000000001</v>
      </c>
      <c r="G761" s="87">
        <v>0</v>
      </c>
      <c r="H761" s="87">
        <v>0</v>
      </c>
      <c r="I761" s="87">
        <v>0</v>
      </c>
    </row>
    <row r="762" spans="1:9">
      <c r="A762" s="4">
        <v>98241</v>
      </c>
      <c r="B762" s="84" t="s">
        <v>760</v>
      </c>
      <c r="C762" s="85">
        <v>8.3000000000000002E-6</v>
      </c>
      <c r="E762" s="87">
        <v>2335.9935</v>
      </c>
      <c r="F762" s="87">
        <v>2335.9769000000001</v>
      </c>
      <c r="G762" s="87">
        <v>0</v>
      </c>
      <c r="H762" s="87">
        <v>0</v>
      </c>
      <c r="I762" s="87">
        <v>0</v>
      </c>
    </row>
    <row r="763" spans="1:9">
      <c r="A763" s="4">
        <v>98251</v>
      </c>
      <c r="B763" s="84" t="s">
        <v>761</v>
      </c>
      <c r="C763" s="85">
        <v>2.3E-6</v>
      </c>
      <c r="E763" s="87">
        <v>647.32349999999997</v>
      </c>
      <c r="F763" s="87">
        <v>647.31889999999999</v>
      </c>
      <c r="G763" s="87">
        <v>0</v>
      </c>
      <c r="H763" s="87">
        <v>0</v>
      </c>
      <c r="I763" s="87">
        <v>0</v>
      </c>
    </row>
    <row r="764" spans="1:9">
      <c r="A764" s="4">
        <v>98261</v>
      </c>
      <c r="B764" s="84" t="s">
        <v>762</v>
      </c>
      <c r="C764" s="85">
        <v>2.7900000000000001E-5</v>
      </c>
      <c r="E764" s="87">
        <v>7852.3154999999997</v>
      </c>
      <c r="F764" s="87">
        <v>7852.2597000000005</v>
      </c>
      <c r="G764" s="87">
        <v>0</v>
      </c>
      <c r="H764" s="87">
        <v>0</v>
      </c>
      <c r="I764" s="87">
        <v>0</v>
      </c>
    </row>
    <row r="765" spans="1:9">
      <c r="A765" s="4">
        <v>98271</v>
      </c>
      <c r="B765" s="84" t="s">
        <v>763</v>
      </c>
      <c r="C765" s="85">
        <v>8.8999999999999995E-6</v>
      </c>
      <c r="E765" s="87">
        <v>2504.8604999999998</v>
      </c>
      <c r="F765" s="87">
        <v>2504.8426999999997</v>
      </c>
      <c r="G765" s="87">
        <v>0</v>
      </c>
      <c r="H765" s="87">
        <v>0</v>
      </c>
      <c r="I765" s="87">
        <v>0</v>
      </c>
    </row>
    <row r="766" spans="1:9">
      <c r="A766" s="4">
        <v>98301</v>
      </c>
      <c r="B766" s="84" t="s">
        <v>764</v>
      </c>
      <c r="C766" s="85">
        <v>1.921E-3</v>
      </c>
      <c r="E766" s="87">
        <v>540655.84499999997</v>
      </c>
      <c r="F766" s="87">
        <v>540652.00300000003</v>
      </c>
      <c r="G766" s="87">
        <v>0</v>
      </c>
      <c r="H766" s="87">
        <v>0</v>
      </c>
      <c r="I766" s="87">
        <v>0</v>
      </c>
    </row>
    <row r="767" spans="1:9">
      <c r="A767" s="95">
        <v>98304</v>
      </c>
      <c r="B767" s="96" t="s">
        <v>765</v>
      </c>
      <c r="C767" s="97">
        <v>1.9300000000000002E-5</v>
      </c>
      <c r="D767" s="98"/>
      <c r="E767" s="99">
        <v>5431.8885</v>
      </c>
      <c r="F767" s="99">
        <v>5431.8499000000002</v>
      </c>
      <c r="G767" s="99">
        <v>0</v>
      </c>
      <c r="H767" s="99">
        <v>0</v>
      </c>
      <c r="I767" s="99">
        <v>0</v>
      </c>
    </row>
    <row r="768" spans="1:9">
      <c r="A768" s="4">
        <v>98308</v>
      </c>
      <c r="B768" s="84" t="s">
        <v>766</v>
      </c>
      <c r="C768" s="85">
        <v>3.2400000000000001E-5</v>
      </c>
      <c r="E768" s="87">
        <v>9118.8180000000011</v>
      </c>
      <c r="F768" s="87">
        <v>9118.753200000001</v>
      </c>
      <c r="G768" s="87">
        <v>0</v>
      </c>
      <c r="H768" s="87">
        <v>0</v>
      </c>
      <c r="I768" s="87">
        <v>0</v>
      </c>
    </row>
    <row r="769" spans="1:9">
      <c r="A769" s="4">
        <v>98311</v>
      </c>
      <c r="B769" s="84" t="s">
        <v>767</v>
      </c>
      <c r="C769" s="85">
        <v>9.3440000000000005E-4</v>
      </c>
      <c r="E769" s="87">
        <v>262982.20800000004</v>
      </c>
      <c r="F769" s="87">
        <v>262980.33919999999</v>
      </c>
      <c r="G769" s="87">
        <v>0</v>
      </c>
      <c r="H769" s="87">
        <v>0</v>
      </c>
      <c r="I769" s="87">
        <v>0</v>
      </c>
    </row>
    <row r="770" spans="1:9">
      <c r="A770" s="4">
        <v>98313</v>
      </c>
      <c r="B770" s="84" t="s">
        <v>768</v>
      </c>
      <c r="C770" s="85">
        <v>2.207E-4</v>
      </c>
      <c r="E770" s="87">
        <v>62114.911500000002</v>
      </c>
      <c r="F770" s="87">
        <v>62114.470099999999</v>
      </c>
      <c r="G770" s="87">
        <v>0</v>
      </c>
      <c r="H770" s="87">
        <v>0</v>
      </c>
      <c r="I770" s="87">
        <v>0</v>
      </c>
    </row>
    <row r="771" spans="1:9">
      <c r="A771" s="4">
        <v>98321</v>
      </c>
      <c r="B771" s="84" t="s">
        <v>769</v>
      </c>
      <c r="C771" s="85">
        <v>1.19E-5</v>
      </c>
      <c r="E771" s="87">
        <v>3349.1954999999998</v>
      </c>
      <c r="F771" s="87">
        <v>3349.1716999999999</v>
      </c>
      <c r="G771" s="87">
        <v>0</v>
      </c>
      <c r="H771" s="87">
        <v>0</v>
      </c>
      <c r="I771" s="87">
        <v>0</v>
      </c>
    </row>
    <row r="772" spans="1:9">
      <c r="A772" s="4">
        <v>98331</v>
      </c>
      <c r="B772" s="84" t="s">
        <v>770</v>
      </c>
      <c r="C772" s="85">
        <v>6.3999999999999997E-6</v>
      </c>
      <c r="E772" s="87">
        <v>1801.2479999999998</v>
      </c>
      <c r="F772" s="87">
        <v>1801.2351999999998</v>
      </c>
      <c r="G772" s="87">
        <v>0</v>
      </c>
      <c r="H772" s="87">
        <v>0</v>
      </c>
      <c r="I772" s="87">
        <v>0</v>
      </c>
    </row>
    <row r="773" spans="1:9">
      <c r="A773" s="4">
        <v>98401</v>
      </c>
      <c r="B773" s="84" t="s">
        <v>771</v>
      </c>
      <c r="C773" s="85">
        <v>2.8084E-3</v>
      </c>
      <c r="E773" s="87">
        <v>790410.13800000004</v>
      </c>
      <c r="F773" s="87">
        <v>790404.52119999996</v>
      </c>
      <c r="G773" s="87">
        <v>0</v>
      </c>
      <c r="H773" s="87">
        <v>0</v>
      </c>
      <c r="I773" s="87">
        <v>0</v>
      </c>
    </row>
    <row r="774" spans="1:9">
      <c r="A774" s="4">
        <v>98404</v>
      </c>
      <c r="B774" s="84" t="s">
        <v>949</v>
      </c>
      <c r="C774" s="85">
        <v>3.54E-5</v>
      </c>
      <c r="E774" s="87">
        <v>9963.1530000000002</v>
      </c>
      <c r="F774" s="87">
        <v>9963.0822000000007</v>
      </c>
      <c r="G774" s="87">
        <v>0</v>
      </c>
      <c r="H774" s="87">
        <v>0</v>
      </c>
      <c r="I774" s="87">
        <v>0</v>
      </c>
    </row>
    <row r="775" spans="1:9">
      <c r="A775" s="4">
        <v>98411</v>
      </c>
      <c r="B775" s="84" t="s">
        <v>772</v>
      </c>
      <c r="C775" s="85">
        <v>1.8399E-3</v>
      </c>
      <c r="E775" s="87">
        <v>517830.65549999999</v>
      </c>
      <c r="F775" s="87">
        <v>517826.97570000001</v>
      </c>
      <c r="G775" s="87">
        <v>0</v>
      </c>
      <c r="H775" s="87">
        <v>0</v>
      </c>
      <c r="I775" s="87">
        <v>0</v>
      </c>
    </row>
    <row r="776" spans="1:9">
      <c r="A776" s="4">
        <v>98414</v>
      </c>
      <c r="B776" s="84" t="s">
        <v>14</v>
      </c>
      <c r="C776" s="85">
        <v>3.7599999999999999E-5</v>
      </c>
      <c r="E776" s="87">
        <v>10582.332</v>
      </c>
      <c r="F776" s="87">
        <v>10582.256799999999</v>
      </c>
      <c r="G776" s="87">
        <v>0</v>
      </c>
      <c r="H776" s="87">
        <v>0</v>
      </c>
      <c r="I776" s="87">
        <v>0</v>
      </c>
    </row>
    <row r="777" spans="1:9">
      <c r="A777" s="4">
        <v>98417</v>
      </c>
      <c r="B777" s="84" t="s">
        <v>773</v>
      </c>
      <c r="C777" s="85">
        <v>2.0400000000000001E-5</v>
      </c>
      <c r="E777" s="87">
        <v>5741.4780000000001</v>
      </c>
      <c r="F777" s="87">
        <v>5741.4372000000003</v>
      </c>
      <c r="G777" s="87">
        <v>0</v>
      </c>
      <c r="H777" s="87">
        <v>0</v>
      </c>
      <c r="I777" s="87">
        <v>0</v>
      </c>
    </row>
    <row r="778" spans="1:9">
      <c r="A778" s="4">
        <v>98421</v>
      </c>
      <c r="B778" s="84" t="s">
        <v>774</v>
      </c>
      <c r="C778" s="85">
        <v>1.12E-4</v>
      </c>
      <c r="E778" s="87">
        <v>31521.84</v>
      </c>
      <c r="F778" s="87">
        <v>31521.615999999998</v>
      </c>
      <c r="G778" s="87">
        <v>0</v>
      </c>
      <c r="H778" s="87">
        <v>0</v>
      </c>
      <c r="I778" s="87">
        <v>0</v>
      </c>
    </row>
    <row r="779" spans="1:9">
      <c r="A779" s="4">
        <v>98427</v>
      </c>
      <c r="B779" s="84" t="s">
        <v>775</v>
      </c>
      <c r="C779" s="85">
        <v>6.1999999999999999E-6</v>
      </c>
      <c r="E779" s="87">
        <v>1744.9590000000001</v>
      </c>
      <c r="F779" s="87">
        <v>1744.9466</v>
      </c>
      <c r="G779" s="87">
        <v>0</v>
      </c>
      <c r="H779" s="87">
        <v>0</v>
      </c>
      <c r="I779" s="87">
        <v>0</v>
      </c>
    </row>
    <row r="780" spans="1:9">
      <c r="A780" s="4">
        <v>98431</v>
      </c>
      <c r="B780" s="84" t="s">
        <v>776</v>
      </c>
      <c r="C780" s="85">
        <v>2.565E-4</v>
      </c>
      <c r="E780" s="87">
        <v>72190.642500000002</v>
      </c>
      <c r="F780" s="87">
        <v>72190.129499999995</v>
      </c>
      <c r="G780" s="87">
        <v>0</v>
      </c>
      <c r="H780" s="87">
        <v>0</v>
      </c>
      <c r="I780" s="87">
        <v>0</v>
      </c>
    </row>
    <row r="781" spans="1:9">
      <c r="A781" s="4">
        <v>98441</v>
      </c>
      <c r="B781" s="84" t="s">
        <v>777</v>
      </c>
      <c r="C781" s="85">
        <v>1.2129999999999999E-4</v>
      </c>
      <c r="E781" s="87">
        <v>34139.2785</v>
      </c>
      <c r="F781" s="87">
        <v>34139.035899999995</v>
      </c>
      <c r="G781" s="87">
        <v>0</v>
      </c>
      <c r="H781" s="87">
        <v>0</v>
      </c>
      <c r="I781" s="87">
        <v>0</v>
      </c>
    </row>
    <row r="782" spans="1:9">
      <c r="A782" s="4">
        <v>98451</v>
      </c>
      <c r="B782" s="84" t="s">
        <v>778</v>
      </c>
      <c r="C782" s="85">
        <v>5.1E-5</v>
      </c>
      <c r="E782" s="87">
        <v>14353.695</v>
      </c>
      <c r="F782" s="87">
        <v>14353.593000000001</v>
      </c>
      <c r="G782" s="87">
        <v>0</v>
      </c>
      <c r="H782" s="87">
        <v>0</v>
      </c>
      <c r="I782" s="87">
        <v>0</v>
      </c>
    </row>
    <row r="783" spans="1:9">
      <c r="A783" s="4">
        <v>98471</v>
      </c>
      <c r="B783" s="84" t="s">
        <v>950</v>
      </c>
      <c r="C783" s="85">
        <v>9.5000000000000005E-6</v>
      </c>
      <c r="E783" s="87">
        <v>2673.7275</v>
      </c>
      <c r="F783" s="87">
        <v>2673.7085000000002</v>
      </c>
      <c r="G783" s="87">
        <v>0</v>
      </c>
      <c r="H783" s="87">
        <v>0</v>
      </c>
      <c r="I783" s="87">
        <v>0</v>
      </c>
    </row>
    <row r="784" spans="1:9">
      <c r="A784" s="4">
        <v>98481</v>
      </c>
      <c r="B784" s="84" t="s">
        <v>779</v>
      </c>
      <c r="C784" s="85">
        <v>7.5900000000000002E-5</v>
      </c>
      <c r="E784" s="87">
        <v>21361.675500000001</v>
      </c>
      <c r="F784" s="87">
        <v>21361.523700000002</v>
      </c>
      <c r="G784" s="87">
        <v>0</v>
      </c>
      <c r="H784" s="87">
        <v>0</v>
      </c>
      <c r="I784" s="87">
        <v>0</v>
      </c>
    </row>
    <row r="785" spans="1:9">
      <c r="A785" s="4">
        <v>98501</v>
      </c>
      <c r="B785" s="84" t="s">
        <v>780</v>
      </c>
      <c r="C785" s="85">
        <v>2.0772E-3</v>
      </c>
      <c r="E785" s="87">
        <v>584617.554</v>
      </c>
      <c r="F785" s="87">
        <v>584613.3996</v>
      </c>
      <c r="G785" s="87">
        <v>0</v>
      </c>
      <c r="H785" s="87">
        <v>0</v>
      </c>
      <c r="I785" s="87">
        <v>0</v>
      </c>
    </row>
    <row r="786" spans="1:9">
      <c r="A786" s="4">
        <v>98511</v>
      </c>
      <c r="B786" s="84" t="s">
        <v>781</v>
      </c>
      <c r="C786" s="85">
        <v>6.9300000000000004E-5</v>
      </c>
      <c r="E786" s="87">
        <v>19504.138500000001</v>
      </c>
      <c r="F786" s="87">
        <v>19503.999900000003</v>
      </c>
      <c r="G786" s="87">
        <v>0</v>
      </c>
      <c r="H786" s="87">
        <v>0</v>
      </c>
      <c r="I786" s="87">
        <v>0</v>
      </c>
    </row>
    <row r="787" spans="1:9">
      <c r="A787" s="4">
        <v>98517</v>
      </c>
      <c r="B787" s="84" t="s">
        <v>782</v>
      </c>
      <c r="C787" s="85">
        <v>1.95E-5</v>
      </c>
      <c r="E787" s="87">
        <v>5488.1774999999998</v>
      </c>
      <c r="F787" s="87">
        <v>5488.1385</v>
      </c>
      <c r="G787" s="87">
        <v>0</v>
      </c>
      <c r="H787" s="87">
        <v>0</v>
      </c>
      <c r="I787" s="87">
        <v>0</v>
      </c>
    </row>
    <row r="788" spans="1:9">
      <c r="A788" s="4">
        <v>98521</v>
      </c>
      <c r="B788" s="84" t="s">
        <v>783</v>
      </c>
      <c r="C788" s="85">
        <v>6.4190000000000004E-4</v>
      </c>
      <c r="E788" s="87">
        <v>180659.54550000001</v>
      </c>
      <c r="F788" s="87">
        <v>180658.2617</v>
      </c>
      <c r="G788" s="87">
        <v>0</v>
      </c>
      <c r="H788" s="87">
        <v>0</v>
      </c>
      <c r="I788" s="87">
        <v>0</v>
      </c>
    </row>
    <row r="789" spans="1:9">
      <c r="A789" s="4">
        <v>98601</v>
      </c>
      <c r="B789" s="84" t="s">
        <v>784</v>
      </c>
      <c r="C789" s="85">
        <v>3.5021000000000002E-3</v>
      </c>
      <c r="E789" s="87">
        <v>985648.53450000007</v>
      </c>
      <c r="F789" s="87">
        <v>985641.5303000001</v>
      </c>
      <c r="G789" s="87">
        <v>0</v>
      </c>
      <c r="H789" s="87">
        <v>0</v>
      </c>
      <c r="I789" s="87">
        <v>0</v>
      </c>
    </row>
    <row r="790" spans="1:9">
      <c r="A790" s="4">
        <v>98604</v>
      </c>
      <c r="B790" s="84" t="s">
        <v>920</v>
      </c>
      <c r="C790" s="85">
        <v>1.7399999999999999E-5</v>
      </c>
      <c r="E790" s="87">
        <v>4897.143</v>
      </c>
      <c r="F790" s="87">
        <v>4897.1081999999997</v>
      </c>
      <c r="G790" s="87">
        <v>0</v>
      </c>
      <c r="H790" s="87">
        <v>0</v>
      </c>
      <c r="I790" s="87">
        <v>0</v>
      </c>
    </row>
    <row r="791" spans="1:9">
      <c r="A791" s="4">
        <v>98607</v>
      </c>
      <c r="B791" s="84" t="s">
        <v>785</v>
      </c>
      <c r="C791" s="85">
        <v>1.29E-5</v>
      </c>
      <c r="E791" s="87">
        <v>3630.6405</v>
      </c>
      <c r="F791" s="87">
        <v>3630.6147000000001</v>
      </c>
      <c r="G791" s="87">
        <v>0</v>
      </c>
      <c r="H791" s="87">
        <v>0</v>
      </c>
      <c r="I791" s="87">
        <v>0</v>
      </c>
    </row>
    <row r="792" spans="1:9">
      <c r="A792" s="4">
        <v>98608</v>
      </c>
      <c r="B792" s="84" t="s">
        <v>786</v>
      </c>
      <c r="C792" s="85">
        <v>6.3899999999999995E-5</v>
      </c>
      <c r="E792" s="87">
        <v>17984.335499999997</v>
      </c>
      <c r="F792" s="87">
        <v>17984.207699999999</v>
      </c>
      <c r="G792" s="87">
        <v>0</v>
      </c>
      <c r="H792" s="87">
        <v>0</v>
      </c>
      <c r="I792" s="87">
        <v>0</v>
      </c>
    </row>
    <row r="793" spans="1:9">
      <c r="A793" s="4">
        <v>98611</v>
      </c>
      <c r="B793" s="84" t="s">
        <v>787</v>
      </c>
      <c r="C793" s="85">
        <v>1.3009999999999999E-4</v>
      </c>
      <c r="E793" s="87">
        <v>36615.994500000001</v>
      </c>
      <c r="F793" s="87">
        <v>36615.734299999996</v>
      </c>
      <c r="G793" s="87">
        <v>0</v>
      </c>
      <c r="H793" s="87">
        <v>0</v>
      </c>
      <c r="I793" s="87">
        <v>0</v>
      </c>
    </row>
    <row r="794" spans="1:9">
      <c r="A794" s="4">
        <v>98621</v>
      </c>
      <c r="B794" s="84" t="s">
        <v>788</v>
      </c>
      <c r="C794" s="85">
        <v>1.371E-4</v>
      </c>
      <c r="E794" s="87">
        <v>38586.109499999999</v>
      </c>
      <c r="F794" s="87">
        <v>38585.835299999999</v>
      </c>
      <c r="G794" s="87">
        <v>0</v>
      </c>
      <c r="H794" s="87">
        <v>0</v>
      </c>
      <c r="I794" s="87">
        <v>0</v>
      </c>
    </row>
    <row r="795" spans="1:9">
      <c r="A795" s="4">
        <v>98627</v>
      </c>
      <c r="B795" s="84" t="s">
        <v>789</v>
      </c>
      <c r="C795" s="85">
        <v>1.0200000000000001E-5</v>
      </c>
      <c r="E795" s="87">
        <v>2870.739</v>
      </c>
      <c r="F795" s="87">
        <v>2870.7186000000002</v>
      </c>
      <c r="G795" s="87">
        <v>0</v>
      </c>
      <c r="H795" s="87">
        <v>0</v>
      </c>
      <c r="I795" s="87">
        <v>0</v>
      </c>
    </row>
    <row r="796" spans="1:9">
      <c r="A796" s="4">
        <v>98631</v>
      </c>
      <c r="B796" s="84" t="s">
        <v>790</v>
      </c>
      <c r="C796" s="85">
        <v>8.3949999999999997E-4</v>
      </c>
      <c r="E796" s="87">
        <v>236273.07749999998</v>
      </c>
      <c r="F796" s="87">
        <v>236271.39849999998</v>
      </c>
      <c r="G796" s="87">
        <v>0</v>
      </c>
      <c r="H796" s="87">
        <v>0</v>
      </c>
      <c r="I796" s="87">
        <v>0</v>
      </c>
    </row>
    <row r="797" spans="1:9">
      <c r="A797" s="4">
        <v>98637</v>
      </c>
      <c r="B797" s="84" t="s">
        <v>791</v>
      </c>
      <c r="C797" s="85">
        <v>2.1500000000000001E-5</v>
      </c>
      <c r="E797" s="87">
        <v>6051.0675000000001</v>
      </c>
      <c r="F797" s="87">
        <v>6051.0245000000004</v>
      </c>
      <c r="G797" s="87">
        <v>0</v>
      </c>
      <c r="H797" s="87">
        <v>0</v>
      </c>
      <c r="I797" s="87">
        <v>0</v>
      </c>
    </row>
    <row r="798" spans="1:9">
      <c r="A798" s="4">
        <v>98641</v>
      </c>
      <c r="B798" s="84" t="s">
        <v>792</v>
      </c>
      <c r="C798" s="85">
        <v>2.9119999999999998E-4</v>
      </c>
      <c r="E798" s="87">
        <v>81956.784</v>
      </c>
      <c r="F798" s="87">
        <v>81956.2016</v>
      </c>
      <c r="G798" s="87">
        <v>0</v>
      </c>
      <c r="H798" s="87">
        <v>0</v>
      </c>
      <c r="I798" s="87">
        <v>0</v>
      </c>
    </row>
    <row r="799" spans="1:9">
      <c r="A799" s="4">
        <v>98701</v>
      </c>
      <c r="B799" s="84" t="s">
        <v>794</v>
      </c>
      <c r="C799" s="85">
        <v>1.1123999999999999E-3</v>
      </c>
      <c r="E799" s="87">
        <v>313079.41800000001</v>
      </c>
      <c r="F799" s="87">
        <v>313077.19319999998</v>
      </c>
      <c r="G799" s="87">
        <v>0</v>
      </c>
      <c r="H799" s="87">
        <v>0</v>
      </c>
      <c r="I799" s="87">
        <v>0</v>
      </c>
    </row>
    <row r="800" spans="1:9">
      <c r="A800" s="4">
        <v>98711</v>
      </c>
      <c r="B800" s="84" t="s">
        <v>795</v>
      </c>
      <c r="C800" s="85">
        <v>1.7450000000000001E-4</v>
      </c>
      <c r="E800" s="87">
        <v>49112.152500000004</v>
      </c>
      <c r="F800" s="87">
        <v>49111.803500000002</v>
      </c>
      <c r="G800" s="87">
        <v>0</v>
      </c>
      <c r="H800" s="87">
        <v>0</v>
      </c>
      <c r="I800" s="87">
        <v>0</v>
      </c>
    </row>
    <row r="801" spans="1:9">
      <c r="A801" s="4">
        <v>98717</v>
      </c>
      <c r="B801" s="84" t="s">
        <v>796</v>
      </c>
      <c r="C801" s="85">
        <v>2.1299999999999999E-5</v>
      </c>
      <c r="E801" s="87">
        <v>5994.7784999999994</v>
      </c>
      <c r="F801" s="87">
        <v>5994.7358999999997</v>
      </c>
      <c r="G801" s="87">
        <v>0</v>
      </c>
      <c r="H801" s="87">
        <v>0</v>
      </c>
      <c r="I801" s="87">
        <v>0</v>
      </c>
    </row>
    <row r="802" spans="1:9">
      <c r="A802" s="4">
        <v>98801</v>
      </c>
      <c r="B802" s="84" t="s">
        <v>797</v>
      </c>
      <c r="C802" s="85">
        <v>2.4077E-3</v>
      </c>
      <c r="E802" s="87">
        <v>677635.12650000001</v>
      </c>
      <c r="F802" s="87">
        <v>677630.31110000005</v>
      </c>
      <c r="G802" s="87">
        <v>0</v>
      </c>
      <c r="H802" s="87">
        <v>0</v>
      </c>
      <c r="I802" s="87">
        <v>0</v>
      </c>
    </row>
    <row r="803" spans="1:9">
      <c r="A803" s="4">
        <v>98811</v>
      </c>
      <c r="B803" s="84" t="s">
        <v>798</v>
      </c>
      <c r="C803" s="85">
        <v>6.0110000000000003E-4</v>
      </c>
      <c r="E803" s="87">
        <v>169176.5895</v>
      </c>
      <c r="F803" s="87">
        <v>169175.3873</v>
      </c>
      <c r="G803" s="87">
        <v>0</v>
      </c>
      <c r="H803" s="87">
        <v>0</v>
      </c>
      <c r="I803" s="87">
        <v>0</v>
      </c>
    </row>
    <row r="804" spans="1:9">
      <c r="A804" s="4">
        <v>98817</v>
      </c>
      <c r="B804" s="84" t="s">
        <v>799</v>
      </c>
      <c r="C804" s="85">
        <v>1.31E-5</v>
      </c>
      <c r="E804" s="87">
        <v>3686.9295000000002</v>
      </c>
      <c r="F804" s="87">
        <v>3686.9032999999999</v>
      </c>
      <c r="G804" s="87">
        <v>0</v>
      </c>
      <c r="H804" s="87">
        <v>0</v>
      </c>
      <c r="I804" s="87">
        <v>0</v>
      </c>
    </row>
    <row r="805" spans="1:9">
      <c r="A805" s="4">
        <v>98901</v>
      </c>
      <c r="B805" s="84" t="s">
        <v>800</v>
      </c>
      <c r="C805" s="85">
        <v>2.6180000000000002E-4</v>
      </c>
      <c r="E805" s="87">
        <v>73682.301000000007</v>
      </c>
      <c r="F805" s="87">
        <v>73681.777400000006</v>
      </c>
      <c r="G805" s="87">
        <v>0</v>
      </c>
      <c r="H805" s="87">
        <v>0</v>
      </c>
      <c r="I805" s="87">
        <v>0</v>
      </c>
    </row>
    <row r="806" spans="1:9">
      <c r="A806" s="4">
        <v>98904</v>
      </c>
      <c r="B806" s="84" t="s">
        <v>801</v>
      </c>
      <c r="C806" s="85">
        <v>2.9000000000000002E-6</v>
      </c>
      <c r="E806" s="87">
        <v>816.19050000000004</v>
      </c>
      <c r="F806" s="87">
        <v>816.18470000000002</v>
      </c>
      <c r="G806" s="87">
        <v>0</v>
      </c>
      <c r="H806" s="87">
        <v>0</v>
      </c>
      <c r="I806" s="87">
        <v>0</v>
      </c>
    </row>
    <row r="807" spans="1:9">
      <c r="A807" s="4">
        <v>98911</v>
      </c>
      <c r="B807" s="84" t="s">
        <v>802</v>
      </c>
      <c r="C807" s="85">
        <v>2.9799999999999999E-5</v>
      </c>
      <c r="E807" s="87">
        <v>8387.0609999999997</v>
      </c>
      <c r="F807" s="87">
        <v>8387.0013999999992</v>
      </c>
      <c r="G807" s="87">
        <v>0</v>
      </c>
      <c r="H807" s="87">
        <v>0</v>
      </c>
      <c r="I807" s="87">
        <v>0</v>
      </c>
    </row>
    <row r="808" spans="1:9">
      <c r="A808" s="4">
        <v>99001</v>
      </c>
      <c r="B808" s="84" t="s">
        <v>803</v>
      </c>
      <c r="C808" s="85">
        <v>9.8245999999999993E-3</v>
      </c>
      <c r="E808" s="87">
        <v>2765084.5469999998</v>
      </c>
      <c r="F808" s="87">
        <v>2765064.8977999999</v>
      </c>
      <c r="G808" s="87">
        <v>0</v>
      </c>
      <c r="H808" s="87">
        <v>0</v>
      </c>
      <c r="I808" s="87">
        <v>0</v>
      </c>
    </row>
    <row r="809" spans="1:9">
      <c r="A809" s="4">
        <v>99011</v>
      </c>
      <c r="B809" s="84" t="s">
        <v>804</v>
      </c>
      <c r="C809" s="85">
        <v>3.8389000000000001E-3</v>
      </c>
      <c r="E809" s="87">
        <v>1080439.2105</v>
      </c>
      <c r="F809" s="87">
        <v>1080431.5327000001</v>
      </c>
      <c r="G809" s="87">
        <v>0</v>
      </c>
      <c r="H809" s="87">
        <v>0</v>
      </c>
      <c r="I809" s="87">
        <v>0</v>
      </c>
    </row>
    <row r="810" spans="1:9">
      <c r="A810" s="4">
        <v>99013</v>
      </c>
      <c r="B810" s="84" t="s">
        <v>805</v>
      </c>
      <c r="C810" s="85">
        <v>6.3299999999999994E-5</v>
      </c>
      <c r="E810" s="87">
        <v>17815.468499999999</v>
      </c>
      <c r="F810" s="87">
        <v>17815.341899999999</v>
      </c>
      <c r="G810" s="87">
        <v>0</v>
      </c>
      <c r="H810" s="87">
        <v>0</v>
      </c>
      <c r="I810" s="87">
        <v>0</v>
      </c>
    </row>
    <row r="811" spans="1:9">
      <c r="A811" s="4">
        <v>99014</v>
      </c>
      <c r="B811" s="84" t="s">
        <v>921</v>
      </c>
      <c r="C811" s="100">
        <v>1.8899999999999999E-5</v>
      </c>
      <c r="D811" s="101"/>
      <c r="E811" s="102">
        <v>5319.3104999999996</v>
      </c>
      <c r="F811" s="102">
        <v>5319.2726999999995</v>
      </c>
      <c r="G811" s="102">
        <v>0</v>
      </c>
      <c r="H811" s="102">
        <v>0</v>
      </c>
      <c r="I811" s="102">
        <v>0</v>
      </c>
    </row>
    <row r="812" spans="1:9">
      <c r="A812" s="95">
        <v>99017</v>
      </c>
      <c r="B812" s="96" t="s">
        <v>806</v>
      </c>
      <c r="C812" s="97">
        <v>4.2700000000000001E-5</v>
      </c>
      <c r="D812" s="98"/>
      <c r="E812" s="99">
        <v>12017.701500000001</v>
      </c>
      <c r="F812" s="99">
        <v>12017.616100000001</v>
      </c>
      <c r="G812" s="99">
        <v>0</v>
      </c>
      <c r="H812" s="99">
        <v>0</v>
      </c>
      <c r="I812" s="99">
        <v>0</v>
      </c>
    </row>
    <row r="813" spans="1:9">
      <c r="A813" s="4">
        <v>99021</v>
      </c>
      <c r="B813" s="84" t="s">
        <v>807</v>
      </c>
      <c r="C813" s="85">
        <v>1.3420000000000001E-4</v>
      </c>
      <c r="E813" s="87">
        <v>37769.919000000002</v>
      </c>
      <c r="F813" s="87">
        <v>37769.650600000001</v>
      </c>
      <c r="G813" s="87">
        <v>0</v>
      </c>
      <c r="H813" s="87">
        <v>0</v>
      </c>
      <c r="I813" s="87">
        <v>0</v>
      </c>
    </row>
    <row r="814" spans="1:9">
      <c r="A814" s="4">
        <v>99022</v>
      </c>
      <c r="B814" s="84" t="s">
        <v>808</v>
      </c>
      <c r="C814" s="85">
        <v>7.1999999999999997E-6</v>
      </c>
      <c r="E814" s="87">
        <v>2026.404</v>
      </c>
      <c r="F814" s="87">
        <v>2026.3896</v>
      </c>
      <c r="G814" s="87">
        <v>0</v>
      </c>
      <c r="H814" s="87">
        <v>0</v>
      </c>
      <c r="I814" s="87">
        <v>0</v>
      </c>
    </row>
    <row r="815" spans="1:9">
      <c r="A815" s="4">
        <v>99031</v>
      </c>
      <c r="B815" s="84" t="s">
        <v>809</v>
      </c>
      <c r="C815" s="85">
        <v>1.1290000000000001E-4</v>
      </c>
      <c r="E815" s="87">
        <v>31775.140500000001</v>
      </c>
      <c r="F815" s="87">
        <v>31774.914700000001</v>
      </c>
      <c r="G815" s="87">
        <v>0</v>
      </c>
      <c r="H815" s="87">
        <v>0</v>
      </c>
      <c r="I815" s="87">
        <v>0</v>
      </c>
    </row>
    <row r="816" spans="1:9">
      <c r="A816" s="4">
        <v>99041</v>
      </c>
      <c r="B816" s="84" t="s">
        <v>810</v>
      </c>
      <c r="C816" s="85">
        <v>6.4639999999999999E-4</v>
      </c>
      <c r="E816" s="87">
        <v>181926.04800000001</v>
      </c>
      <c r="F816" s="87">
        <v>181924.75519999999</v>
      </c>
      <c r="G816" s="87">
        <v>0</v>
      </c>
      <c r="H816" s="87">
        <v>0</v>
      </c>
      <c r="I816" s="87">
        <v>0</v>
      </c>
    </row>
    <row r="817" spans="1:9">
      <c r="A817" s="4">
        <v>99047</v>
      </c>
      <c r="B817" s="84" t="s">
        <v>811</v>
      </c>
      <c r="C817" s="85">
        <v>1.66E-5</v>
      </c>
      <c r="E817" s="87">
        <v>4671.9870000000001</v>
      </c>
      <c r="F817" s="87">
        <v>4671.9538000000002</v>
      </c>
      <c r="G817" s="87">
        <v>0</v>
      </c>
      <c r="H817" s="87">
        <v>0</v>
      </c>
      <c r="I817" s="87">
        <v>0</v>
      </c>
    </row>
    <row r="818" spans="1:9">
      <c r="A818" s="4">
        <v>99051</v>
      </c>
      <c r="B818" s="84" t="s">
        <v>812</v>
      </c>
      <c r="C818" s="85">
        <v>3.8549999999999999E-4</v>
      </c>
      <c r="E818" s="87">
        <v>108497.0475</v>
      </c>
      <c r="F818" s="87">
        <v>108496.27649999999</v>
      </c>
      <c r="G818" s="87">
        <v>0</v>
      </c>
      <c r="H818" s="87">
        <v>0</v>
      </c>
      <c r="I818" s="87">
        <v>0</v>
      </c>
    </row>
    <row r="819" spans="1:9">
      <c r="A819" s="4">
        <v>99061</v>
      </c>
      <c r="B819" s="84" t="s">
        <v>813</v>
      </c>
      <c r="C819" s="85">
        <v>4.6E-6</v>
      </c>
      <c r="E819" s="87">
        <v>1294.6469999999999</v>
      </c>
      <c r="F819" s="87">
        <v>1294.6378</v>
      </c>
      <c r="G819" s="87">
        <v>0</v>
      </c>
      <c r="H819" s="87">
        <v>0</v>
      </c>
      <c r="I819" s="87">
        <v>0</v>
      </c>
    </row>
    <row r="820" spans="1:9">
      <c r="A820" s="4">
        <v>99071</v>
      </c>
      <c r="B820" s="84" t="s">
        <v>814</v>
      </c>
      <c r="C820" s="85">
        <v>1.04E-5</v>
      </c>
      <c r="E820" s="87">
        <v>2927.0280000000002</v>
      </c>
      <c r="F820" s="87">
        <v>2927.0072</v>
      </c>
      <c r="G820" s="87">
        <v>0</v>
      </c>
      <c r="H820" s="87">
        <v>0</v>
      </c>
      <c r="I820" s="87">
        <v>0</v>
      </c>
    </row>
    <row r="821" spans="1:9">
      <c r="A821" s="4">
        <v>99081</v>
      </c>
      <c r="B821" s="84" t="s">
        <v>815</v>
      </c>
      <c r="C821" s="85">
        <v>7.6100000000000007E-5</v>
      </c>
      <c r="E821" s="87">
        <v>21417.964500000002</v>
      </c>
      <c r="F821" s="87">
        <v>21417.812300000001</v>
      </c>
      <c r="G821" s="87">
        <v>0</v>
      </c>
      <c r="H821" s="87">
        <v>0</v>
      </c>
      <c r="I821" s="87">
        <v>0</v>
      </c>
    </row>
    <row r="822" spans="1:9">
      <c r="A822" s="4">
        <v>99091</v>
      </c>
      <c r="B822" s="84" t="s">
        <v>816</v>
      </c>
      <c r="C822" s="85">
        <v>7.9000000000000006E-6</v>
      </c>
      <c r="E822" s="87">
        <v>2223.4155000000001</v>
      </c>
      <c r="F822" s="87">
        <v>2223.3997000000004</v>
      </c>
      <c r="G822" s="87">
        <v>0</v>
      </c>
      <c r="H822" s="87">
        <v>0</v>
      </c>
      <c r="I822" s="87">
        <v>0</v>
      </c>
    </row>
    <row r="823" spans="1:9">
      <c r="A823" s="4">
        <v>99101</v>
      </c>
      <c r="B823" s="84" t="s">
        <v>817</v>
      </c>
      <c r="C823" s="85">
        <v>1.6930000000000001E-3</v>
      </c>
      <c r="E823" s="87">
        <v>476486.38500000001</v>
      </c>
      <c r="F823" s="87">
        <v>476482.99900000001</v>
      </c>
      <c r="G823" s="87">
        <v>0</v>
      </c>
      <c r="H823" s="87">
        <v>0</v>
      </c>
      <c r="I823" s="87">
        <v>0</v>
      </c>
    </row>
    <row r="824" spans="1:9">
      <c r="A824" s="4">
        <v>99104</v>
      </c>
      <c r="B824" s="84" t="s">
        <v>818</v>
      </c>
      <c r="C824" s="85">
        <v>3.6399999999999997E-5</v>
      </c>
      <c r="E824" s="87">
        <v>10244.598</v>
      </c>
      <c r="F824" s="87">
        <v>10244.5252</v>
      </c>
      <c r="G824" s="87">
        <v>0</v>
      </c>
      <c r="H824" s="87">
        <v>0</v>
      </c>
      <c r="I824" s="87">
        <v>0</v>
      </c>
    </row>
    <row r="825" spans="1:9">
      <c r="A825" s="4">
        <v>99109</v>
      </c>
      <c r="B825" s="84" t="s">
        <v>819</v>
      </c>
      <c r="C825" s="85">
        <v>1.293E-4</v>
      </c>
      <c r="E825" s="87">
        <v>36390.838499999998</v>
      </c>
      <c r="F825" s="87">
        <v>36390.579899999997</v>
      </c>
      <c r="G825" s="87">
        <v>0</v>
      </c>
      <c r="H825" s="87">
        <v>0</v>
      </c>
      <c r="I825" s="87">
        <v>0</v>
      </c>
    </row>
    <row r="826" spans="1:9">
      <c r="A826" s="4">
        <v>99110</v>
      </c>
      <c r="B826" s="84" t="s">
        <v>820</v>
      </c>
      <c r="C826" s="85">
        <v>1.9149999999999999E-4</v>
      </c>
      <c r="E826" s="87">
        <v>53896.717499999999</v>
      </c>
      <c r="F826" s="87">
        <v>53896.334499999997</v>
      </c>
      <c r="G826" s="87">
        <v>0</v>
      </c>
      <c r="H826" s="87">
        <v>0</v>
      </c>
      <c r="I826" s="87">
        <v>0</v>
      </c>
    </row>
    <row r="827" spans="1:9">
      <c r="A827" s="4">
        <v>99111</v>
      </c>
      <c r="B827" s="84" t="s">
        <v>821</v>
      </c>
      <c r="C827" s="85">
        <v>1.3125999999999999E-3</v>
      </c>
      <c r="E827" s="87">
        <v>369424.70699999999</v>
      </c>
      <c r="F827" s="87">
        <v>369422.08179999999</v>
      </c>
      <c r="G827" s="87">
        <v>0</v>
      </c>
      <c r="H827" s="87">
        <v>0</v>
      </c>
      <c r="I827" s="87">
        <v>0</v>
      </c>
    </row>
    <row r="828" spans="1:9">
      <c r="A828" s="4">
        <v>99201</v>
      </c>
      <c r="B828" s="84" t="s">
        <v>973</v>
      </c>
      <c r="C828" s="85">
        <v>3.5933699999999999E-2</v>
      </c>
      <c r="E828" s="87">
        <v>10113360.1965</v>
      </c>
      <c r="F828" s="87">
        <v>10113288.3291</v>
      </c>
      <c r="G828" s="87">
        <v>0</v>
      </c>
      <c r="H828" s="87">
        <v>0</v>
      </c>
      <c r="I828" s="87">
        <v>0</v>
      </c>
    </row>
    <row r="829" spans="1:9">
      <c r="A829" s="4">
        <v>99202</v>
      </c>
      <c r="B829" s="84" t="s">
        <v>823</v>
      </c>
      <c r="C829" s="85">
        <v>3.0834999999999999E-3</v>
      </c>
      <c r="E829" s="87">
        <v>867835.65749999997</v>
      </c>
      <c r="F829" s="87">
        <v>867829.49049999996</v>
      </c>
      <c r="G829" s="87">
        <v>0</v>
      </c>
      <c r="H829" s="87">
        <v>0</v>
      </c>
      <c r="I829" s="87">
        <v>0</v>
      </c>
    </row>
    <row r="830" spans="1:9">
      <c r="A830" s="4">
        <v>99203</v>
      </c>
      <c r="B830" s="84" t="s">
        <v>824</v>
      </c>
      <c r="C830" s="85">
        <v>4.104E-4</v>
      </c>
      <c r="E830" s="87">
        <v>115505.02800000001</v>
      </c>
      <c r="F830" s="87">
        <v>115504.2072</v>
      </c>
      <c r="G830" s="87">
        <v>0</v>
      </c>
      <c r="H830" s="87">
        <v>0</v>
      </c>
      <c r="I830" s="87">
        <v>0</v>
      </c>
    </row>
    <row r="831" spans="1:9">
      <c r="A831" s="4">
        <v>99204</v>
      </c>
      <c r="B831" s="84" t="s">
        <v>825</v>
      </c>
      <c r="C831" s="85">
        <v>1.2049000000000001E-3</v>
      </c>
      <c r="E831" s="87">
        <v>339113.08050000004</v>
      </c>
      <c r="F831" s="87">
        <v>339110.67070000002</v>
      </c>
      <c r="G831" s="87">
        <v>0</v>
      </c>
      <c r="H831" s="87">
        <v>0</v>
      </c>
      <c r="I831" s="87">
        <v>0</v>
      </c>
    </row>
    <row r="832" spans="1:9">
      <c r="A832" s="4">
        <v>99206</v>
      </c>
      <c r="B832" s="84" t="s">
        <v>826</v>
      </c>
      <c r="C832" s="85">
        <v>2.0604999999999998E-3</v>
      </c>
      <c r="E832" s="87">
        <v>579917.42249999999</v>
      </c>
      <c r="F832" s="87">
        <v>579913.30149999994</v>
      </c>
      <c r="G832" s="87">
        <v>0</v>
      </c>
      <c r="H832" s="87">
        <v>0</v>
      </c>
      <c r="I832" s="87">
        <v>0</v>
      </c>
    </row>
    <row r="833" spans="1:9">
      <c r="A833" s="4">
        <v>99207</v>
      </c>
      <c r="B833" s="84" t="s">
        <v>951</v>
      </c>
      <c r="C833" s="85">
        <v>1.5469999999999999E-4</v>
      </c>
      <c r="E833" s="87">
        <v>43539.541499999999</v>
      </c>
      <c r="F833" s="87">
        <v>43539.232100000001</v>
      </c>
      <c r="G833" s="87">
        <v>0</v>
      </c>
      <c r="H833" s="87">
        <v>0</v>
      </c>
      <c r="I833" s="87">
        <v>0</v>
      </c>
    </row>
    <row r="834" spans="1:9">
      <c r="A834" s="4">
        <v>99208</v>
      </c>
      <c r="B834" s="84" t="s">
        <v>828</v>
      </c>
      <c r="C834" s="85">
        <v>2.9169999999999999E-4</v>
      </c>
      <c r="E834" s="87">
        <v>82097.506500000003</v>
      </c>
      <c r="F834" s="87">
        <v>82096.9231</v>
      </c>
      <c r="G834" s="87">
        <v>0</v>
      </c>
      <c r="H834" s="87">
        <v>0</v>
      </c>
      <c r="I834" s="87">
        <v>0</v>
      </c>
    </row>
    <row r="835" spans="1:9">
      <c r="A835" s="4">
        <v>99210</v>
      </c>
      <c r="B835" s="84" t="s">
        <v>829</v>
      </c>
      <c r="C835" s="85">
        <v>1.9639000000000002E-3</v>
      </c>
      <c r="E835" s="87">
        <v>552729.83550000004</v>
      </c>
      <c r="F835" s="87">
        <v>552725.9077000001</v>
      </c>
      <c r="G835" s="87">
        <v>0</v>
      </c>
      <c r="H835" s="87">
        <v>0</v>
      </c>
      <c r="I835" s="87">
        <v>0</v>
      </c>
    </row>
    <row r="836" spans="1:9">
      <c r="A836" s="4">
        <v>99211</v>
      </c>
      <c r="B836" s="84" t="s">
        <v>830</v>
      </c>
      <c r="C836" s="85">
        <v>3.4845999999999995E-2</v>
      </c>
      <c r="E836" s="87">
        <v>9807232.4699999988</v>
      </c>
      <c r="F836" s="87">
        <v>9807162.777999999</v>
      </c>
      <c r="G836" s="87">
        <v>0</v>
      </c>
      <c r="H836" s="87">
        <v>0</v>
      </c>
      <c r="I836" s="87">
        <v>0</v>
      </c>
    </row>
    <row r="837" spans="1:9">
      <c r="A837" s="4">
        <v>99212</v>
      </c>
      <c r="B837" s="84" t="s">
        <v>831</v>
      </c>
      <c r="C837" s="85">
        <v>6.8399999999999996E-5</v>
      </c>
      <c r="E837" s="87">
        <v>19250.838</v>
      </c>
      <c r="F837" s="87">
        <v>19250.7012</v>
      </c>
      <c r="G837" s="87">
        <v>0</v>
      </c>
      <c r="H837" s="87">
        <v>0</v>
      </c>
      <c r="I837" s="87">
        <v>0</v>
      </c>
    </row>
    <row r="838" spans="1:9">
      <c r="A838" s="4">
        <v>99213</v>
      </c>
      <c r="B838" s="84" t="s">
        <v>832</v>
      </c>
      <c r="C838" s="85">
        <v>5.842E-4</v>
      </c>
      <c r="E838" s="87">
        <v>164420.16899999999</v>
      </c>
      <c r="F838" s="87">
        <v>164419.0006</v>
      </c>
      <c r="G838" s="87">
        <v>0</v>
      </c>
      <c r="H838" s="87">
        <v>0</v>
      </c>
      <c r="I838" s="87">
        <v>0</v>
      </c>
    </row>
    <row r="839" spans="1:9">
      <c r="A839" s="4">
        <v>99218</v>
      </c>
      <c r="B839" s="84" t="s">
        <v>833</v>
      </c>
      <c r="C839" s="85">
        <v>3.5201E-3</v>
      </c>
      <c r="E839" s="87">
        <v>990714.54449999996</v>
      </c>
      <c r="F839" s="87">
        <v>990707.50430000003</v>
      </c>
      <c r="G839" s="87">
        <v>0</v>
      </c>
      <c r="H839" s="87">
        <v>0</v>
      </c>
      <c r="I839" s="87">
        <v>0</v>
      </c>
    </row>
    <row r="840" spans="1:9">
      <c r="A840" s="4">
        <v>99219</v>
      </c>
      <c r="B840" s="84" t="s">
        <v>974</v>
      </c>
      <c r="C840" s="85">
        <v>1.6099999999999998E-5</v>
      </c>
      <c r="E840" s="87">
        <v>4531.2644999999993</v>
      </c>
      <c r="F840" s="87">
        <v>4531.2322999999997</v>
      </c>
      <c r="G840" s="87">
        <v>0</v>
      </c>
      <c r="H840" s="87">
        <v>0</v>
      </c>
      <c r="I840" s="87">
        <v>0</v>
      </c>
    </row>
    <row r="841" spans="1:9">
      <c r="A841" s="4">
        <v>99221</v>
      </c>
      <c r="B841" s="84" t="s">
        <v>834</v>
      </c>
      <c r="C841" s="85">
        <v>1.1827799999999999E-2</v>
      </c>
      <c r="E841" s="87">
        <v>3328875.1709999996</v>
      </c>
      <c r="F841" s="87">
        <v>3328851.5153999999</v>
      </c>
      <c r="G841" s="87">
        <v>0</v>
      </c>
      <c r="H841" s="87">
        <v>0</v>
      </c>
      <c r="I841" s="87">
        <v>0</v>
      </c>
    </row>
    <row r="842" spans="1:9">
      <c r="A842" s="4">
        <v>99222</v>
      </c>
      <c r="B842" s="84" t="s">
        <v>835</v>
      </c>
      <c r="C842" s="85">
        <v>3.1300000000000002E-5</v>
      </c>
      <c r="E842" s="87">
        <v>8809.2285000000011</v>
      </c>
      <c r="F842" s="87">
        <v>8809.1659</v>
      </c>
      <c r="G842" s="87">
        <v>0</v>
      </c>
      <c r="H842" s="87">
        <v>0</v>
      </c>
      <c r="I842" s="87">
        <v>0</v>
      </c>
    </row>
    <row r="843" spans="1:9">
      <c r="A843" s="4">
        <v>99231</v>
      </c>
      <c r="B843" s="84" t="s">
        <v>836</v>
      </c>
      <c r="C843" s="85">
        <v>5.0819999999999999E-4</v>
      </c>
      <c r="E843" s="87">
        <v>143030.34899999999</v>
      </c>
      <c r="F843" s="87">
        <v>143029.33259999999</v>
      </c>
      <c r="G843" s="87">
        <v>0</v>
      </c>
      <c r="H843" s="87">
        <v>0</v>
      </c>
      <c r="I843" s="87">
        <v>0</v>
      </c>
    </row>
    <row r="844" spans="1:9">
      <c r="A844" s="4">
        <v>99241</v>
      </c>
      <c r="B844" s="84" t="s">
        <v>837</v>
      </c>
      <c r="C844" s="85">
        <v>5.6979999999999997E-4</v>
      </c>
      <c r="E844" s="87">
        <v>160367.361</v>
      </c>
      <c r="F844" s="87">
        <v>160366.22139999998</v>
      </c>
      <c r="G844" s="87">
        <v>0</v>
      </c>
      <c r="H844" s="87">
        <v>0</v>
      </c>
      <c r="I844" s="87">
        <v>0</v>
      </c>
    </row>
    <row r="845" spans="1:9">
      <c r="A845" s="4">
        <v>99251</v>
      </c>
      <c r="B845" s="84" t="s">
        <v>838</v>
      </c>
      <c r="C845" s="85">
        <v>1.8194000000000001E-3</v>
      </c>
      <c r="E845" s="87">
        <v>512061.03300000005</v>
      </c>
      <c r="F845" s="87">
        <v>512057.39420000004</v>
      </c>
      <c r="G845" s="87">
        <v>0</v>
      </c>
      <c r="H845" s="87">
        <v>0</v>
      </c>
      <c r="I845" s="87">
        <v>0</v>
      </c>
    </row>
    <row r="846" spans="1:9">
      <c r="A846" s="4">
        <v>99252</v>
      </c>
      <c r="B846" s="84" t="s">
        <v>839</v>
      </c>
      <c r="C846" s="85">
        <v>7.1779999999999999E-4</v>
      </c>
      <c r="E846" s="87">
        <v>202021.22099999999</v>
      </c>
      <c r="F846" s="87">
        <v>202019.78539999999</v>
      </c>
      <c r="G846" s="87">
        <v>0</v>
      </c>
      <c r="H846" s="87">
        <v>0</v>
      </c>
      <c r="I846" s="87">
        <v>0</v>
      </c>
    </row>
    <row r="847" spans="1:9">
      <c r="A847" s="4">
        <v>99261</v>
      </c>
      <c r="B847" s="84" t="s">
        <v>840</v>
      </c>
      <c r="C847" s="85">
        <v>2.5084E-3</v>
      </c>
      <c r="E847" s="87">
        <v>705976.63800000004</v>
      </c>
      <c r="F847" s="87">
        <v>705971.62120000005</v>
      </c>
      <c r="G847" s="87">
        <v>0</v>
      </c>
      <c r="H847" s="87">
        <v>0</v>
      </c>
      <c r="I847" s="87">
        <v>0</v>
      </c>
    </row>
    <row r="848" spans="1:9">
      <c r="A848" s="4">
        <v>99271</v>
      </c>
      <c r="B848" s="84" t="s">
        <v>841</v>
      </c>
      <c r="C848" s="85">
        <v>5.0365999999999996E-3</v>
      </c>
      <c r="E848" s="87">
        <v>1417525.8869999999</v>
      </c>
      <c r="F848" s="87">
        <v>1417515.8137999999</v>
      </c>
      <c r="G848" s="87">
        <v>0</v>
      </c>
      <c r="H848" s="87">
        <v>0</v>
      </c>
      <c r="I848" s="87">
        <v>0</v>
      </c>
    </row>
    <row r="849" spans="1:9">
      <c r="A849" s="4">
        <v>99281</v>
      </c>
      <c r="B849" s="84" t="s">
        <v>842</v>
      </c>
      <c r="C849" s="85">
        <v>3.6768999999999999E-3</v>
      </c>
      <c r="E849" s="87">
        <v>1034845.1205</v>
      </c>
      <c r="F849" s="87">
        <v>1034837.7666999999</v>
      </c>
      <c r="G849" s="87">
        <v>0</v>
      </c>
      <c r="H849" s="87">
        <v>0</v>
      </c>
      <c r="I849" s="87">
        <v>0</v>
      </c>
    </row>
    <row r="850" spans="1:9">
      <c r="A850" s="4">
        <v>99291</v>
      </c>
      <c r="B850" s="84" t="s">
        <v>843</v>
      </c>
      <c r="C850" s="85">
        <v>1.2277E-3</v>
      </c>
      <c r="E850" s="87">
        <v>345530.02649999998</v>
      </c>
      <c r="F850" s="87">
        <v>345527.5711</v>
      </c>
      <c r="G850" s="87">
        <v>0</v>
      </c>
      <c r="H850" s="87">
        <v>0</v>
      </c>
      <c r="I850" s="87">
        <v>0</v>
      </c>
    </row>
    <row r="851" spans="1:9">
      <c r="A851" s="4">
        <v>99301</v>
      </c>
      <c r="B851" s="84" t="s">
        <v>844</v>
      </c>
      <c r="C851" s="85">
        <v>1.4147999999999999E-3</v>
      </c>
      <c r="E851" s="87">
        <v>398188.386</v>
      </c>
      <c r="F851" s="87">
        <v>398185.5564</v>
      </c>
      <c r="G851" s="87">
        <v>0</v>
      </c>
      <c r="H851" s="87">
        <v>0</v>
      </c>
      <c r="I851" s="87">
        <v>0</v>
      </c>
    </row>
    <row r="852" spans="1:9">
      <c r="A852" s="4">
        <v>99304</v>
      </c>
      <c r="B852" s="84" t="s">
        <v>845</v>
      </c>
      <c r="C852" s="85">
        <v>6.6000000000000003E-6</v>
      </c>
      <c r="E852" s="87">
        <v>1857.537</v>
      </c>
      <c r="F852" s="87">
        <v>1857.5238000000002</v>
      </c>
      <c r="G852" s="87">
        <v>0</v>
      </c>
      <c r="H852" s="87">
        <v>0</v>
      </c>
      <c r="I852" s="87">
        <v>0</v>
      </c>
    </row>
    <row r="853" spans="1:9">
      <c r="A853" s="4">
        <v>99311</v>
      </c>
      <c r="B853" s="84" t="s">
        <v>846</v>
      </c>
      <c r="C853" s="85">
        <v>5.7099999999999999E-5</v>
      </c>
      <c r="E853" s="87">
        <v>16070.5095</v>
      </c>
      <c r="F853" s="87">
        <v>16070.3953</v>
      </c>
      <c r="G853" s="87">
        <v>0</v>
      </c>
      <c r="H853" s="87">
        <v>0</v>
      </c>
      <c r="I853" s="87">
        <v>0</v>
      </c>
    </row>
    <row r="854" spans="1:9">
      <c r="A854" s="4">
        <v>99321</v>
      </c>
      <c r="B854" s="84" t="s">
        <v>847</v>
      </c>
      <c r="C854" s="85">
        <v>9.9199999999999999E-5</v>
      </c>
      <c r="E854" s="87">
        <v>27919.344000000001</v>
      </c>
      <c r="F854" s="87">
        <v>27919.1456</v>
      </c>
      <c r="G854" s="87">
        <v>0</v>
      </c>
      <c r="H854" s="87">
        <v>0</v>
      </c>
      <c r="I854" s="87">
        <v>0</v>
      </c>
    </row>
    <row r="855" spans="1:9">
      <c r="A855" s="4">
        <v>99401</v>
      </c>
      <c r="B855" s="84" t="s">
        <v>848</v>
      </c>
      <c r="C855" s="85">
        <v>7.9420000000000001E-4</v>
      </c>
      <c r="E855" s="87">
        <v>223523.61900000001</v>
      </c>
      <c r="F855" s="87">
        <v>223522.0306</v>
      </c>
      <c r="G855" s="87">
        <v>0</v>
      </c>
      <c r="H855" s="87">
        <v>0</v>
      </c>
      <c r="I855" s="87">
        <v>0</v>
      </c>
    </row>
    <row r="856" spans="1:9">
      <c r="A856" s="4">
        <v>99404</v>
      </c>
      <c r="B856" s="84" t="s">
        <v>849</v>
      </c>
      <c r="C856" s="85">
        <v>7.1999999999999997E-6</v>
      </c>
      <c r="E856" s="87">
        <v>2026.404</v>
      </c>
      <c r="F856" s="87">
        <v>2026.3896</v>
      </c>
      <c r="G856" s="87">
        <v>0</v>
      </c>
      <c r="H856" s="87">
        <v>0</v>
      </c>
      <c r="I856" s="87">
        <v>0</v>
      </c>
    </row>
    <row r="857" spans="1:9">
      <c r="A857" s="95">
        <v>99405</v>
      </c>
      <c r="B857" s="96" t="s">
        <v>850</v>
      </c>
      <c r="C857" s="97">
        <v>5.5999999999999999E-5</v>
      </c>
      <c r="D857" s="98"/>
      <c r="E857" s="99">
        <v>15760.92</v>
      </c>
      <c r="F857" s="99">
        <v>15760.807999999999</v>
      </c>
      <c r="G857" s="99">
        <v>0</v>
      </c>
      <c r="H857" s="99">
        <v>0</v>
      </c>
      <c r="I857" s="99">
        <v>0</v>
      </c>
    </row>
    <row r="858" spans="1:9">
      <c r="A858" s="4">
        <v>99411</v>
      </c>
      <c r="B858" s="84" t="s">
        <v>851</v>
      </c>
      <c r="C858" s="85">
        <v>1.448E-4</v>
      </c>
      <c r="E858" s="87">
        <v>40753.235999999997</v>
      </c>
      <c r="F858" s="87">
        <v>40752.946400000001</v>
      </c>
      <c r="G858" s="87">
        <v>0</v>
      </c>
      <c r="H858" s="87">
        <v>0</v>
      </c>
      <c r="I858" s="87">
        <v>0</v>
      </c>
    </row>
    <row r="859" spans="1:9">
      <c r="A859" s="4">
        <v>99413</v>
      </c>
      <c r="B859" s="84" t="s">
        <v>852</v>
      </c>
      <c r="C859" s="85">
        <v>4.2700000000000001E-5</v>
      </c>
      <c r="E859" s="87">
        <v>12017.701500000001</v>
      </c>
      <c r="F859" s="87">
        <v>12017.616100000001</v>
      </c>
      <c r="G859" s="87">
        <v>0</v>
      </c>
      <c r="H859" s="87">
        <v>0</v>
      </c>
      <c r="I859" s="87">
        <v>0</v>
      </c>
    </row>
    <row r="860" spans="1:9">
      <c r="A860" s="4">
        <v>99421</v>
      </c>
      <c r="B860" s="84" t="s">
        <v>853</v>
      </c>
      <c r="C860" s="85">
        <v>1.06E-5</v>
      </c>
      <c r="E860" s="87">
        <v>2983.317</v>
      </c>
      <c r="F860" s="87">
        <v>2983.2957999999999</v>
      </c>
      <c r="G860" s="87">
        <v>0</v>
      </c>
      <c r="H860" s="87">
        <v>0</v>
      </c>
      <c r="I860" s="87">
        <v>0</v>
      </c>
    </row>
    <row r="861" spans="1:9">
      <c r="A861" s="4">
        <v>99431</v>
      </c>
      <c r="B861" s="84" t="s">
        <v>854</v>
      </c>
      <c r="C861" s="85">
        <v>1.77E-5</v>
      </c>
      <c r="E861" s="87">
        <v>4981.5765000000001</v>
      </c>
      <c r="F861" s="87">
        <v>4981.5411000000004</v>
      </c>
      <c r="G861" s="87">
        <v>0</v>
      </c>
      <c r="H861" s="87">
        <v>0</v>
      </c>
      <c r="I861" s="87">
        <v>0</v>
      </c>
    </row>
    <row r="862" spans="1:9">
      <c r="A862" s="4">
        <v>99501</v>
      </c>
      <c r="B862" s="84" t="s">
        <v>855</v>
      </c>
      <c r="C862" s="85">
        <v>1.7076999999999999E-3</v>
      </c>
      <c r="E862" s="87">
        <v>480623.62649999995</v>
      </c>
      <c r="F862" s="87">
        <v>480620.21109999996</v>
      </c>
      <c r="G862" s="87">
        <v>0</v>
      </c>
      <c r="H862" s="87">
        <v>0</v>
      </c>
      <c r="I862" s="87">
        <v>0</v>
      </c>
    </row>
    <row r="863" spans="1:9">
      <c r="A863" s="4">
        <v>99502</v>
      </c>
      <c r="B863" s="84" t="s">
        <v>856</v>
      </c>
      <c r="C863" s="85">
        <v>1.5009999999999999E-4</v>
      </c>
      <c r="E863" s="87">
        <v>42244.894499999995</v>
      </c>
      <c r="F863" s="87">
        <v>42244.594299999997</v>
      </c>
      <c r="G863" s="87">
        <v>0</v>
      </c>
      <c r="H863" s="87">
        <v>0</v>
      </c>
      <c r="I863" s="87">
        <v>0</v>
      </c>
    </row>
    <row r="864" spans="1:9">
      <c r="A864" s="4">
        <v>99508</v>
      </c>
      <c r="B864" s="84" t="s">
        <v>857</v>
      </c>
      <c r="C864" s="85">
        <v>1.8099999999999999E-5</v>
      </c>
      <c r="E864" s="87">
        <v>5094.1544999999996</v>
      </c>
      <c r="F864" s="87">
        <v>5094.1183000000001</v>
      </c>
      <c r="G864" s="87">
        <v>0</v>
      </c>
      <c r="H864" s="87">
        <v>0</v>
      </c>
      <c r="I864" s="87">
        <v>0</v>
      </c>
    </row>
    <row r="865" spans="1:9">
      <c r="A865" s="4">
        <v>99509</v>
      </c>
      <c r="B865" s="84" t="s">
        <v>858</v>
      </c>
      <c r="C865" s="85">
        <v>2.4199999999999999E-5</v>
      </c>
      <c r="E865" s="87">
        <v>6810.9690000000001</v>
      </c>
      <c r="F865" s="87">
        <v>6810.9205999999995</v>
      </c>
      <c r="G865" s="87">
        <v>0</v>
      </c>
      <c r="H865" s="87">
        <v>0</v>
      </c>
      <c r="I865" s="87">
        <v>0</v>
      </c>
    </row>
    <row r="866" spans="1:9">
      <c r="A866" s="4">
        <v>99511</v>
      </c>
      <c r="B866" s="84" t="s">
        <v>859</v>
      </c>
      <c r="C866" s="85">
        <v>1.3201E-3</v>
      </c>
      <c r="E866" s="87">
        <v>371535.54450000002</v>
      </c>
      <c r="F866" s="87">
        <v>371532.90429999999</v>
      </c>
      <c r="G866" s="87">
        <v>0</v>
      </c>
      <c r="H866" s="87">
        <v>0</v>
      </c>
      <c r="I866" s="87">
        <v>0</v>
      </c>
    </row>
    <row r="867" spans="1:9">
      <c r="A867" s="4">
        <v>99521</v>
      </c>
      <c r="B867" s="84" t="s">
        <v>860</v>
      </c>
      <c r="C867" s="85">
        <v>5.1960000000000005E-4</v>
      </c>
      <c r="E867" s="87">
        <v>146238.82200000001</v>
      </c>
      <c r="F867" s="87">
        <v>146237.78280000002</v>
      </c>
      <c r="G867" s="87">
        <v>0</v>
      </c>
      <c r="H867" s="87">
        <v>0</v>
      </c>
      <c r="I867" s="87">
        <v>0</v>
      </c>
    </row>
    <row r="868" spans="1:9">
      <c r="A868" s="4">
        <v>99527</v>
      </c>
      <c r="B868" s="84" t="s">
        <v>861</v>
      </c>
      <c r="C868" s="85">
        <v>1.0499999999999999E-5</v>
      </c>
      <c r="E868" s="87">
        <v>2955.1724999999997</v>
      </c>
      <c r="F868" s="87">
        <v>2955.1514999999999</v>
      </c>
      <c r="G868" s="87">
        <v>0</v>
      </c>
      <c r="H868" s="87">
        <v>0</v>
      </c>
      <c r="I868" s="87">
        <v>0</v>
      </c>
    </row>
    <row r="869" spans="1:9">
      <c r="A869" s="4">
        <v>99531</v>
      </c>
      <c r="B869" s="84" t="s">
        <v>862</v>
      </c>
      <c r="C869" s="85">
        <v>9.2399999999999996E-5</v>
      </c>
      <c r="E869" s="87">
        <v>26005.518</v>
      </c>
      <c r="F869" s="87">
        <v>26005.333199999997</v>
      </c>
      <c r="G869" s="87">
        <v>0</v>
      </c>
      <c r="H869" s="87">
        <v>0</v>
      </c>
      <c r="I869" s="87">
        <v>0</v>
      </c>
    </row>
    <row r="870" spans="1:9">
      <c r="A870" s="4">
        <v>99601</v>
      </c>
      <c r="B870" s="84" t="s">
        <v>863</v>
      </c>
      <c r="C870" s="85">
        <v>5.0304E-3</v>
      </c>
      <c r="E870" s="87">
        <v>1415780.9280000001</v>
      </c>
      <c r="F870" s="87">
        <v>1415770.8672</v>
      </c>
      <c r="G870" s="87">
        <v>0</v>
      </c>
      <c r="H870" s="87">
        <v>0</v>
      </c>
      <c r="I870" s="87">
        <v>0</v>
      </c>
    </row>
    <row r="871" spans="1:9">
      <c r="A871" s="4">
        <v>99602</v>
      </c>
      <c r="B871" s="84" t="s">
        <v>864</v>
      </c>
      <c r="C871" s="85">
        <v>6.0900000000000003E-5</v>
      </c>
      <c r="E871" s="87">
        <v>17140.000500000002</v>
      </c>
      <c r="F871" s="87">
        <v>17139.878700000001</v>
      </c>
      <c r="G871" s="87">
        <v>0</v>
      </c>
      <c r="H871" s="87">
        <v>0</v>
      </c>
      <c r="I871" s="87">
        <v>0</v>
      </c>
    </row>
    <row r="872" spans="1:9">
      <c r="A872" s="4">
        <v>99603</v>
      </c>
      <c r="B872" s="84" t="s">
        <v>865</v>
      </c>
      <c r="C872" s="85">
        <v>1.6330000000000001E-4</v>
      </c>
      <c r="E872" s="87">
        <v>45959.968500000003</v>
      </c>
      <c r="F872" s="87">
        <v>45959.641900000002</v>
      </c>
      <c r="G872" s="87">
        <v>0</v>
      </c>
      <c r="H872" s="87">
        <v>0</v>
      </c>
      <c r="I872" s="87">
        <v>0</v>
      </c>
    </row>
    <row r="873" spans="1:9">
      <c r="A873" s="4">
        <v>99604</v>
      </c>
      <c r="B873" s="84" t="s">
        <v>866</v>
      </c>
      <c r="C873" s="85">
        <v>1.1510000000000001E-4</v>
      </c>
      <c r="E873" s="87">
        <v>32394.319500000001</v>
      </c>
      <c r="F873" s="87">
        <v>32394.089300000003</v>
      </c>
      <c r="G873" s="87">
        <v>0</v>
      </c>
      <c r="H873" s="87">
        <v>0</v>
      </c>
      <c r="I873" s="87">
        <v>0</v>
      </c>
    </row>
    <row r="874" spans="1:9">
      <c r="A874" s="4">
        <v>99609</v>
      </c>
      <c r="B874" s="84" t="s">
        <v>867</v>
      </c>
      <c r="C874" s="85">
        <v>3.4999999999999997E-5</v>
      </c>
      <c r="E874" s="87">
        <v>9850.5749999999989</v>
      </c>
      <c r="F874" s="87">
        <v>9850.5049999999992</v>
      </c>
      <c r="G874" s="87">
        <v>0</v>
      </c>
      <c r="H874" s="87">
        <v>0</v>
      </c>
      <c r="I874" s="87">
        <v>0</v>
      </c>
    </row>
    <row r="875" spans="1:9">
      <c r="A875" s="4">
        <v>99610</v>
      </c>
      <c r="B875" s="84" t="s">
        <v>868</v>
      </c>
      <c r="C875" s="85">
        <v>1.9129999999999999E-4</v>
      </c>
      <c r="E875" s="87">
        <v>53840.428499999995</v>
      </c>
      <c r="F875" s="87">
        <v>53840.045899999997</v>
      </c>
      <c r="G875" s="87">
        <v>0</v>
      </c>
      <c r="H875" s="87">
        <v>0</v>
      </c>
      <c r="I875" s="87">
        <v>0</v>
      </c>
    </row>
    <row r="876" spans="1:9">
      <c r="A876" s="4">
        <v>99611</v>
      </c>
      <c r="B876" s="84" t="s">
        <v>869</v>
      </c>
      <c r="C876" s="85">
        <v>2.7542000000000001E-3</v>
      </c>
      <c r="E876" s="87">
        <v>775155.81900000002</v>
      </c>
      <c r="F876" s="87">
        <v>775150.31059999997</v>
      </c>
      <c r="G876" s="87">
        <v>0</v>
      </c>
      <c r="H876" s="87">
        <v>0</v>
      </c>
      <c r="I876" s="87">
        <v>0</v>
      </c>
    </row>
    <row r="877" spans="1:9">
      <c r="A877" s="4">
        <v>99613</v>
      </c>
      <c r="B877" s="84" t="s">
        <v>870</v>
      </c>
      <c r="C877" s="85">
        <v>3.5349999999999997E-4</v>
      </c>
      <c r="E877" s="87">
        <v>99490.807499999995</v>
      </c>
      <c r="F877" s="87">
        <v>99490.100499999986</v>
      </c>
      <c r="G877" s="87">
        <v>0</v>
      </c>
      <c r="H877" s="87">
        <v>0</v>
      </c>
      <c r="I877" s="87">
        <v>0</v>
      </c>
    </row>
    <row r="878" spans="1:9">
      <c r="A878" s="4">
        <v>99621</v>
      </c>
      <c r="B878" s="84" t="s">
        <v>871</v>
      </c>
      <c r="C878" s="85">
        <v>3.6200000000000002E-4</v>
      </c>
      <c r="E878" s="87">
        <v>101883.09000000001</v>
      </c>
      <c r="F878" s="87">
        <v>101882.36600000001</v>
      </c>
      <c r="G878" s="87">
        <v>0</v>
      </c>
      <c r="H878" s="87">
        <v>0</v>
      </c>
      <c r="I878" s="87">
        <v>0</v>
      </c>
    </row>
    <row r="879" spans="1:9">
      <c r="A879" s="4">
        <v>99623</v>
      </c>
      <c r="B879" s="84" t="s">
        <v>872</v>
      </c>
      <c r="C879" s="85">
        <v>1.52E-5</v>
      </c>
      <c r="E879" s="87">
        <v>4277.9639999999999</v>
      </c>
      <c r="F879" s="87">
        <v>4277.9336000000003</v>
      </c>
      <c r="G879" s="87">
        <v>0</v>
      </c>
      <c r="H879" s="87">
        <v>0</v>
      </c>
      <c r="I879" s="87">
        <v>0</v>
      </c>
    </row>
    <row r="880" spans="1:9">
      <c r="A880" s="4">
        <v>99624</v>
      </c>
      <c r="B880" s="84" t="s">
        <v>975</v>
      </c>
      <c r="C880" s="85">
        <v>7.8200000000000003E-5</v>
      </c>
      <c r="E880" s="87">
        <v>22008.999</v>
      </c>
      <c r="F880" s="87">
        <v>22008.8426</v>
      </c>
      <c r="G880" s="87">
        <v>0</v>
      </c>
      <c r="H880" s="87">
        <v>0</v>
      </c>
      <c r="I880" s="87">
        <v>0</v>
      </c>
    </row>
    <row r="881" spans="1:9">
      <c r="A881" s="4">
        <v>99631</v>
      </c>
      <c r="B881" s="84" t="s">
        <v>873</v>
      </c>
      <c r="C881" s="85">
        <v>6.4900000000000005E-5</v>
      </c>
      <c r="E881" s="87">
        <v>18265.780500000001</v>
      </c>
      <c r="F881" s="87">
        <v>18265.650700000002</v>
      </c>
      <c r="G881" s="87">
        <v>0</v>
      </c>
      <c r="H881" s="87">
        <v>0</v>
      </c>
      <c r="I881" s="87">
        <v>0</v>
      </c>
    </row>
    <row r="882" spans="1:9">
      <c r="A882" s="4">
        <v>99651</v>
      </c>
      <c r="B882" s="84" t="s">
        <v>874</v>
      </c>
      <c r="C882" s="85">
        <v>3.0000000000000001E-5</v>
      </c>
      <c r="E882" s="87">
        <v>8443.35</v>
      </c>
      <c r="F882" s="87">
        <v>8443.2900000000009</v>
      </c>
      <c r="G882" s="87">
        <v>0</v>
      </c>
      <c r="H882" s="87">
        <v>0</v>
      </c>
      <c r="I882" s="87">
        <v>0</v>
      </c>
    </row>
    <row r="883" spans="1:9">
      <c r="A883" s="4">
        <v>99661</v>
      </c>
      <c r="B883" s="84" t="s">
        <v>875</v>
      </c>
      <c r="C883" s="85">
        <v>3.57E-5</v>
      </c>
      <c r="E883" s="87">
        <v>10047.586499999999</v>
      </c>
      <c r="F883" s="87">
        <v>10047.515100000001</v>
      </c>
      <c r="G883" s="87">
        <v>0</v>
      </c>
      <c r="H883" s="87">
        <v>0</v>
      </c>
      <c r="I883" s="87">
        <v>0</v>
      </c>
    </row>
    <row r="884" spans="1:9">
      <c r="A884" s="4">
        <v>99701</v>
      </c>
      <c r="B884" s="84" t="s">
        <v>876</v>
      </c>
      <c r="C884" s="85">
        <v>3.0403000000000001E-3</v>
      </c>
      <c r="E884" s="87">
        <v>855677.23350000009</v>
      </c>
      <c r="F884" s="87">
        <v>855671.15289999999</v>
      </c>
      <c r="G884" s="87">
        <v>0</v>
      </c>
      <c r="H884" s="87">
        <v>0</v>
      </c>
      <c r="I884" s="87">
        <v>0</v>
      </c>
    </row>
    <row r="885" spans="1:9">
      <c r="A885" s="4">
        <v>99705</v>
      </c>
      <c r="B885" s="84" t="s">
        <v>877</v>
      </c>
      <c r="C885" s="85">
        <v>1.4669999999999999E-4</v>
      </c>
      <c r="E885" s="87">
        <v>41287.981499999994</v>
      </c>
      <c r="F885" s="87">
        <v>41287.688099999999</v>
      </c>
      <c r="G885" s="87">
        <v>0</v>
      </c>
      <c r="H885" s="87">
        <v>0</v>
      </c>
      <c r="I885" s="87">
        <v>0</v>
      </c>
    </row>
    <row r="886" spans="1:9">
      <c r="A886" s="4">
        <v>99711</v>
      </c>
      <c r="B886" s="84" t="s">
        <v>878</v>
      </c>
      <c r="C886" s="85">
        <v>3.7399999999999998E-4</v>
      </c>
      <c r="E886" s="87">
        <v>105260.43</v>
      </c>
      <c r="F886" s="87">
        <v>105259.682</v>
      </c>
      <c r="G886" s="87">
        <v>0</v>
      </c>
      <c r="H886" s="87">
        <v>0</v>
      </c>
      <c r="I886" s="87">
        <v>0</v>
      </c>
    </row>
    <row r="887" spans="1:9">
      <c r="A887" s="4">
        <v>99717</v>
      </c>
      <c r="B887" s="84" t="s">
        <v>879</v>
      </c>
      <c r="C887" s="85">
        <v>1.9599999999999999E-5</v>
      </c>
      <c r="E887" s="87">
        <v>5516.3219999999992</v>
      </c>
      <c r="F887" s="87">
        <v>5516.2828</v>
      </c>
      <c r="G887" s="87">
        <v>0</v>
      </c>
      <c r="H887" s="87">
        <v>0</v>
      </c>
      <c r="I887" s="87">
        <v>0</v>
      </c>
    </row>
    <row r="888" spans="1:9">
      <c r="A888" s="4">
        <v>99721</v>
      </c>
      <c r="B888" s="84" t="s">
        <v>880</v>
      </c>
      <c r="C888" s="85">
        <v>6.1919999999999998E-4</v>
      </c>
      <c r="E888" s="87">
        <v>174270.74400000001</v>
      </c>
      <c r="F888" s="87">
        <v>174269.5056</v>
      </c>
      <c r="G888" s="87">
        <v>0</v>
      </c>
      <c r="H888" s="87">
        <v>0</v>
      </c>
      <c r="I888" s="87">
        <v>0</v>
      </c>
    </row>
    <row r="889" spans="1:9">
      <c r="A889" s="4">
        <v>99727</v>
      </c>
      <c r="B889" s="84" t="s">
        <v>881</v>
      </c>
      <c r="C889" s="85">
        <v>2.3200000000000001E-5</v>
      </c>
      <c r="E889" s="87">
        <v>6529.5240000000003</v>
      </c>
      <c r="F889" s="87">
        <v>6529.4776000000002</v>
      </c>
      <c r="G889" s="87">
        <v>0</v>
      </c>
      <c r="H889" s="87">
        <v>0</v>
      </c>
      <c r="I889" s="87">
        <v>0</v>
      </c>
    </row>
    <row r="890" spans="1:9">
      <c r="A890" s="4">
        <v>99801</v>
      </c>
      <c r="B890" s="84" t="s">
        <v>882</v>
      </c>
      <c r="C890" s="85">
        <v>4.5713999999999998E-3</v>
      </c>
      <c r="E890" s="87">
        <v>1286597.673</v>
      </c>
      <c r="F890" s="87">
        <v>1286588.5301999999</v>
      </c>
      <c r="G890" s="87">
        <v>0</v>
      </c>
      <c r="H890" s="87">
        <v>0</v>
      </c>
      <c r="I890" s="87">
        <v>0</v>
      </c>
    </row>
    <row r="891" spans="1:9">
      <c r="A891" s="4">
        <v>99802</v>
      </c>
      <c r="B891" s="84" t="s">
        <v>883</v>
      </c>
      <c r="C891" s="85">
        <v>3.3000000000000002E-6</v>
      </c>
      <c r="E891" s="87">
        <v>928.76850000000002</v>
      </c>
      <c r="F891" s="87">
        <v>928.76190000000008</v>
      </c>
      <c r="G891" s="87">
        <v>0</v>
      </c>
      <c r="H891" s="87">
        <v>0</v>
      </c>
      <c r="I891" s="87">
        <v>0</v>
      </c>
    </row>
    <row r="892" spans="1:9">
      <c r="A892" s="4">
        <v>99804</v>
      </c>
      <c r="B892" s="84" t="s">
        <v>884</v>
      </c>
      <c r="C892" s="85">
        <v>1.022E-4</v>
      </c>
      <c r="E892" s="87">
        <v>28763.679</v>
      </c>
      <c r="F892" s="87">
        <v>28763.474600000001</v>
      </c>
      <c r="G892" s="87">
        <v>0</v>
      </c>
      <c r="H892" s="87">
        <v>0</v>
      </c>
      <c r="I892" s="87">
        <v>0</v>
      </c>
    </row>
    <row r="893" spans="1:9">
      <c r="A893" s="4">
        <v>99811</v>
      </c>
      <c r="B893" s="84" t="s">
        <v>885</v>
      </c>
      <c r="C893" s="85">
        <v>5.9289E-3</v>
      </c>
      <c r="E893" s="87">
        <v>1668659.2605000001</v>
      </c>
      <c r="F893" s="87">
        <v>1668647.4027</v>
      </c>
      <c r="G893" s="87">
        <v>0</v>
      </c>
      <c r="H893" s="87">
        <v>0</v>
      </c>
      <c r="I893" s="87">
        <v>0</v>
      </c>
    </row>
    <row r="894" spans="1:9">
      <c r="A894" s="4">
        <v>99812</v>
      </c>
      <c r="B894" s="84" t="s">
        <v>886</v>
      </c>
      <c r="C894" s="85">
        <v>1.7E-5</v>
      </c>
      <c r="E894" s="87">
        <v>4784.5649999999996</v>
      </c>
      <c r="F894" s="87">
        <v>4784.5309999999999</v>
      </c>
      <c r="G894" s="87">
        <v>0</v>
      </c>
      <c r="H894" s="87">
        <v>0</v>
      </c>
      <c r="I894" s="87">
        <v>0</v>
      </c>
    </row>
    <row r="895" spans="1:9">
      <c r="A895" s="4">
        <v>99818</v>
      </c>
      <c r="B895" s="84" t="s">
        <v>887</v>
      </c>
      <c r="C895" s="85">
        <v>3.96E-5</v>
      </c>
      <c r="E895" s="87">
        <v>11145.222</v>
      </c>
      <c r="F895" s="87">
        <v>11145.1428</v>
      </c>
      <c r="G895" s="87">
        <v>0</v>
      </c>
      <c r="H895" s="87">
        <v>0</v>
      </c>
      <c r="I895" s="87">
        <v>0</v>
      </c>
    </row>
    <row r="896" spans="1:9">
      <c r="A896" s="4">
        <v>99821</v>
      </c>
      <c r="B896" s="84" t="s">
        <v>888</v>
      </c>
      <c r="C896" s="85">
        <v>9.8099999999999999E-5</v>
      </c>
      <c r="E896" s="87">
        <v>27609.754499999999</v>
      </c>
      <c r="F896" s="87">
        <v>27609.558300000001</v>
      </c>
      <c r="G896" s="87">
        <v>0</v>
      </c>
      <c r="H896" s="87">
        <v>0</v>
      </c>
      <c r="I896" s="87">
        <v>0</v>
      </c>
    </row>
    <row r="897" spans="1:9">
      <c r="A897" s="4">
        <v>99831</v>
      </c>
      <c r="B897" s="84" t="s">
        <v>889</v>
      </c>
      <c r="C897" s="100">
        <v>3.7100000000000001E-5</v>
      </c>
      <c r="D897" s="101"/>
      <c r="E897" s="102">
        <v>10441.6095</v>
      </c>
      <c r="F897" s="102">
        <v>10441.5353</v>
      </c>
      <c r="G897" s="102">
        <v>0</v>
      </c>
      <c r="H897" s="102">
        <v>0</v>
      </c>
      <c r="I897" s="102">
        <v>0</v>
      </c>
    </row>
    <row r="898" spans="1:9">
      <c r="A898" s="4">
        <v>99841</v>
      </c>
      <c r="B898" s="84" t="s">
        <v>890</v>
      </c>
      <c r="C898" s="100">
        <v>5.94E-5</v>
      </c>
      <c r="D898" s="101"/>
      <c r="E898" s="102">
        <v>16717.832999999999</v>
      </c>
      <c r="F898" s="102">
        <v>16717.714199999999</v>
      </c>
      <c r="G898" s="102">
        <v>0</v>
      </c>
      <c r="H898" s="102">
        <v>0</v>
      </c>
      <c r="I898" s="102">
        <v>0</v>
      </c>
    </row>
    <row r="899" spans="1:9">
      <c r="A899" s="4">
        <v>99851</v>
      </c>
      <c r="B899" s="84" t="s">
        <v>891</v>
      </c>
      <c r="C899" s="100">
        <v>1.66E-5</v>
      </c>
      <c r="D899" s="101"/>
      <c r="E899" s="102">
        <v>4671.9870000000001</v>
      </c>
      <c r="F899" s="102">
        <v>4671.9538000000002</v>
      </c>
      <c r="G899" s="102">
        <v>0</v>
      </c>
      <c r="H899" s="102">
        <v>0</v>
      </c>
      <c r="I899" s="102">
        <v>0</v>
      </c>
    </row>
    <row r="900" spans="1:9">
      <c r="A900" s="4">
        <v>99901</v>
      </c>
      <c r="B900" s="84" t="s">
        <v>892</v>
      </c>
      <c r="C900" s="100">
        <v>1.5120999999999999E-3</v>
      </c>
      <c r="D900" s="101"/>
      <c r="E900" s="102">
        <v>425572.98449999996</v>
      </c>
      <c r="F900" s="102">
        <v>425569.96029999998</v>
      </c>
      <c r="G900" s="102">
        <v>0</v>
      </c>
      <c r="H900" s="102">
        <v>0</v>
      </c>
      <c r="I900" s="102">
        <v>0</v>
      </c>
    </row>
    <row r="901" spans="1:9">
      <c r="A901" s="4">
        <v>99911</v>
      </c>
      <c r="B901" s="84" t="s">
        <v>893</v>
      </c>
      <c r="C901" s="100">
        <v>2.365E-4</v>
      </c>
      <c r="D901" s="101"/>
      <c r="E901" s="102">
        <v>66561.742500000008</v>
      </c>
      <c r="F901" s="102">
        <v>66561.269499999995</v>
      </c>
      <c r="G901" s="102">
        <v>0</v>
      </c>
      <c r="H901" s="102">
        <v>0</v>
      </c>
      <c r="I901" s="102">
        <v>0</v>
      </c>
    </row>
    <row r="902" spans="1:9">
      <c r="A902" s="95">
        <v>99921</v>
      </c>
      <c r="B902" s="96" t="s">
        <v>894</v>
      </c>
      <c r="C902" s="97">
        <v>1.395E-4</v>
      </c>
      <c r="D902" s="98"/>
      <c r="E902" s="99">
        <v>39261.577499999999</v>
      </c>
      <c r="F902" s="99">
        <v>39261.298499999997</v>
      </c>
      <c r="G902" s="99">
        <v>0</v>
      </c>
      <c r="H902" s="99">
        <v>0</v>
      </c>
      <c r="I902" s="99">
        <v>0</v>
      </c>
    </row>
    <row r="903" spans="1:9">
      <c r="A903" s="4">
        <v>99931</v>
      </c>
      <c r="B903" s="84" t="s">
        <v>895</v>
      </c>
      <c r="C903" s="85">
        <v>2.6100000000000001E-5</v>
      </c>
      <c r="E903" s="87">
        <v>7345.7145</v>
      </c>
      <c r="F903" s="87">
        <v>7345.6623</v>
      </c>
      <c r="G903" s="87">
        <v>0</v>
      </c>
      <c r="H903" s="87">
        <v>0</v>
      </c>
      <c r="I903" s="87">
        <v>0</v>
      </c>
    </row>
    <row r="904" spans="1:9">
      <c r="A904" s="4">
        <v>99941</v>
      </c>
      <c r="B904" s="84" t="s">
        <v>896</v>
      </c>
      <c r="C904" s="85">
        <v>5.66E-5</v>
      </c>
      <c r="E904" s="87">
        <v>15929.787</v>
      </c>
      <c r="F904" s="87">
        <v>15929.6738</v>
      </c>
      <c r="G904" s="87">
        <v>0</v>
      </c>
      <c r="H904" s="87">
        <v>0</v>
      </c>
      <c r="I904" s="87">
        <v>0</v>
      </c>
    </row>
    <row r="905" spans="1:9">
      <c r="A905" s="4">
        <v>99991</v>
      </c>
      <c r="B905" s="84" t="s">
        <v>897</v>
      </c>
      <c r="C905" s="85">
        <v>4.0420000000000001E-4</v>
      </c>
      <c r="E905" s="87">
        <v>113760.069</v>
      </c>
      <c r="F905" s="87">
        <v>113759.26060000001</v>
      </c>
      <c r="G905" s="87">
        <v>0</v>
      </c>
      <c r="H905" s="87">
        <v>0</v>
      </c>
      <c r="I905" s="87">
        <v>0</v>
      </c>
    </row>
    <row r="906" spans="1:9">
      <c r="A906" s="95">
        <v>99999</v>
      </c>
      <c r="B906" s="96" t="s">
        <v>898</v>
      </c>
      <c r="C906" s="97">
        <v>1.0696E-3</v>
      </c>
      <c r="D906" s="98"/>
      <c r="E906" s="99">
        <v>301033.57199999999</v>
      </c>
      <c r="F906" s="99">
        <v>301031.43280000001</v>
      </c>
      <c r="G906" s="99">
        <v>0</v>
      </c>
      <c r="H906" s="99">
        <v>0</v>
      </c>
      <c r="I906" s="99">
        <v>0</v>
      </c>
    </row>
    <row r="907" spans="1:9">
      <c r="A907" s="4"/>
      <c r="B907" s="84"/>
      <c r="C907" s="85"/>
      <c r="E907" s="87"/>
      <c r="F907" s="87"/>
      <c r="G907" s="87"/>
      <c r="H907" s="87"/>
      <c r="I907" s="87"/>
    </row>
    <row r="908" spans="1:9">
      <c r="B908" s="88" t="s">
        <v>931</v>
      </c>
      <c r="C908" s="89">
        <v>1.0000000000000002</v>
      </c>
      <c r="D908" s="82"/>
      <c r="E908" s="90">
        <v>281445000.00000012</v>
      </c>
      <c r="F908" s="90">
        <v>281443000.00000018</v>
      </c>
      <c r="G908" s="90">
        <v>0</v>
      </c>
      <c r="H908" s="90">
        <v>0</v>
      </c>
      <c r="I908" s="90">
        <v>0</v>
      </c>
    </row>
    <row r="909" spans="1:9">
      <c r="B909" s="88"/>
      <c r="C909" s="89"/>
      <c r="D909" s="82"/>
      <c r="E909" s="91"/>
      <c r="F909" s="91"/>
      <c r="G909" s="91"/>
      <c r="H909" s="91"/>
      <c r="I909" s="91"/>
    </row>
  </sheetData>
  <mergeCells count="1">
    <mergeCell ref="A1:A2"/>
  </mergeCells>
  <pageMargins left="0.25" right="0.25" top="0.75" bottom="0.75" header="0.3" footer="0.3"/>
  <pageSetup scale="60" fitToHeight="0" orientation="landscape" r:id="rId1"/>
  <headerFooter>
    <oddHeader>&amp;C&amp;"-,Bold"&amp;28Appendix C: Allocation of Deferred Inflows and Outflows</oddHeader>
    <oddFooter>&amp;R&amp;G</oddFooter>
  </headerFooter>
  <colBreaks count="1" manualBreakCount="1">
    <brk id="4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9DC89-ED5B-4892-8388-17B1E9C8FD34}">
  <dimension ref="A1:I909"/>
  <sheetViews>
    <sheetView showGridLines="0" zoomScaleNormal="100" workbookViewId="0">
      <pane ySplit="2" topLeftCell="A3" activePane="bottomLeft" state="frozen"/>
      <selection pane="bottomLeft" sqref="A1:A2"/>
    </sheetView>
  </sheetViews>
  <sheetFormatPr defaultColWidth="9.109375" defaultRowHeight="13.2"/>
  <cols>
    <col min="1" max="1" width="11.44140625" style="112" customWidth="1"/>
    <col min="2" max="2" width="55.5546875" style="112" bestFit="1" customWidth="1"/>
    <col min="3" max="3" width="14.6640625" style="112" customWidth="1"/>
    <col min="4" max="4" width="1.6640625" style="112" customWidth="1"/>
    <col min="5" max="9" width="19.6640625" style="112" customWidth="1"/>
    <col min="10" max="16384" width="9.109375" style="112"/>
  </cols>
  <sheetData>
    <row r="1" spans="1:9" s="82" customFormat="1">
      <c r="A1" s="119" t="s">
        <v>5</v>
      </c>
      <c r="B1" s="92"/>
      <c r="C1" s="92"/>
      <c r="D1" s="92"/>
      <c r="E1" s="93">
        <v>2023</v>
      </c>
      <c r="F1" s="93">
        <v>2024</v>
      </c>
      <c r="G1" s="93">
        <v>2025</v>
      </c>
      <c r="H1" s="93">
        <v>2026</v>
      </c>
      <c r="I1" s="93">
        <v>2027</v>
      </c>
    </row>
    <row r="2" spans="1:9" ht="60" customHeight="1">
      <c r="A2" s="119"/>
      <c r="B2" s="93" t="s">
        <v>6</v>
      </c>
      <c r="C2" s="93" t="s">
        <v>960</v>
      </c>
      <c r="D2" s="94"/>
      <c r="E2" s="93" t="s">
        <v>990</v>
      </c>
      <c r="F2" s="93" t="s">
        <v>990</v>
      </c>
      <c r="G2" s="93" t="s">
        <v>990</v>
      </c>
      <c r="H2" s="93" t="s">
        <v>990</v>
      </c>
      <c r="I2" s="93" t="s">
        <v>990</v>
      </c>
    </row>
    <row r="3" spans="1:9">
      <c r="A3" s="4">
        <v>70505</v>
      </c>
      <c r="B3" s="84" t="s">
        <v>13</v>
      </c>
      <c r="C3" s="85">
        <v>1.8980000000000001E-4</v>
      </c>
      <c r="D3" s="83"/>
      <c r="E3" s="86">
        <v>0</v>
      </c>
      <c r="F3" s="86">
        <v>0</v>
      </c>
      <c r="G3" s="86">
        <v>0</v>
      </c>
      <c r="H3" s="86">
        <v>0</v>
      </c>
      <c r="I3" s="86">
        <v>0</v>
      </c>
    </row>
    <row r="4" spans="1:9">
      <c r="A4" s="4">
        <v>72265</v>
      </c>
      <c r="B4" s="84" t="s">
        <v>15</v>
      </c>
      <c r="C4" s="85">
        <v>1.3229999999999999E-4</v>
      </c>
      <c r="D4" s="83"/>
      <c r="E4" s="87">
        <v>7445</v>
      </c>
      <c r="F4" s="87">
        <v>2015</v>
      </c>
      <c r="G4" s="87">
        <v>0</v>
      </c>
      <c r="H4" s="87">
        <v>0</v>
      </c>
      <c r="I4" s="87">
        <v>0</v>
      </c>
    </row>
    <row r="5" spans="1:9">
      <c r="A5" s="4">
        <v>72593</v>
      </c>
      <c r="B5" s="84" t="s">
        <v>938</v>
      </c>
      <c r="C5" s="85">
        <v>6.7000000000000002E-6</v>
      </c>
      <c r="D5" s="83"/>
      <c r="E5" s="87">
        <v>55</v>
      </c>
      <c r="F5" s="87">
        <v>0</v>
      </c>
      <c r="G5" s="87">
        <v>0</v>
      </c>
      <c r="H5" s="87">
        <v>0</v>
      </c>
      <c r="I5" s="87">
        <v>0</v>
      </c>
    </row>
    <row r="6" spans="1:9">
      <c r="A6" s="4">
        <v>72657</v>
      </c>
      <c r="B6" s="84" t="s">
        <v>16</v>
      </c>
      <c r="C6" s="85">
        <v>4.1699999999999997E-5</v>
      </c>
      <c r="D6" s="83"/>
      <c r="E6" s="87">
        <v>4041.4508249999963</v>
      </c>
      <c r="F6" s="87">
        <v>4041.4508249999963</v>
      </c>
      <c r="G6" s="87">
        <v>4041.4508249999963</v>
      </c>
      <c r="H6" s="87">
        <v>0</v>
      </c>
      <c r="I6" s="87">
        <v>0</v>
      </c>
    </row>
    <row r="7" spans="1:9">
      <c r="A7" s="4">
        <v>90001</v>
      </c>
      <c r="B7" s="84" t="s">
        <v>17</v>
      </c>
      <c r="C7" s="85">
        <v>1.0753E-3</v>
      </c>
      <c r="D7" s="83"/>
      <c r="E7" s="87">
        <v>126893.25822500003</v>
      </c>
      <c r="F7" s="87">
        <v>110523.25822500003</v>
      </c>
      <c r="G7" s="87">
        <v>1547.2582250000269</v>
      </c>
      <c r="H7" s="87">
        <v>0</v>
      </c>
      <c r="I7" s="87">
        <v>0</v>
      </c>
    </row>
    <row r="8" spans="1:9">
      <c r="A8" s="4">
        <v>90002</v>
      </c>
      <c r="B8" s="84" t="s">
        <v>18</v>
      </c>
      <c r="C8" s="85">
        <v>6.1999999999999999E-6</v>
      </c>
      <c r="D8" s="83"/>
      <c r="E8" s="87">
        <v>2059.4153999999999</v>
      </c>
      <c r="F8" s="87">
        <v>1331.4154000000001</v>
      </c>
      <c r="G8" s="87">
        <v>872.41540000000009</v>
      </c>
      <c r="H8" s="87">
        <v>0</v>
      </c>
      <c r="I8" s="87">
        <v>0</v>
      </c>
    </row>
    <row r="9" spans="1:9">
      <c r="A9" s="4">
        <v>90011</v>
      </c>
      <c r="B9" s="84" t="s">
        <v>19</v>
      </c>
      <c r="C9" s="85">
        <v>1.64E-4</v>
      </c>
      <c r="D9" s="83"/>
      <c r="E9" s="87">
        <v>8520</v>
      </c>
      <c r="F9" s="87">
        <v>8520</v>
      </c>
      <c r="G9" s="87">
        <v>0</v>
      </c>
      <c r="H9" s="87">
        <v>0</v>
      </c>
      <c r="I9" s="87">
        <v>0</v>
      </c>
    </row>
    <row r="10" spans="1:9">
      <c r="A10" s="4">
        <v>90092</v>
      </c>
      <c r="B10" s="84" t="s">
        <v>20</v>
      </c>
      <c r="C10" s="85">
        <v>3.949E-4</v>
      </c>
      <c r="D10" s="83"/>
      <c r="E10" s="87">
        <v>22484</v>
      </c>
      <c r="F10" s="87">
        <v>0</v>
      </c>
      <c r="G10" s="87">
        <v>0</v>
      </c>
      <c r="H10" s="87">
        <v>0</v>
      </c>
      <c r="I10" s="87">
        <v>0</v>
      </c>
    </row>
    <row r="11" spans="1:9">
      <c r="A11" s="4">
        <v>90096</v>
      </c>
      <c r="B11" s="84" t="s">
        <v>21</v>
      </c>
      <c r="C11" s="85">
        <v>9.9249999999999989E-4</v>
      </c>
      <c r="D11" s="83"/>
      <c r="E11" s="87">
        <v>172885.00402499989</v>
      </c>
      <c r="F11" s="87">
        <v>115764.00402499989</v>
      </c>
      <c r="G11" s="87">
        <v>80650.004024999886</v>
      </c>
      <c r="H11" s="87">
        <v>0</v>
      </c>
      <c r="I11" s="87">
        <v>0</v>
      </c>
    </row>
    <row r="12" spans="1:9">
      <c r="A12" s="4">
        <v>90098</v>
      </c>
      <c r="B12" s="84" t="s">
        <v>22</v>
      </c>
      <c r="C12" s="85">
        <v>2.1680000000000001E-4</v>
      </c>
      <c r="D12" s="83"/>
      <c r="E12" s="87">
        <v>5453</v>
      </c>
      <c r="F12" s="87">
        <v>0</v>
      </c>
      <c r="G12" s="87">
        <v>0</v>
      </c>
      <c r="H12" s="87">
        <v>0</v>
      </c>
      <c r="I12" s="87">
        <v>0</v>
      </c>
    </row>
    <row r="13" spans="1:9">
      <c r="A13" s="4">
        <v>90099</v>
      </c>
      <c r="B13" s="84" t="s">
        <v>23</v>
      </c>
      <c r="C13" s="85">
        <v>8.3799999999999999E-4</v>
      </c>
      <c r="D13" s="83"/>
      <c r="E13" s="87">
        <v>64577.253450000018</v>
      </c>
      <c r="F13" s="87">
        <v>64577.253450000018</v>
      </c>
      <c r="G13" s="87">
        <v>27653.253450000018</v>
      </c>
      <c r="H13" s="87">
        <v>0</v>
      </c>
      <c r="I13" s="87">
        <v>0</v>
      </c>
    </row>
    <row r="14" spans="1:9">
      <c r="A14" s="4">
        <v>90101</v>
      </c>
      <c r="B14" s="84" t="s">
        <v>24</v>
      </c>
      <c r="C14" s="85">
        <v>5.9889000000000001E-3</v>
      </c>
      <c r="D14" s="83"/>
      <c r="E14" s="87">
        <v>22620</v>
      </c>
      <c r="F14" s="87">
        <v>0</v>
      </c>
      <c r="G14" s="87">
        <v>0</v>
      </c>
      <c r="H14" s="87">
        <v>0</v>
      </c>
      <c r="I14" s="87">
        <v>0</v>
      </c>
    </row>
    <row r="15" spans="1:9">
      <c r="A15" s="4">
        <v>90111</v>
      </c>
      <c r="B15" s="84" t="s">
        <v>25</v>
      </c>
      <c r="C15" s="85">
        <v>4.6198999999999997E-3</v>
      </c>
      <c r="D15" s="83"/>
      <c r="E15" s="87">
        <v>0</v>
      </c>
      <c r="F15" s="87">
        <v>0</v>
      </c>
      <c r="G15" s="87">
        <v>0</v>
      </c>
      <c r="H15" s="87">
        <v>0</v>
      </c>
      <c r="I15" s="87">
        <v>0</v>
      </c>
    </row>
    <row r="16" spans="1:9">
      <c r="A16" s="4">
        <v>90114</v>
      </c>
      <c r="B16" s="84" t="s">
        <v>26</v>
      </c>
      <c r="C16" s="85">
        <v>1.1670000000000001E-3</v>
      </c>
      <c r="D16" s="83"/>
      <c r="E16" s="87">
        <v>584889.58740000008</v>
      </c>
      <c r="F16" s="87">
        <v>427693.58740000002</v>
      </c>
      <c r="G16" s="87">
        <v>200168.58740000002</v>
      </c>
      <c r="H16" s="87">
        <v>0</v>
      </c>
      <c r="I16" s="87">
        <v>0</v>
      </c>
    </row>
    <row r="17" spans="1:9">
      <c r="A17" s="4">
        <v>90117</v>
      </c>
      <c r="B17" s="84" t="s">
        <v>27</v>
      </c>
      <c r="C17" s="85">
        <v>1.4750000000000001E-4</v>
      </c>
      <c r="D17" s="83"/>
      <c r="E17" s="87">
        <v>29042.622824999999</v>
      </c>
      <c r="F17" s="87">
        <v>16318.622824999999</v>
      </c>
      <c r="G17" s="87">
        <v>5174.6228249999986</v>
      </c>
      <c r="H17" s="87">
        <v>0</v>
      </c>
      <c r="I17" s="87">
        <v>0</v>
      </c>
    </row>
    <row r="18" spans="1:9">
      <c r="A18" s="4">
        <v>90121</v>
      </c>
      <c r="B18" s="84" t="s">
        <v>28</v>
      </c>
      <c r="C18" s="85">
        <v>1.0448E-3</v>
      </c>
      <c r="D18" s="83"/>
      <c r="E18" s="87">
        <v>5334.4313999999722</v>
      </c>
      <c r="F18" s="87">
        <v>5334.4313999999722</v>
      </c>
      <c r="G18" s="87">
        <v>5334.4313999999722</v>
      </c>
      <c r="H18" s="87">
        <v>0</v>
      </c>
      <c r="I18" s="87">
        <v>0</v>
      </c>
    </row>
    <row r="19" spans="1:9">
      <c r="A19" s="4">
        <v>90131</v>
      </c>
      <c r="B19" s="84" t="s">
        <v>29</v>
      </c>
      <c r="C19" s="85">
        <v>4.8010000000000001E-4</v>
      </c>
      <c r="D19" s="83"/>
      <c r="E19" s="87">
        <v>1155</v>
      </c>
      <c r="F19" s="87">
        <v>0</v>
      </c>
      <c r="G19" s="87">
        <v>0</v>
      </c>
      <c r="H19" s="87">
        <v>0</v>
      </c>
      <c r="I19" s="87">
        <v>0</v>
      </c>
    </row>
    <row r="20" spans="1:9">
      <c r="A20" s="4">
        <v>90141</v>
      </c>
      <c r="B20" s="84" t="s">
        <v>30</v>
      </c>
      <c r="C20" s="85">
        <v>1.3310000000000001E-4</v>
      </c>
      <c r="D20" s="83"/>
      <c r="E20" s="87">
        <v>6694</v>
      </c>
      <c r="F20" s="87">
        <v>0</v>
      </c>
      <c r="G20" s="87">
        <v>0</v>
      </c>
      <c r="H20" s="87">
        <v>0</v>
      </c>
      <c r="I20" s="87">
        <v>0</v>
      </c>
    </row>
    <row r="21" spans="1:9">
      <c r="A21" s="4">
        <v>90151</v>
      </c>
      <c r="B21" s="84" t="s">
        <v>31</v>
      </c>
      <c r="C21" s="85">
        <v>8.3999999999999992E-6</v>
      </c>
      <c r="D21" s="83"/>
      <c r="E21" s="87">
        <v>0</v>
      </c>
      <c r="F21" s="87">
        <v>0</v>
      </c>
      <c r="G21" s="87">
        <v>0</v>
      </c>
      <c r="H21" s="87">
        <v>0</v>
      </c>
      <c r="I21" s="87">
        <v>0</v>
      </c>
    </row>
    <row r="22" spans="1:9">
      <c r="A22" s="4">
        <v>90161</v>
      </c>
      <c r="B22" s="84" t="s">
        <v>32</v>
      </c>
      <c r="C22" s="85">
        <v>1.22E-5</v>
      </c>
      <c r="D22" s="83"/>
      <c r="E22" s="87">
        <v>0</v>
      </c>
      <c r="F22" s="87">
        <v>0</v>
      </c>
      <c r="G22" s="87">
        <v>0</v>
      </c>
      <c r="H22" s="87">
        <v>0</v>
      </c>
      <c r="I22" s="87">
        <v>0</v>
      </c>
    </row>
    <row r="23" spans="1:9">
      <c r="A23" s="4">
        <v>90201</v>
      </c>
      <c r="B23" s="84" t="s">
        <v>33</v>
      </c>
      <c r="C23" s="85">
        <v>1.2543999999999999E-3</v>
      </c>
      <c r="D23" s="83"/>
      <c r="E23" s="87">
        <v>38187</v>
      </c>
      <c r="F23" s="87">
        <v>0</v>
      </c>
      <c r="G23" s="87">
        <v>0</v>
      </c>
      <c r="H23" s="87">
        <v>0</v>
      </c>
      <c r="I23" s="87">
        <v>0</v>
      </c>
    </row>
    <row r="24" spans="1:9">
      <c r="A24" s="4">
        <v>90203</v>
      </c>
      <c r="B24" s="84" t="s">
        <v>34</v>
      </c>
      <c r="C24" s="85">
        <v>1.8819999999999999E-4</v>
      </c>
      <c r="D24" s="83"/>
      <c r="E24" s="87">
        <v>6823.2629500000112</v>
      </c>
      <c r="F24" s="87">
        <v>6089.2629500000112</v>
      </c>
      <c r="G24" s="87">
        <v>1957.2629500000112</v>
      </c>
      <c r="H24" s="87">
        <v>0</v>
      </c>
      <c r="I24" s="87">
        <v>0</v>
      </c>
    </row>
    <row r="25" spans="1:9">
      <c r="A25" s="4">
        <v>90205</v>
      </c>
      <c r="B25" s="84" t="s">
        <v>35</v>
      </c>
      <c r="C25" s="85">
        <v>3.3500000000000001E-5</v>
      </c>
      <c r="D25" s="83"/>
      <c r="E25" s="87">
        <v>1567</v>
      </c>
      <c r="F25" s="87">
        <v>1299</v>
      </c>
      <c r="G25" s="87">
        <v>0</v>
      </c>
      <c r="H25" s="87">
        <v>0</v>
      </c>
      <c r="I25" s="87">
        <v>0</v>
      </c>
    </row>
    <row r="26" spans="1:9">
      <c r="A26" s="4">
        <v>90206</v>
      </c>
      <c r="B26" s="84" t="s">
        <v>36</v>
      </c>
      <c r="C26" s="85">
        <v>3.8279999999999998E-4</v>
      </c>
      <c r="D26" s="83"/>
      <c r="E26" s="87">
        <v>42263</v>
      </c>
      <c r="F26" s="87">
        <v>33175</v>
      </c>
      <c r="G26" s="87">
        <v>0</v>
      </c>
      <c r="H26" s="87">
        <v>0</v>
      </c>
      <c r="I26" s="87">
        <v>0</v>
      </c>
    </row>
    <row r="27" spans="1:9">
      <c r="A27" s="4">
        <v>90211</v>
      </c>
      <c r="B27" s="84" t="s">
        <v>37</v>
      </c>
      <c r="C27" s="85">
        <v>1.3459999999999999E-4</v>
      </c>
      <c r="D27" s="83"/>
      <c r="E27" s="87">
        <v>11095.236449999997</v>
      </c>
      <c r="F27" s="87">
        <v>9918.2364499999967</v>
      </c>
      <c r="G27" s="87">
        <v>9918.2364499999967</v>
      </c>
      <c r="H27" s="87">
        <v>0</v>
      </c>
      <c r="I27" s="87">
        <v>0</v>
      </c>
    </row>
    <row r="28" spans="1:9">
      <c r="A28" s="4">
        <v>90301</v>
      </c>
      <c r="B28" s="84" t="s">
        <v>38</v>
      </c>
      <c r="C28" s="85">
        <v>6.6390000000000004E-4</v>
      </c>
      <c r="D28" s="83"/>
      <c r="E28" s="87">
        <v>13897.370875000051</v>
      </c>
      <c r="F28" s="87">
        <v>13897.370875000051</v>
      </c>
      <c r="G28" s="87">
        <v>13897.370875000051</v>
      </c>
      <c r="H28" s="87">
        <v>0</v>
      </c>
      <c r="I28" s="87">
        <v>0</v>
      </c>
    </row>
    <row r="29" spans="1:9">
      <c r="A29" s="4">
        <v>90305</v>
      </c>
      <c r="B29" s="84" t="s">
        <v>39</v>
      </c>
      <c r="C29" s="85">
        <v>1.5579999999999999E-4</v>
      </c>
      <c r="D29" s="83"/>
      <c r="E29" s="87">
        <v>21620.407699999996</v>
      </c>
      <c r="F29" s="87">
        <v>12376.407699999996</v>
      </c>
      <c r="G29" s="87">
        <v>9065.4076999999961</v>
      </c>
      <c r="H29" s="87">
        <v>0</v>
      </c>
      <c r="I29" s="87">
        <v>0</v>
      </c>
    </row>
    <row r="30" spans="1:9">
      <c r="A30" s="4">
        <v>90307</v>
      </c>
      <c r="B30" s="84" t="s">
        <v>40</v>
      </c>
      <c r="C30" s="85">
        <v>2.5000000000000002E-6</v>
      </c>
      <c r="D30" s="83"/>
      <c r="E30" s="87">
        <v>650</v>
      </c>
      <c r="F30" s="87">
        <v>354</v>
      </c>
      <c r="G30" s="87">
        <v>0</v>
      </c>
      <c r="H30" s="87">
        <v>0</v>
      </c>
      <c r="I30" s="87">
        <v>0</v>
      </c>
    </row>
    <row r="31" spans="1:9">
      <c r="A31" s="4">
        <v>90401</v>
      </c>
      <c r="B31" s="84" t="s">
        <v>41</v>
      </c>
      <c r="C31" s="85">
        <v>1.4053E-3</v>
      </c>
      <c r="D31" s="83"/>
      <c r="E31" s="87">
        <v>123096</v>
      </c>
      <c r="F31" s="87">
        <v>64982</v>
      </c>
      <c r="G31" s="87">
        <v>0</v>
      </c>
      <c r="H31" s="87">
        <v>0</v>
      </c>
      <c r="I31" s="87">
        <v>0</v>
      </c>
    </row>
    <row r="32" spans="1:9">
      <c r="A32" s="4">
        <v>90411</v>
      </c>
      <c r="B32" s="84" t="s">
        <v>42</v>
      </c>
      <c r="C32" s="85">
        <v>3.3550000000000002E-4</v>
      </c>
      <c r="D32" s="83"/>
      <c r="E32" s="87">
        <v>6509</v>
      </c>
      <c r="F32" s="87">
        <v>0</v>
      </c>
      <c r="G32" s="87">
        <v>0</v>
      </c>
      <c r="H32" s="87">
        <v>0</v>
      </c>
      <c r="I32" s="87">
        <v>0</v>
      </c>
    </row>
    <row r="33" spans="1:9">
      <c r="A33" s="4">
        <v>90413</v>
      </c>
      <c r="B33" s="84" t="s">
        <v>43</v>
      </c>
      <c r="C33" s="85">
        <v>2.7399999999999999E-5</v>
      </c>
      <c r="D33" s="83"/>
      <c r="E33" s="87">
        <v>1800</v>
      </c>
      <c r="F33" s="87">
        <v>1080</v>
      </c>
      <c r="G33" s="87">
        <v>0</v>
      </c>
      <c r="H33" s="87">
        <v>0</v>
      </c>
      <c r="I33" s="87">
        <v>0</v>
      </c>
    </row>
    <row r="34" spans="1:9">
      <c r="A34" s="4">
        <v>90417</v>
      </c>
      <c r="B34" s="84" t="s">
        <v>44</v>
      </c>
      <c r="C34" s="85">
        <v>8.8000000000000004E-6</v>
      </c>
      <c r="D34" s="83"/>
      <c r="E34" s="87">
        <v>3876.7782999999999</v>
      </c>
      <c r="F34" s="87">
        <v>2816.7782999999999</v>
      </c>
      <c r="G34" s="87">
        <v>956.77829999999972</v>
      </c>
      <c r="H34" s="87">
        <v>0</v>
      </c>
      <c r="I34" s="87">
        <v>0</v>
      </c>
    </row>
    <row r="35" spans="1:9">
      <c r="A35" s="4">
        <v>90421</v>
      </c>
      <c r="B35" s="84" t="s">
        <v>45</v>
      </c>
      <c r="C35" s="85">
        <v>2.2200000000000001E-5</v>
      </c>
      <c r="D35" s="83"/>
      <c r="E35" s="87">
        <v>3406</v>
      </c>
      <c r="F35" s="87">
        <v>556</v>
      </c>
      <c r="G35" s="87">
        <v>0</v>
      </c>
      <c r="H35" s="87">
        <v>0</v>
      </c>
      <c r="I35" s="87">
        <v>0</v>
      </c>
    </row>
    <row r="36" spans="1:9">
      <c r="A36" s="4">
        <v>90431</v>
      </c>
      <c r="B36" s="84" t="s">
        <v>46</v>
      </c>
      <c r="C36" s="85">
        <v>2.8200000000000001E-5</v>
      </c>
      <c r="D36" s="83"/>
      <c r="E36" s="87">
        <v>649</v>
      </c>
      <c r="F36" s="87">
        <v>0</v>
      </c>
      <c r="G36" s="87">
        <v>0</v>
      </c>
      <c r="H36" s="87">
        <v>0</v>
      </c>
      <c r="I36" s="87">
        <v>0</v>
      </c>
    </row>
    <row r="37" spans="1:9">
      <c r="A37" s="4">
        <v>90441</v>
      </c>
      <c r="B37" s="84" t="s">
        <v>47</v>
      </c>
      <c r="C37" s="85">
        <v>1.0200000000000001E-5</v>
      </c>
      <c r="D37" s="83"/>
      <c r="E37" s="87">
        <v>4188.9518499999995</v>
      </c>
      <c r="F37" s="87">
        <v>3672.9518499999999</v>
      </c>
      <c r="G37" s="87">
        <v>3148.9518499999999</v>
      </c>
      <c r="H37" s="87">
        <v>0</v>
      </c>
      <c r="I37" s="87">
        <v>0</v>
      </c>
    </row>
    <row r="38" spans="1:9">
      <c r="A38" s="4">
        <v>90451</v>
      </c>
      <c r="B38" s="84" t="s">
        <v>48</v>
      </c>
      <c r="C38" s="85">
        <v>2.3200000000000001E-5</v>
      </c>
      <c r="D38" s="83"/>
      <c r="E38" s="87">
        <v>7000.6072000000004</v>
      </c>
      <c r="F38" s="87">
        <v>6538.6072000000004</v>
      </c>
      <c r="G38" s="87">
        <v>6538.6072000000004</v>
      </c>
      <c r="H38" s="87">
        <v>0</v>
      </c>
      <c r="I38" s="87">
        <v>0</v>
      </c>
    </row>
    <row r="39" spans="1:9">
      <c r="A39" s="4">
        <v>90461</v>
      </c>
      <c r="B39" s="84" t="s">
        <v>49</v>
      </c>
      <c r="C39" s="85">
        <v>0</v>
      </c>
      <c r="D39" s="83"/>
      <c r="E39" s="87">
        <v>5604</v>
      </c>
      <c r="F39" s="87">
        <v>3918</v>
      </c>
      <c r="G39" s="87">
        <v>0</v>
      </c>
      <c r="H39" s="87">
        <v>0</v>
      </c>
      <c r="I39" s="87">
        <v>0</v>
      </c>
    </row>
    <row r="40" spans="1:9">
      <c r="A40" s="4">
        <v>90501</v>
      </c>
      <c r="B40" s="84" t="s">
        <v>50</v>
      </c>
      <c r="C40" s="85">
        <v>1.5284000000000001E-3</v>
      </c>
      <c r="D40" s="83"/>
      <c r="E40" s="87">
        <v>65896.297099999792</v>
      </c>
      <c r="F40" s="87">
        <v>24329.297099999792</v>
      </c>
      <c r="G40" s="87">
        <v>24329.297099999792</v>
      </c>
      <c r="H40" s="87">
        <v>0</v>
      </c>
      <c r="I40" s="87">
        <v>0</v>
      </c>
    </row>
    <row r="41" spans="1:9">
      <c r="A41" s="4">
        <v>90507</v>
      </c>
      <c r="B41" s="84" t="s">
        <v>51</v>
      </c>
      <c r="C41" s="85">
        <v>2.1699999999999999E-5</v>
      </c>
      <c r="D41" s="83"/>
      <c r="E41" s="87">
        <v>15691.971175000002</v>
      </c>
      <c r="F41" s="87">
        <v>10606.971175000002</v>
      </c>
      <c r="G41" s="87">
        <v>5058.9711750000015</v>
      </c>
      <c r="H41" s="87">
        <v>0</v>
      </c>
      <c r="I41" s="87">
        <v>0</v>
      </c>
    </row>
    <row r="42" spans="1:9">
      <c r="A42" s="4">
        <v>90511</v>
      </c>
      <c r="B42" s="84" t="s">
        <v>52</v>
      </c>
      <c r="C42" s="85">
        <v>1.2239999999999999E-4</v>
      </c>
      <c r="D42" s="83"/>
      <c r="E42" s="87">
        <v>22651.178499999998</v>
      </c>
      <c r="F42" s="87">
        <v>17280.178499999998</v>
      </c>
      <c r="G42" s="87">
        <v>10865.178499999998</v>
      </c>
      <c r="H42" s="87">
        <v>0</v>
      </c>
      <c r="I42" s="87">
        <v>0</v>
      </c>
    </row>
    <row r="43" spans="1:9">
      <c r="A43" s="4">
        <v>90521</v>
      </c>
      <c r="B43" s="84" t="s">
        <v>53</v>
      </c>
      <c r="C43" s="85">
        <v>1.415E-4</v>
      </c>
      <c r="D43" s="83"/>
      <c r="E43" s="87"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>
      <c r="A44" s="4">
        <v>90601</v>
      </c>
      <c r="B44" s="84" t="s">
        <v>54</v>
      </c>
      <c r="C44" s="85">
        <v>1.1386E-3</v>
      </c>
      <c r="D44" s="83"/>
      <c r="E44" s="87">
        <v>53296</v>
      </c>
      <c r="F44" s="87">
        <v>0</v>
      </c>
      <c r="G44" s="87">
        <v>0</v>
      </c>
      <c r="H44" s="87">
        <v>0</v>
      </c>
      <c r="I44" s="87">
        <v>0</v>
      </c>
    </row>
    <row r="45" spans="1:9">
      <c r="A45" s="4">
        <v>90602</v>
      </c>
      <c r="B45" s="84" t="s">
        <v>916</v>
      </c>
      <c r="C45" s="85">
        <v>7.75E-5</v>
      </c>
      <c r="D45" s="83"/>
      <c r="E45" s="87">
        <v>10857.039375000011</v>
      </c>
      <c r="F45" s="87">
        <v>3275.0393750000112</v>
      </c>
      <c r="G45" s="87">
        <v>2977.0393750000112</v>
      </c>
      <c r="H45" s="87">
        <v>0</v>
      </c>
      <c r="I45" s="87">
        <v>0</v>
      </c>
    </row>
    <row r="46" spans="1:9">
      <c r="A46" s="4">
        <v>90605</v>
      </c>
      <c r="B46" s="84" t="s">
        <v>55</v>
      </c>
      <c r="C46" s="100">
        <v>4.8600000000000002E-5</v>
      </c>
      <c r="D46" s="101"/>
      <c r="E46" s="102">
        <v>3651.5694000000021</v>
      </c>
      <c r="F46" s="102">
        <v>917.56940000000213</v>
      </c>
      <c r="G46" s="102">
        <v>917.56940000000213</v>
      </c>
      <c r="H46" s="102">
        <v>0</v>
      </c>
      <c r="I46" s="102">
        <v>0</v>
      </c>
    </row>
    <row r="47" spans="1:9">
      <c r="A47" s="95">
        <v>90611</v>
      </c>
      <c r="B47" s="96" t="s">
        <v>56</v>
      </c>
      <c r="C47" s="97">
        <v>1.338E-4</v>
      </c>
      <c r="D47" s="98"/>
      <c r="E47" s="99">
        <v>1244</v>
      </c>
      <c r="F47" s="99">
        <v>0</v>
      </c>
      <c r="G47" s="99">
        <v>0</v>
      </c>
      <c r="H47" s="99">
        <v>0</v>
      </c>
      <c r="I47" s="99">
        <v>0</v>
      </c>
    </row>
    <row r="48" spans="1:9">
      <c r="A48" s="4">
        <v>90617</v>
      </c>
      <c r="B48" s="84" t="s">
        <v>57</v>
      </c>
      <c r="C48" s="85">
        <v>3.15E-5</v>
      </c>
      <c r="D48" s="83"/>
      <c r="E48" s="87">
        <v>8559.1225749999976</v>
      </c>
      <c r="F48" s="87">
        <v>6519.1225749999985</v>
      </c>
      <c r="G48" s="87">
        <v>6519.1225749999985</v>
      </c>
      <c r="H48" s="87">
        <v>0</v>
      </c>
      <c r="I48" s="87">
        <v>0</v>
      </c>
    </row>
    <row r="49" spans="1:9">
      <c r="A49" s="4">
        <v>90621</v>
      </c>
      <c r="B49" s="84" t="s">
        <v>58</v>
      </c>
      <c r="C49" s="85">
        <v>6.7100000000000005E-5</v>
      </c>
      <c r="D49" s="83"/>
      <c r="E49" s="87">
        <v>6820.2440250000018</v>
      </c>
      <c r="F49" s="87">
        <v>6268.2440250000018</v>
      </c>
      <c r="G49" s="87">
        <v>6268.2440250000018</v>
      </c>
      <c r="H49" s="87">
        <v>0</v>
      </c>
      <c r="I49" s="87">
        <v>0</v>
      </c>
    </row>
    <row r="50" spans="1:9">
      <c r="A50" s="4">
        <v>90631</v>
      </c>
      <c r="B50" s="84" t="s">
        <v>59</v>
      </c>
      <c r="C50" s="85">
        <v>4.5459999999999999E-4</v>
      </c>
      <c r="D50" s="83"/>
      <c r="E50" s="87">
        <v>50688.751749999996</v>
      </c>
      <c r="F50" s="87">
        <v>47468.751749999996</v>
      </c>
      <c r="G50" s="87">
        <v>28665.751749999996</v>
      </c>
      <c r="H50" s="87">
        <v>0</v>
      </c>
      <c r="I50" s="87">
        <v>0</v>
      </c>
    </row>
    <row r="51" spans="1:9">
      <c r="A51" s="4">
        <v>90641</v>
      </c>
      <c r="B51" s="84" t="s">
        <v>60</v>
      </c>
      <c r="C51" s="85">
        <v>1.4600000000000001E-5</v>
      </c>
      <c r="D51" s="83"/>
      <c r="E51" s="87">
        <v>2237.1788500000002</v>
      </c>
      <c r="F51" s="87">
        <v>2208.1788500000002</v>
      </c>
      <c r="G51" s="87">
        <v>2197.1788500000002</v>
      </c>
      <c r="H51" s="87">
        <v>0</v>
      </c>
      <c r="I51" s="87">
        <v>0</v>
      </c>
    </row>
    <row r="52" spans="1:9">
      <c r="A52" s="4">
        <v>90651</v>
      </c>
      <c r="B52" s="84" t="s">
        <v>963</v>
      </c>
      <c r="C52" s="85">
        <v>1.1E-4</v>
      </c>
      <c r="D52" s="83"/>
      <c r="E52" s="87">
        <v>55419.220849999983</v>
      </c>
      <c r="F52" s="87">
        <v>44835.220849999983</v>
      </c>
      <c r="G52" s="87">
        <v>29951.22084999998</v>
      </c>
      <c r="H52" s="87">
        <v>0</v>
      </c>
      <c r="I52" s="87">
        <v>0</v>
      </c>
    </row>
    <row r="53" spans="1:9">
      <c r="A53" s="4">
        <v>90701</v>
      </c>
      <c r="B53" s="84" t="s">
        <v>939</v>
      </c>
      <c r="C53" s="85">
        <v>2.4830999999999998E-3</v>
      </c>
      <c r="D53" s="83"/>
      <c r="E53" s="87">
        <v>4716</v>
      </c>
      <c r="F53" s="87">
        <v>4716</v>
      </c>
      <c r="G53" s="87">
        <v>0</v>
      </c>
      <c r="H53" s="87">
        <v>0</v>
      </c>
      <c r="I53" s="87">
        <v>0</v>
      </c>
    </row>
    <row r="54" spans="1:9">
      <c r="A54" s="4">
        <v>90704</v>
      </c>
      <c r="B54" s="84" t="s">
        <v>63</v>
      </c>
      <c r="C54" s="85">
        <v>7.36E-5</v>
      </c>
      <c r="D54" s="83"/>
      <c r="E54" s="87">
        <v>24424.267949999994</v>
      </c>
      <c r="F54" s="87">
        <v>18448.267949999994</v>
      </c>
      <c r="G54" s="87">
        <v>1719.2679499999922</v>
      </c>
      <c r="H54" s="87">
        <v>0</v>
      </c>
      <c r="I54" s="87">
        <v>0</v>
      </c>
    </row>
    <row r="55" spans="1:9">
      <c r="A55" s="4">
        <v>90705</v>
      </c>
      <c r="B55" s="84" t="s">
        <v>64</v>
      </c>
      <c r="C55" s="85">
        <v>4.7500000000000003E-5</v>
      </c>
      <c r="D55" s="83"/>
      <c r="E55" s="87">
        <v>9362.4363749999975</v>
      </c>
      <c r="F55" s="87">
        <v>7391.4363749999975</v>
      </c>
      <c r="G55" s="87">
        <v>2581.4363749999975</v>
      </c>
      <c r="H55" s="87">
        <v>0</v>
      </c>
      <c r="I55" s="87">
        <v>0</v>
      </c>
    </row>
    <row r="56" spans="1:9">
      <c r="A56" s="4">
        <v>90709</v>
      </c>
      <c r="B56" s="84" t="s">
        <v>65</v>
      </c>
      <c r="C56" s="85">
        <v>1.236E-4</v>
      </c>
      <c r="D56" s="83"/>
      <c r="E56" s="87">
        <v>3449</v>
      </c>
      <c r="F56" s="87">
        <v>3150</v>
      </c>
      <c r="G56" s="87">
        <v>0</v>
      </c>
      <c r="H56" s="87">
        <v>0</v>
      </c>
      <c r="I56" s="87">
        <v>0</v>
      </c>
    </row>
    <row r="57" spans="1:9">
      <c r="A57" s="4">
        <v>90711</v>
      </c>
      <c r="B57" s="84" t="s">
        <v>66</v>
      </c>
      <c r="C57" s="85">
        <v>1.5536E-3</v>
      </c>
      <c r="D57" s="83"/>
      <c r="E57" s="87">
        <v>19633.286500000104</v>
      </c>
      <c r="F57" s="87">
        <v>6753.2865000001038</v>
      </c>
      <c r="G57" s="87">
        <v>6753.2865000001038</v>
      </c>
      <c r="H57" s="87">
        <v>0</v>
      </c>
      <c r="I57" s="87">
        <v>0</v>
      </c>
    </row>
    <row r="58" spans="1:9">
      <c r="A58" s="4">
        <v>90721</v>
      </c>
      <c r="B58" s="84" t="s">
        <v>67</v>
      </c>
      <c r="C58" s="85">
        <v>2.1699999999999999E-5</v>
      </c>
      <c r="D58" s="83"/>
      <c r="E58" s="87">
        <v>3834.1213750000015</v>
      </c>
      <c r="F58" s="87">
        <v>2636.1213750000015</v>
      </c>
      <c r="G58" s="87">
        <v>678.12137500000154</v>
      </c>
      <c r="H58" s="87">
        <v>0</v>
      </c>
      <c r="I58" s="87">
        <v>0</v>
      </c>
    </row>
    <row r="59" spans="1:9">
      <c r="A59" s="4">
        <v>90731</v>
      </c>
      <c r="B59" s="84" t="s">
        <v>68</v>
      </c>
      <c r="C59" s="85">
        <v>1.6119999999999999E-4</v>
      </c>
      <c r="D59" s="83"/>
      <c r="E59" s="87">
        <v>22683.687399999981</v>
      </c>
      <c r="F59" s="87">
        <v>15108.687399999981</v>
      </c>
      <c r="G59" s="87">
        <v>15108.687399999981</v>
      </c>
      <c r="H59" s="87">
        <v>0</v>
      </c>
      <c r="I59" s="87">
        <v>0</v>
      </c>
    </row>
    <row r="60" spans="1:9">
      <c r="A60" s="4">
        <v>90741</v>
      </c>
      <c r="B60" s="84" t="s">
        <v>69</v>
      </c>
      <c r="C60" s="85">
        <v>1.29E-5</v>
      </c>
      <c r="D60" s="83"/>
      <c r="E60" s="87">
        <v>158</v>
      </c>
      <c r="F60" s="87">
        <v>158</v>
      </c>
      <c r="G60" s="87">
        <v>0</v>
      </c>
      <c r="H60" s="87">
        <v>0</v>
      </c>
      <c r="I60" s="87">
        <v>0</v>
      </c>
    </row>
    <row r="61" spans="1:9">
      <c r="A61" s="4">
        <v>90751</v>
      </c>
      <c r="B61" s="84" t="s">
        <v>70</v>
      </c>
      <c r="C61" s="85">
        <v>1.292E-4</v>
      </c>
      <c r="D61" s="83"/>
      <c r="E61" s="87">
        <v>40875.889000000003</v>
      </c>
      <c r="F61" s="87">
        <v>40875.889000000003</v>
      </c>
      <c r="G61" s="87">
        <v>40683.889000000003</v>
      </c>
      <c r="H61" s="87">
        <v>0</v>
      </c>
      <c r="I61" s="87">
        <v>0</v>
      </c>
    </row>
    <row r="62" spans="1:9">
      <c r="A62" s="4">
        <v>90801</v>
      </c>
      <c r="B62" s="84" t="s">
        <v>71</v>
      </c>
      <c r="C62" s="85">
        <v>1.2254E-3</v>
      </c>
      <c r="D62" s="83"/>
      <c r="E62" s="87">
        <v>23285.471299999976</v>
      </c>
      <c r="F62" s="87">
        <v>23285.471299999976</v>
      </c>
      <c r="G62" s="87">
        <v>23285.471299999976</v>
      </c>
      <c r="H62" s="87">
        <v>0</v>
      </c>
      <c r="I62" s="87">
        <v>0</v>
      </c>
    </row>
    <row r="63" spans="1:9">
      <c r="A63" s="4">
        <v>90804</v>
      </c>
      <c r="B63" s="84" t="s">
        <v>72</v>
      </c>
      <c r="C63" s="85">
        <v>4.4000000000000002E-6</v>
      </c>
      <c r="D63" s="83"/>
      <c r="E63" s="87">
        <v>127</v>
      </c>
      <c r="F63" s="87">
        <v>127</v>
      </c>
      <c r="G63" s="87">
        <v>0</v>
      </c>
      <c r="H63" s="87">
        <v>0</v>
      </c>
      <c r="I63" s="87">
        <v>0</v>
      </c>
    </row>
    <row r="64" spans="1:9">
      <c r="A64" s="4">
        <v>90805</v>
      </c>
      <c r="B64" s="84" t="s">
        <v>73</v>
      </c>
      <c r="C64" s="85">
        <v>5.9799999999999997E-5</v>
      </c>
      <c r="D64" s="83"/>
      <c r="E64" s="87">
        <v>8940.0832499999942</v>
      </c>
      <c r="F64" s="87">
        <v>5423.0832499999942</v>
      </c>
      <c r="G64" s="87">
        <v>2800.0832499999942</v>
      </c>
      <c r="H64" s="87">
        <v>0</v>
      </c>
      <c r="I64" s="87">
        <v>0</v>
      </c>
    </row>
    <row r="65" spans="1:9">
      <c r="A65" s="4">
        <v>90808</v>
      </c>
      <c r="B65" s="84" t="s">
        <v>74</v>
      </c>
      <c r="C65" s="85">
        <v>1.164E-4</v>
      </c>
      <c r="D65" s="83"/>
      <c r="E65" s="87">
        <v>14218</v>
      </c>
      <c r="F65" s="87">
        <v>0</v>
      </c>
      <c r="G65" s="87">
        <v>0</v>
      </c>
      <c r="H65" s="87">
        <v>0</v>
      </c>
      <c r="I65" s="87">
        <v>0</v>
      </c>
    </row>
    <row r="66" spans="1:9">
      <c r="A66" s="4">
        <v>90811</v>
      </c>
      <c r="B66" s="84" t="s">
        <v>75</v>
      </c>
      <c r="C66" s="85">
        <v>3.3699999999999999E-5</v>
      </c>
      <c r="D66" s="83"/>
      <c r="E66" s="87">
        <v>1692.1511750000027</v>
      </c>
      <c r="F66" s="87">
        <v>737.1511750000027</v>
      </c>
      <c r="G66" s="87">
        <v>737.1511750000027</v>
      </c>
      <c r="H66" s="87">
        <v>0</v>
      </c>
      <c r="I66" s="87">
        <v>0</v>
      </c>
    </row>
    <row r="67" spans="1:9">
      <c r="A67" s="4">
        <v>90812</v>
      </c>
      <c r="B67" s="84" t="s">
        <v>76</v>
      </c>
      <c r="C67" s="85">
        <v>2.1780000000000001E-4</v>
      </c>
      <c r="D67" s="83"/>
      <c r="E67" s="87">
        <v>5469</v>
      </c>
      <c r="F67" s="87">
        <v>5469</v>
      </c>
      <c r="G67" s="87">
        <v>0</v>
      </c>
      <c r="H67" s="87">
        <v>0</v>
      </c>
      <c r="I67" s="87">
        <v>0</v>
      </c>
    </row>
    <row r="68" spans="1:9">
      <c r="A68" s="4">
        <v>90813</v>
      </c>
      <c r="B68" s="84" t="s">
        <v>77</v>
      </c>
      <c r="C68" s="85">
        <v>3.8E-6</v>
      </c>
      <c r="D68" s="83"/>
      <c r="E68" s="87">
        <v>2222.9776499999998</v>
      </c>
      <c r="F68" s="87">
        <v>2222.9776499999998</v>
      </c>
      <c r="G68" s="87">
        <v>2222.9776499999998</v>
      </c>
      <c r="H68" s="87">
        <v>0</v>
      </c>
      <c r="I68" s="87">
        <v>0</v>
      </c>
    </row>
    <row r="69" spans="1:9">
      <c r="A69" s="4">
        <v>90861</v>
      </c>
      <c r="B69" s="84" t="s">
        <v>78</v>
      </c>
      <c r="C69" s="85">
        <v>1.1999999999999999E-6</v>
      </c>
      <c r="D69" s="83"/>
      <c r="E69" s="87">
        <v>2317</v>
      </c>
      <c r="F69" s="87">
        <v>1467</v>
      </c>
      <c r="G69" s="87">
        <v>0</v>
      </c>
      <c r="H69" s="87">
        <v>0</v>
      </c>
      <c r="I69" s="87">
        <v>0</v>
      </c>
    </row>
    <row r="70" spans="1:9">
      <c r="A70" s="4">
        <v>90901</v>
      </c>
      <c r="B70" s="84" t="s">
        <v>79</v>
      </c>
      <c r="C70" s="85">
        <v>2.085E-3</v>
      </c>
      <c r="D70" s="83"/>
      <c r="E70" s="87">
        <v>33378.057999999844</v>
      </c>
      <c r="F70" s="87">
        <v>11894.057999999844</v>
      </c>
      <c r="G70" s="87">
        <v>10123.057999999844</v>
      </c>
      <c r="H70" s="87">
        <v>0</v>
      </c>
      <c r="I70" s="87">
        <v>0</v>
      </c>
    </row>
    <row r="71" spans="1:9">
      <c r="A71" s="4">
        <v>90911</v>
      </c>
      <c r="B71" s="84" t="s">
        <v>80</v>
      </c>
      <c r="C71" s="85">
        <v>3.191E-4</v>
      </c>
      <c r="D71" s="83"/>
      <c r="E71" s="87">
        <v>0</v>
      </c>
      <c r="F71" s="87">
        <v>0</v>
      </c>
      <c r="G71" s="87">
        <v>0</v>
      </c>
      <c r="H71" s="87">
        <v>0</v>
      </c>
      <c r="I71" s="87">
        <v>0</v>
      </c>
    </row>
    <row r="72" spans="1:9">
      <c r="A72" s="4">
        <v>90917</v>
      </c>
      <c r="B72" s="84" t="s">
        <v>81</v>
      </c>
      <c r="C72" s="85">
        <v>1.01E-5</v>
      </c>
      <c r="D72" s="83"/>
      <c r="E72" s="87">
        <v>2369.6761749999996</v>
      </c>
      <c r="F72" s="87">
        <v>1164.6761749999996</v>
      </c>
      <c r="G72" s="87">
        <v>804.6761749999996</v>
      </c>
      <c r="H72" s="87">
        <v>0</v>
      </c>
      <c r="I72" s="87">
        <v>0</v>
      </c>
    </row>
    <row r="73" spans="1:9">
      <c r="A73" s="4">
        <v>90918</v>
      </c>
      <c r="B73" s="84" t="s">
        <v>82</v>
      </c>
      <c r="C73" s="85">
        <v>9.0000000000000002E-6</v>
      </c>
      <c r="D73" s="83"/>
      <c r="E73" s="87">
        <v>0</v>
      </c>
      <c r="F73" s="87">
        <v>0</v>
      </c>
      <c r="G73" s="87">
        <v>0</v>
      </c>
      <c r="H73" s="87">
        <v>0</v>
      </c>
      <c r="I73" s="87">
        <v>0</v>
      </c>
    </row>
    <row r="74" spans="1:9">
      <c r="A74" s="4">
        <v>90921</v>
      </c>
      <c r="B74" s="84" t="s">
        <v>83</v>
      </c>
      <c r="C74" s="85">
        <v>1.1909999999999999E-4</v>
      </c>
      <c r="D74" s="83"/>
      <c r="E74" s="87">
        <v>11345.576925000005</v>
      </c>
      <c r="F74" s="87">
        <v>11345.576925000005</v>
      </c>
      <c r="G74" s="87">
        <v>2221.5769250000048</v>
      </c>
      <c r="H74" s="87">
        <v>0</v>
      </c>
      <c r="I74" s="87">
        <v>0</v>
      </c>
    </row>
    <row r="75" spans="1:9">
      <c r="A75" s="4">
        <v>90931</v>
      </c>
      <c r="B75" s="84" t="s">
        <v>84</v>
      </c>
      <c r="C75" s="85">
        <v>2.4600000000000002E-5</v>
      </c>
      <c r="D75" s="83"/>
      <c r="E75" s="87">
        <v>87</v>
      </c>
      <c r="F75" s="87">
        <v>87</v>
      </c>
      <c r="G75" s="87">
        <v>0</v>
      </c>
      <c r="H75" s="87">
        <v>0</v>
      </c>
      <c r="I75" s="87">
        <v>0</v>
      </c>
    </row>
    <row r="76" spans="1:9">
      <c r="A76" s="4">
        <v>90941</v>
      </c>
      <c r="B76" s="84" t="s">
        <v>85</v>
      </c>
      <c r="C76" s="85">
        <v>8.1500000000000002E-5</v>
      </c>
      <c r="D76" s="83"/>
      <c r="E76" s="87">
        <v>4339.0749749999977</v>
      </c>
      <c r="F76" s="87">
        <v>4339.0749749999977</v>
      </c>
      <c r="G76" s="87">
        <v>1977.0749749999977</v>
      </c>
      <c r="H76" s="87">
        <v>0</v>
      </c>
      <c r="I76" s="87">
        <v>0</v>
      </c>
    </row>
    <row r="77" spans="1:9">
      <c r="A77" s="4">
        <v>91001</v>
      </c>
      <c r="B77" s="84" t="s">
        <v>86</v>
      </c>
      <c r="C77" s="85">
        <v>7.2585000000000002E-3</v>
      </c>
      <c r="D77" s="83"/>
      <c r="E77" s="87">
        <v>116715.4759750003</v>
      </c>
      <c r="F77" s="87">
        <v>29502.4759750003</v>
      </c>
      <c r="G77" s="87">
        <v>29502.4759750003</v>
      </c>
      <c r="H77" s="87">
        <v>0</v>
      </c>
      <c r="I77" s="87">
        <v>0</v>
      </c>
    </row>
    <row r="78" spans="1:9">
      <c r="A78" s="4">
        <v>91002</v>
      </c>
      <c r="B78" s="84" t="s">
        <v>87</v>
      </c>
      <c r="C78" s="85">
        <v>1.5610000000000001E-3</v>
      </c>
      <c r="D78" s="83"/>
      <c r="E78" s="87">
        <v>157720.56265000009</v>
      </c>
      <c r="F78" s="87">
        <v>111884.56265000009</v>
      </c>
      <c r="G78" s="87">
        <v>77886.562650000094</v>
      </c>
      <c r="H78" s="87">
        <v>0</v>
      </c>
      <c r="I78" s="87">
        <v>0</v>
      </c>
    </row>
    <row r="79" spans="1:9">
      <c r="A79" s="4">
        <v>91003</v>
      </c>
      <c r="B79" s="84" t="s">
        <v>88</v>
      </c>
      <c r="C79" s="85">
        <v>5.8900000000000001E-4</v>
      </c>
      <c r="D79" s="83"/>
      <c r="E79" s="87">
        <v>30497</v>
      </c>
      <c r="F79" s="87">
        <v>18259</v>
      </c>
      <c r="G79" s="87">
        <v>0</v>
      </c>
      <c r="H79" s="87">
        <v>0</v>
      </c>
      <c r="I79" s="87">
        <v>0</v>
      </c>
    </row>
    <row r="80" spans="1:9">
      <c r="A80" s="4">
        <v>91004</v>
      </c>
      <c r="B80" s="84" t="s">
        <v>89</v>
      </c>
      <c r="C80" s="85">
        <v>4.18E-5</v>
      </c>
      <c r="D80" s="83"/>
      <c r="E80" s="87">
        <v>3163</v>
      </c>
      <c r="F80" s="87">
        <v>2388</v>
      </c>
      <c r="G80" s="87">
        <v>0</v>
      </c>
      <c r="H80" s="87">
        <v>0</v>
      </c>
      <c r="I80" s="87">
        <v>0</v>
      </c>
    </row>
    <row r="81" spans="1:9">
      <c r="A81" s="4">
        <v>91006</v>
      </c>
      <c r="B81" s="84" t="s">
        <v>90</v>
      </c>
      <c r="C81" s="85">
        <v>1.0460999999999999E-3</v>
      </c>
      <c r="D81" s="83"/>
      <c r="E81" s="87">
        <v>20983.796374999976</v>
      </c>
      <c r="F81" s="87">
        <v>20983.796374999976</v>
      </c>
      <c r="G81" s="87">
        <v>20983.796374999976</v>
      </c>
      <c r="H81" s="87">
        <v>0</v>
      </c>
      <c r="I81" s="87">
        <v>0</v>
      </c>
    </row>
    <row r="82" spans="1:9">
      <c r="A82" s="4">
        <v>91007</v>
      </c>
      <c r="B82" s="84" t="s">
        <v>91</v>
      </c>
      <c r="C82" s="85">
        <v>1.11E-5</v>
      </c>
      <c r="D82" s="83"/>
      <c r="E82" s="87">
        <v>1119.2733749999998</v>
      </c>
      <c r="F82" s="87">
        <v>573.27337499999976</v>
      </c>
      <c r="G82" s="87">
        <v>35.27337499999976</v>
      </c>
      <c r="H82" s="87">
        <v>0</v>
      </c>
      <c r="I82" s="87">
        <v>0</v>
      </c>
    </row>
    <row r="83" spans="1:9">
      <c r="A83" s="4">
        <v>91008</v>
      </c>
      <c r="B83" s="84" t="s">
        <v>92</v>
      </c>
      <c r="C83" s="85">
        <v>1.6780000000000001E-4</v>
      </c>
      <c r="D83" s="83"/>
      <c r="E83" s="87">
        <v>12674.07175000001</v>
      </c>
      <c r="F83" s="87">
        <v>7644.0717500000101</v>
      </c>
      <c r="G83" s="87">
        <v>5363.0717500000101</v>
      </c>
      <c r="H83" s="87">
        <v>0</v>
      </c>
      <c r="I83" s="87">
        <v>0</v>
      </c>
    </row>
    <row r="84" spans="1:9">
      <c r="A84" s="4">
        <v>91009</v>
      </c>
      <c r="B84" s="84" t="s">
        <v>93</v>
      </c>
      <c r="C84" s="85">
        <v>1.47E-5</v>
      </c>
      <c r="D84" s="83"/>
      <c r="E84" s="87">
        <v>8457.6098749999983</v>
      </c>
      <c r="F84" s="87">
        <v>5372.6098749999992</v>
      </c>
      <c r="G84" s="87">
        <v>4318.6098749999992</v>
      </c>
      <c r="H84" s="87">
        <v>0</v>
      </c>
      <c r="I84" s="87">
        <v>0</v>
      </c>
    </row>
    <row r="85" spans="1:9">
      <c r="A85" s="4">
        <v>91010</v>
      </c>
      <c r="B85" s="84" t="s">
        <v>94</v>
      </c>
      <c r="C85" s="85">
        <v>4.9299999999999999E-5</v>
      </c>
      <c r="D85" s="83"/>
      <c r="E85" s="87">
        <v>6827.9615250000006</v>
      </c>
      <c r="F85" s="87">
        <v>5760.9615250000006</v>
      </c>
      <c r="G85" s="87">
        <v>3395.9615250000006</v>
      </c>
      <c r="H85" s="87">
        <v>0</v>
      </c>
      <c r="I85" s="87">
        <v>0</v>
      </c>
    </row>
    <row r="86" spans="1:9">
      <c r="A86" s="4">
        <v>91011</v>
      </c>
      <c r="B86" s="84" t="s">
        <v>95</v>
      </c>
      <c r="C86" s="85">
        <v>4.261E-4</v>
      </c>
      <c r="D86" s="83"/>
      <c r="E86" s="87">
        <v>60341.41607500003</v>
      </c>
      <c r="F86" s="87">
        <v>32701.41607500003</v>
      </c>
      <c r="G86" s="87">
        <v>7837.4160750000301</v>
      </c>
      <c r="H86" s="87">
        <v>0</v>
      </c>
      <c r="I86" s="87">
        <v>0</v>
      </c>
    </row>
    <row r="87" spans="1:9">
      <c r="A87" s="4">
        <v>91012</v>
      </c>
      <c r="B87" s="84" t="s">
        <v>96</v>
      </c>
      <c r="C87" s="85">
        <v>8.6000000000000007E-6</v>
      </c>
      <c r="D87" s="83"/>
      <c r="E87" s="87">
        <v>2460</v>
      </c>
      <c r="F87" s="87">
        <v>1958</v>
      </c>
      <c r="G87" s="87">
        <v>0</v>
      </c>
      <c r="H87" s="87">
        <v>0</v>
      </c>
      <c r="I87" s="87">
        <v>0</v>
      </c>
    </row>
    <row r="88" spans="1:9">
      <c r="A88" s="4">
        <v>91013</v>
      </c>
      <c r="B88" s="84" t="s">
        <v>933</v>
      </c>
      <c r="C88" s="100">
        <v>3.4900000000000001E-5</v>
      </c>
      <c r="D88" s="101"/>
      <c r="E88" s="102">
        <v>15192.882324999999</v>
      </c>
      <c r="F88" s="102">
        <v>8133.8823249999987</v>
      </c>
      <c r="G88" s="102">
        <v>4193.8823249999987</v>
      </c>
      <c r="H88" s="102">
        <v>0</v>
      </c>
      <c r="I88" s="102">
        <v>0</v>
      </c>
    </row>
    <row r="89" spans="1:9">
      <c r="A89" s="4">
        <v>91014</v>
      </c>
      <c r="B89" s="84" t="s">
        <v>97</v>
      </c>
      <c r="C89" s="100">
        <v>1.7330000000000001E-4</v>
      </c>
      <c r="D89" s="101"/>
      <c r="E89" s="102">
        <v>8319.788375000011</v>
      </c>
      <c r="F89" s="102">
        <v>6884.788375000011</v>
      </c>
      <c r="G89" s="102">
        <v>1157.788375000011</v>
      </c>
      <c r="H89" s="102">
        <v>0</v>
      </c>
      <c r="I89" s="102">
        <v>0</v>
      </c>
    </row>
    <row r="90" spans="1:9">
      <c r="A90" s="4">
        <v>91015</v>
      </c>
      <c r="B90" s="84" t="s">
        <v>940</v>
      </c>
      <c r="C90" s="100">
        <v>2.3E-5</v>
      </c>
      <c r="D90" s="101"/>
      <c r="E90" s="102">
        <v>14414.766399999999</v>
      </c>
      <c r="F90" s="102">
        <v>10155.766399999999</v>
      </c>
      <c r="G90" s="102">
        <v>4225.7663999999986</v>
      </c>
      <c r="H90" s="102">
        <v>0</v>
      </c>
      <c r="I90" s="102">
        <v>0</v>
      </c>
    </row>
    <row r="91" spans="1:9">
      <c r="A91" s="4">
        <v>91017</v>
      </c>
      <c r="B91" s="84" t="s">
        <v>964</v>
      </c>
      <c r="C91" s="100">
        <v>3.26E-5</v>
      </c>
      <c r="D91" s="101"/>
      <c r="E91" s="102">
        <v>5238.2878000000019</v>
      </c>
      <c r="F91" s="102">
        <v>3002.2878000000019</v>
      </c>
      <c r="G91" s="102">
        <v>3002.2878000000019</v>
      </c>
      <c r="H91" s="102">
        <v>0</v>
      </c>
      <c r="I91" s="102">
        <v>0</v>
      </c>
    </row>
    <row r="92" spans="1:9">
      <c r="A92" s="95">
        <v>91020</v>
      </c>
      <c r="B92" s="96" t="s">
        <v>99</v>
      </c>
      <c r="C92" s="97">
        <v>2.76E-5</v>
      </c>
      <c r="D92" s="98"/>
      <c r="E92" s="99">
        <v>4372.2816000000012</v>
      </c>
      <c r="F92" s="99">
        <v>4372.2816000000012</v>
      </c>
      <c r="G92" s="99">
        <v>1751.2816000000012</v>
      </c>
      <c r="H92" s="99">
        <v>0</v>
      </c>
      <c r="I92" s="99">
        <v>0</v>
      </c>
    </row>
    <row r="93" spans="1:9">
      <c r="A93" s="4">
        <v>91021</v>
      </c>
      <c r="B93" s="84" t="s">
        <v>100</v>
      </c>
      <c r="C93" s="85">
        <v>9.0700000000000004E-4</v>
      </c>
      <c r="D93" s="83"/>
      <c r="E93" s="87">
        <v>27788</v>
      </c>
      <c r="F93" s="87">
        <v>0</v>
      </c>
      <c r="G93" s="87">
        <v>0</v>
      </c>
      <c r="H93" s="87">
        <v>0</v>
      </c>
      <c r="I93" s="87">
        <v>0</v>
      </c>
    </row>
    <row r="94" spans="1:9">
      <c r="A94" s="4">
        <v>91024</v>
      </c>
      <c r="B94" s="84" t="s">
        <v>101</v>
      </c>
      <c r="C94" s="85">
        <v>8.8800000000000004E-5</v>
      </c>
      <c r="D94" s="83"/>
      <c r="E94" s="87">
        <v>14296.626399999997</v>
      </c>
      <c r="F94" s="87">
        <v>8817.6263999999974</v>
      </c>
      <c r="G94" s="87">
        <v>8817.6263999999974</v>
      </c>
      <c r="H94" s="87">
        <v>0</v>
      </c>
      <c r="I94" s="87">
        <v>0</v>
      </c>
    </row>
    <row r="95" spans="1:9">
      <c r="A95" s="4">
        <v>91026</v>
      </c>
      <c r="B95" s="84" t="s">
        <v>102</v>
      </c>
      <c r="C95" s="85">
        <v>9.9000000000000001E-6</v>
      </c>
      <c r="D95" s="83"/>
      <c r="E95" s="87">
        <v>10028</v>
      </c>
      <c r="F95" s="87">
        <v>4794</v>
      </c>
      <c r="G95" s="87">
        <v>0</v>
      </c>
      <c r="H95" s="87">
        <v>0</v>
      </c>
      <c r="I95" s="87">
        <v>0</v>
      </c>
    </row>
    <row r="96" spans="1:9">
      <c r="A96" s="4">
        <v>91027</v>
      </c>
      <c r="B96" s="84" t="s">
        <v>103</v>
      </c>
      <c r="C96" s="85">
        <v>1.4600000000000001E-5</v>
      </c>
      <c r="D96" s="83"/>
      <c r="E96" s="87">
        <v>6941</v>
      </c>
      <c r="F96" s="87">
        <v>3310</v>
      </c>
      <c r="G96" s="87">
        <v>0</v>
      </c>
      <c r="H96" s="87">
        <v>0</v>
      </c>
      <c r="I96" s="87">
        <v>0</v>
      </c>
    </row>
    <row r="97" spans="1:9">
      <c r="A97" s="4">
        <v>91032</v>
      </c>
      <c r="B97" s="84" t="s">
        <v>104</v>
      </c>
      <c r="C97" s="85">
        <v>3.82E-5</v>
      </c>
      <c r="D97" s="83"/>
      <c r="E97" s="87">
        <v>21860.693500000001</v>
      </c>
      <c r="F97" s="87">
        <v>13741.693500000001</v>
      </c>
      <c r="G97" s="87">
        <v>4472.6935000000012</v>
      </c>
      <c r="H97" s="87">
        <v>0</v>
      </c>
      <c r="I97" s="87">
        <v>0</v>
      </c>
    </row>
    <row r="98" spans="1:9">
      <c r="A98" s="4">
        <v>91041</v>
      </c>
      <c r="B98" s="84" t="s">
        <v>105</v>
      </c>
      <c r="C98" s="85">
        <v>4.371E-4</v>
      </c>
      <c r="D98" s="83"/>
      <c r="E98" s="87">
        <v>14838.97547499997</v>
      </c>
      <c r="F98" s="87">
        <v>7445.9754749999702</v>
      </c>
      <c r="G98" s="87">
        <v>7445.9754749999702</v>
      </c>
      <c r="H98" s="87">
        <v>0</v>
      </c>
      <c r="I98" s="87">
        <v>0</v>
      </c>
    </row>
    <row r="99" spans="1:9">
      <c r="A99" s="4">
        <v>91042</v>
      </c>
      <c r="B99" s="84" t="s">
        <v>106</v>
      </c>
      <c r="C99" s="85">
        <v>4.4799999999999999E-4</v>
      </c>
      <c r="D99" s="83"/>
      <c r="E99" s="87">
        <v>87308.502300000036</v>
      </c>
      <c r="F99" s="87">
        <v>84713.502300000036</v>
      </c>
      <c r="G99" s="87">
        <v>73896.502300000036</v>
      </c>
      <c r="H99" s="87">
        <v>0</v>
      </c>
      <c r="I99" s="87">
        <v>0</v>
      </c>
    </row>
    <row r="100" spans="1:9">
      <c r="A100" s="4">
        <v>91047</v>
      </c>
      <c r="B100" s="84" t="s">
        <v>107</v>
      </c>
      <c r="C100" s="85">
        <v>1.34E-5</v>
      </c>
      <c r="D100" s="83"/>
      <c r="E100" s="87">
        <v>6024.3717500000002</v>
      </c>
      <c r="F100" s="87">
        <v>3646.3717499999998</v>
      </c>
      <c r="G100" s="87">
        <v>1665.3717499999998</v>
      </c>
      <c r="H100" s="87">
        <v>0</v>
      </c>
      <c r="I100" s="87">
        <v>0</v>
      </c>
    </row>
    <row r="101" spans="1:9">
      <c r="A101" s="4">
        <v>91051</v>
      </c>
      <c r="B101" s="84" t="s">
        <v>108</v>
      </c>
      <c r="C101" s="85">
        <v>4.0000000000000003E-5</v>
      </c>
      <c r="D101" s="83"/>
      <c r="E101" s="87">
        <v>1286.9068500000085</v>
      </c>
      <c r="F101" s="87">
        <v>588.90685000000849</v>
      </c>
      <c r="G101" s="87">
        <v>588.90685000000849</v>
      </c>
      <c r="H101" s="87">
        <v>0</v>
      </c>
      <c r="I101" s="87">
        <v>0</v>
      </c>
    </row>
    <row r="102" spans="1:9">
      <c r="A102" s="4">
        <v>91057</v>
      </c>
      <c r="B102" s="84" t="s">
        <v>109</v>
      </c>
      <c r="C102" s="85">
        <v>1.0499999999999999E-5</v>
      </c>
      <c r="D102" s="83"/>
      <c r="E102" s="87">
        <v>4430.3075749999989</v>
      </c>
      <c r="F102" s="87">
        <v>3151.3075749999994</v>
      </c>
      <c r="G102" s="87">
        <v>1455.3075749999994</v>
      </c>
      <c r="H102" s="87">
        <v>0</v>
      </c>
      <c r="I102" s="87">
        <v>0</v>
      </c>
    </row>
    <row r="103" spans="1:9">
      <c r="A103" s="4">
        <v>91061</v>
      </c>
      <c r="B103" s="84" t="s">
        <v>110</v>
      </c>
      <c r="C103" s="85">
        <v>3.7320000000000002E-4</v>
      </c>
      <c r="D103" s="83"/>
      <c r="E103" s="87">
        <v>1004</v>
      </c>
      <c r="F103" s="87">
        <v>0</v>
      </c>
      <c r="G103" s="87">
        <v>0</v>
      </c>
      <c r="H103" s="87">
        <v>0</v>
      </c>
      <c r="I103" s="87">
        <v>0</v>
      </c>
    </row>
    <row r="104" spans="1:9">
      <c r="A104" s="4">
        <v>91067</v>
      </c>
      <c r="B104" s="84" t="s">
        <v>111</v>
      </c>
      <c r="C104" s="85">
        <v>1.5299999999999999E-5</v>
      </c>
      <c r="D104" s="83"/>
      <c r="E104" s="87">
        <v>1990.961624999999</v>
      </c>
      <c r="F104" s="87">
        <v>1664.961624999999</v>
      </c>
      <c r="G104" s="87">
        <v>716.961624999999</v>
      </c>
      <c r="H104" s="87">
        <v>0</v>
      </c>
      <c r="I104" s="87">
        <v>0</v>
      </c>
    </row>
    <row r="105" spans="1:9">
      <c r="A105" s="4">
        <v>91071</v>
      </c>
      <c r="B105" s="84" t="s">
        <v>112</v>
      </c>
      <c r="C105" s="85">
        <v>2.5569999999999998E-4</v>
      </c>
      <c r="D105" s="83"/>
      <c r="E105" s="87">
        <v>22980.854424999969</v>
      </c>
      <c r="F105" s="87">
        <v>22980.854424999969</v>
      </c>
      <c r="G105" s="87">
        <v>22980.854424999969</v>
      </c>
      <c r="H105" s="87">
        <v>0</v>
      </c>
      <c r="I105" s="87">
        <v>0</v>
      </c>
    </row>
    <row r="106" spans="1:9">
      <c r="A106" s="4">
        <v>91077</v>
      </c>
      <c r="B106" s="84" t="s">
        <v>113</v>
      </c>
      <c r="C106" s="85">
        <v>1.4600000000000001E-5</v>
      </c>
      <c r="D106" s="83"/>
      <c r="E106" s="87">
        <v>5581.1519999999982</v>
      </c>
      <c r="F106" s="87">
        <v>2080.1519999999987</v>
      </c>
      <c r="G106" s="87">
        <v>1108.1519999999987</v>
      </c>
      <c r="H106" s="87">
        <v>0</v>
      </c>
      <c r="I106" s="87">
        <v>0</v>
      </c>
    </row>
    <row r="107" spans="1:9">
      <c r="A107" s="4">
        <v>91081</v>
      </c>
      <c r="B107" s="84" t="s">
        <v>114</v>
      </c>
      <c r="C107" s="85">
        <v>4.7800000000000002E-4</v>
      </c>
      <c r="D107" s="83"/>
      <c r="E107" s="87">
        <v>16815.625649999987</v>
      </c>
      <c r="F107" s="87">
        <v>12950.625649999987</v>
      </c>
      <c r="G107" s="87">
        <v>12950.625649999987</v>
      </c>
      <c r="H107" s="87">
        <v>0</v>
      </c>
      <c r="I107" s="87">
        <v>0</v>
      </c>
    </row>
    <row r="108" spans="1:9">
      <c r="A108" s="4">
        <v>91091</v>
      </c>
      <c r="B108" s="84" t="s">
        <v>115</v>
      </c>
      <c r="C108" s="85">
        <v>5.6459999999999995E-4</v>
      </c>
      <c r="D108" s="83"/>
      <c r="E108" s="87">
        <v>18863</v>
      </c>
      <c r="F108" s="87">
        <v>5789</v>
      </c>
      <c r="G108" s="87">
        <v>0</v>
      </c>
      <c r="H108" s="87">
        <v>0</v>
      </c>
      <c r="I108" s="87">
        <v>0</v>
      </c>
    </row>
    <row r="109" spans="1:9">
      <c r="A109" s="4">
        <v>91101</v>
      </c>
      <c r="B109" s="84" t="s">
        <v>116</v>
      </c>
      <c r="C109" s="85">
        <v>1.35043E-2</v>
      </c>
      <c r="D109" s="83"/>
      <c r="E109" s="87">
        <v>283137</v>
      </c>
      <c r="F109" s="87">
        <v>283137</v>
      </c>
      <c r="G109" s="87">
        <v>0</v>
      </c>
      <c r="H109" s="87">
        <v>0</v>
      </c>
      <c r="I109" s="87">
        <v>0</v>
      </c>
    </row>
    <row r="110" spans="1:9">
      <c r="A110" s="4">
        <v>91102</v>
      </c>
      <c r="B110" s="84" t="s">
        <v>117</v>
      </c>
      <c r="C110" s="85">
        <v>3.5639999999999999E-4</v>
      </c>
      <c r="D110" s="83"/>
      <c r="E110" s="87">
        <v>45613.226249999992</v>
      </c>
      <c r="F110" s="87">
        <v>45569.226249999992</v>
      </c>
      <c r="G110" s="87">
        <v>38250.226249999992</v>
      </c>
      <c r="H110" s="87">
        <v>0</v>
      </c>
      <c r="I110" s="87">
        <v>0</v>
      </c>
    </row>
    <row r="111" spans="1:9">
      <c r="A111" s="4">
        <v>91104</v>
      </c>
      <c r="B111" s="84" t="s">
        <v>118</v>
      </c>
      <c r="C111" s="85">
        <v>2.62E-5</v>
      </c>
      <c r="D111" s="83"/>
      <c r="E111" s="87">
        <v>10875.765099999997</v>
      </c>
      <c r="F111" s="87">
        <v>7382.7650999999978</v>
      </c>
      <c r="G111" s="87">
        <v>4646.7650999999978</v>
      </c>
      <c r="H111" s="87">
        <v>0</v>
      </c>
      <c r="I111" s="87">
        <v>0</v>
      </c>
    </row>
    <row r="112" spans="1:9">
      <c r="A112" s="4">
        <v>91107</v>
      </c>
      <c r="B112" s="84" t="s">
        <v>965</v>
      </c>
      <c r="C112" s="85">
        <v>4.9100000000000001E-5</v>
      </c>
      <c r="D112" s="83"/>
      <c r="E112" s="87">
        <v>13199.870424999999</v>
      </c>
      <c r="F112" s="87">
        <v>11106.870424999999</v>
      </c>
      <c r="G112" s="87">
        <v>6406.8704249999992</v>
      </c>
      <c r="H112" s="87">
        <v>0</v>
      </c>
      <c r="I112" s="87">
        <v>0</v>
      </c>
    </row>
    <row r="113" spans="1:9">
      <c r="A113" s="4">
        <v>91108</v>
      </c>
      <c r="B113" s="84" t="s">
        <v>120</v>
      </c>
      <c r="C113" s="85">
        <v>1.1075E-3</v>
      </c>
      <c r="D113" s="83"/>
      <c r="E113" s="87">
        <v>28661</v>
      </c>
      <c r="F113" s="87">
        <v>17076</v>
      </c>
      <c r="G113" s="87">
        <v>0</v>
      </c>
      <c r="H113" s="87">
        <v>0</v>
      </c>
      <c r="I113" s="87">
        <v>0</v>
      </c>
    </row>
    <row r="114" spans="1:9">
      <c r="A114" s="4">
        <v>91109</v>
      </c>
      <c r="B114" s="84" t="s">
        <v>121</v>
      </c>
      <c r="C114" s="85">
        <v>9.4699999999999998E-5</v>
      </c>
      <c r="D114" s="83"/>
      <c r="E114" s="87">
        <v>1269</v>
      </c>
      <c r="F114" s="87">
        <v>962</v>
      </c>
      <c r="G114" s="87">
        <v>0</v>
      </c>
      <c r="H114" s="87">
        <v>0</v>
      </c>
      <c r="I114" s="87">
        <v>0</v>
      </c>
    </row>
    <row r="115" spans="1:9">
      <c r="A115" s="4">
        <v>91111</v>
      </c>
      <c r="B115" s="84" t="s">
        <v>122</v>
      </c>
      <c r="C115" s="85">
        <v>1.962E-4</v>
      </c>
      <c r="D115" s="83"/>
      <c r="E115" s="87">
        <v>12423</v>
      </c>
      <c r="F115" s="87">
        <v>6164</v>
      </c>
      <c r="G115" s="87">
        <v>0</v>
      </c>
      <c r="H115" s="87">
        <v>0</v>
      </c>
      <c r="I115" s="87">
        <v>0</v>
      </c>
    </row>
    <row r="116" spans="1:9">
      <c r="A116" s="4">
        <v>91120</v>
      </c>
      <c r="B116" s="84" t="s">
        <v>123</v>
      </c>
      <c r="C116" s="85">
        <v>2.5910000000000001E-4</v>
      </c>
      <c r="D116" s="83"/>
      <c r="E116" s="87">
        <v>30832</v>
      </c>
      <c r="F116" s="87">
        <v>0</v>
      </c>
      <c r="G116" s="87">
        <v>0</v>
      </c>
      <c r="H116" s="87">
        <v>0</v>
      </c>
      <c r="I116" s="87">
        <v>0</v>
      </c>
    </row>
    <row r="117" spans="1:9">
      <c r="A117" s="4">
        <v>91121</v>
      </c>
      <c r="B117" s="84" t="s">
        <v>124</v>
      </c>
      <c r="C117" s="85">
        <v>1.0184199999999999E-2</v>
      </c>
      <c r="D117" s="83"/>
      <c r="E117" s="87">
        <v>0</v>
      </c>
      <c r="F117" s="87">
        <v>0</v>
      </c>
      <c r="G117" s="87">
        <v>0</v>
      </c>
      <c r="H117" s="87">
        <v>0</v>
      </c>
      <c r="I117" s="87">
        <v>0</v>
      </c>
    </row>
    <row r="118" spans="1:9">
      <c r="A118" s="4">
        <v>91127</v>
      </c>
      <c r="B118" s="84" t="s">
        <v>125</v>
      </c>
      <c r="C118" s="85">
        <v>3.2430000000000002E-4</v>
      </c>
      <c r="D118" s="83"/>
      <c r="E118" s="87">
        <v>49122.93667499999</v>
      </c>
      <c r="F118" s="87">
        <v>36934.93667499999</v>
      </c>
      <c r="G118" s="87">
        <v>12227.93667499999</v>
      </c>
      <c r="H118" s="87">
        <v>0</v>
      </c>
      <c r="I118" s="87">
        <v>0</v>
      </c>
    </row>
    <row r="119" spans="1:9">
      <c r="A119" s="4">
        <v>91128</v>
      </c>
      <c r="B119" s="84" t="s">
        <v>126</v>
      </c>
      <c r="C119" s="85">
        <v>5.109E-4</v>
      </c>
      <c r="D119" s="83"/>
      <c r="E119" s="87">
        <v>45468</v>
      </c>
      <c r="F119" s="87">
        <v>20152</v>
      </c>
      <c r="G119" s="87">
        <v>0</v>
      </c>
      <c r="H119" s="87">
        <v>0</v>
      </c>
      <c r="I119" s="87">
        <v>0</v>
      </c>
    </row>
    <row r="120" spans="1:9">
      <c r="A120" s="4">
        <v>91138</v>
      </c>
      <c r="B120" s="84" t="s">
        <v>127</v>
      </c>
      <c r="C120" s="85">
        <v>4.7259999999999999E-4</v>
      </c>
      <c r="D120" s="83"/>
      <c r="E120" s="87">
        <v>7221.5238499999832</v>
      </c>
      <c r="F120" s="87">
        <v>7221.5238499999832</v>
      </c>
      <c r="G120" s="87">
        <v>7221.5238499999832</v>
      </c>
      <c r="H120" s="87">
        <v>0</v>
      </c>
      <c r="I120" s="87">
        <v>0</v>
      </c>
    </row>
    <row r="121" spans="1:9">
      <c r="A121" s="4">
        <v>91141</v>
      </c>
      <c r="B121" s="84" t="s">
        <v>128</v>
      </c>
      <c r="C121" s="85">
        <v>6.2089999999999997E-4</v>
      </c>
      <c r="D121" s="83"/>
      <c r="E121" s="87">
        <v>8588.6239750000095</v>
      </c>
      <c r="F121" s="87">
        <v>853.62397500000952</v>
      </c>
      <c r="G121" s="87">
        <v>853.62397500000952</v>
      </c>
      <c r="H121" s="87">
        <v>0</v>
      </c>
      <c r="I121" s="87">
        <v>0</v>
      </c>
    </row>
    <row r="122" spans="1:9">
      <c r="A122" s="4">
        <v>91147</v>
      </c>
      <c r="B122" s="84" t="s">
        <v>129</v>
      </c>
      <c r="C122" s="85">
        <v>3.29E-5</v>
      </c>
      <c r="D122" s="83"/>
      <c r="E122" s="87">
        <v>5062.8245250000036</v>
      </c>
      <c r="F122" s="87">
        <v>3239.8245250000036</v>
      </c>
      <c r="G122" s="87">
        <v>620.82452500000363</v>
      </c>
      <c r="H122" s="87">
        <v>0</v>
      </c>
      <c r="I122" s="87">
        <v>0</v>
      </c>
    </row>
    <row r="123" spans="1:9">
      <c r="A123" s="4">
        <v>91151</v>
      </c>
      <c r="B123" s="84" t="s">
        <v>130</v>
      </c>
      <c r="C123" s="85">
        <v>6.3900000000000003E-4</v>
      </c>
      <c r="D123" s="83"/>
      <c r="E123" s="87">
        <v>18225.81104999996</v>
      </c>
      <c r="F123" s="87">
        <v>18225.81104999996</v>
      </c>
      <c r="G123" s="87">
        <v>18225.81104999996</v>
      </c>
      <c r="H123" s="87">
        <v>0</v>
      </c>
      <c r="I123" s="87">
        <v>0</v>
      </c>
    </row>
    <row r="124" spans="1:9">
      <c r="A124" s="4">
        <v>91154</v>
      </c>
      <c r="B124" s="84" t="s">
        <v>131</v>
      </c>
      <c r="C124" s="85">
        <v>2.44E-5</v>
      </c>
      <c r="D124" s="83"/>
      <c r="E124" s="87">
        <v>3022.6556</v>
      </c>
      <c r="F124" s="87">
        <v>2532.6556</v>
      </c>
      <c r="G124" s="87">
        <v>2532.6556</v>
      </c>
      <c r="H124" s="87">
        <v>0</v>
      </c>
      <c r="I124" s="87">
        <v>0</v>
      </c>
    </row>
    <row r="125" spans="1:9">
      <c r="A125" s="4">
        <v>91161</v>
      </c>
      <c r="B125" s="84" t="s">
        <v>132</v>
      </c>
      <c r="C125" s="85">
        <v>9.5400000000000001E-5</v>
      </c>
      <c r="D125" s="83"/>
      <c r="E125" s="87">
        <v>3050</v>
      </c>
      <c r="F125" s="87">
        <v>198</v>
      </c>
      <c r="G125" s="87">
        <v>0</v>
      </c>
      <c r="H125" s="87">
        <v>0</v>
      </c>
      <c r="I125" s="87">
        <v>0</v>
      </c>
    </row>
    <row r="126" spans="1:9">
      <c r="A126" s="4">
        <v>91171</v>
      </c>
      <c r="B126" s="84" t="s">
        <v>133</v>
      </c>
      <c r="C126" s="85">
        <v>3.2220000000000003E-4</v>
      </c>
      <c r="D126" s="83"/>
      <c r="E126" s="87">
        <v>23515.018650000005</v>
      </c>
      <c r="F126" s="87">
        <v>21317.018650000005</v>
      </c>
      <c r="G126" s="87">
        <v>21317.018650000005</v>
      </c>
      <c r="H126" s="87">
        <v>0</v>
      </c>
      <c r="I126" s="87">
        <v>0</v>
      </c>
    </row>
    <row r="127" spans="1:9">
      <c r="A127" s="4">
        <v>91201</v>
      </c>
      <c r="B127" s="84" t="s">
        <v>134</v>
      </c>
      <c r="C127" s="85">
        <v>2.5163E-3</v>
      </c>
      <c r="D127" s="83"/>
      <c r="E127" s="87">
        <v>93161</v>
      </c>
      <c r="F127" s="87">
        <v>0</v>
      </c>
      <c r="G127" s="87">
        <v>0</v>
      </c>
      <c r="H127" s="87">
        <v>0</v>
      </c>
      <c r="I127" s="87">
        <v>0</v>
      </c>
    </row>
    <row r="128" spans="1:9">
      <c r="A128" s="4">
        <v>91202</v>
      </c>
      <c r="B128" s="84" t="s">
        <v>135</v>
      </c>
      <c r="C128" s="85">
        <v>0</v>
      </c>
      <c r="D128" s="83"/>
      <c r="E128" s="87">
        <v>0</v>
      </c>
      <c r="F128" s="87">
        <v>0</v>
      </c>
      <c r="G128" s="87">
        <v>0</v>
      </c>
      <c r="H128" s="87">
        <v>0</v>
      </c>
      <c r="I128" s="87">
        <v>0</v>
      </c>
    </row>
    <row r="129" spans="1:9">
      <c r="A129" s="4">
        <v>91203</v>
      </c>
      <c r="B129" s="84" t="s">
        <v>136</v>
      </c>
      <c r="C129" s="85">
        <v>2.5139999999999999E-4</v>
      </c>
      <c r="D129" s="83"/>
      <c r="E129" s="87">
        <v>29485.908300000003</v>
      </c>
      <c r="F129" s="87">
        <v>16452.908300000003</v>
      </c>
      <c r="G129" s="87">
        <v>6572.9083000000028</v>
      </c>
      <c r="H129" s="87">
        <v>0</v>
      </c>
      <c r="I129" s="87">
        <v>0</v>
      </c>
    </row>
    <row r="130" spans="1:9">
      <c r="A130" s="4">
        <v>91206</v>
      </c>
      <c r="B130" s="84" t="s">
        <v>137</v>
      </c>
      <c r="C130" s="85">
        <v>1.0426999999999999E-3</v>
      </c>
      <c r="D130" s="83"/>
      <c r="E130" s="87">
        <v>48018</v>
      </c>
      <c r="F130" s="87">
        <v>41673</v>
      </c>
      <c r="G130" s="87">
        <v>0</v>
      </c>
      <c r="H130" s="87">
        <v>0</v>
      </c>
      <c r="I130" s="87">
        <v>0</v>
      </c>
    </row>
    <row r="131" spans="1:9">
      <c r="A131" s="4">
        <v>91208</v>
      </c>
      <c r="B131" s="84" t="s">
        <v>138</v>
      </c>
      <c r="C131" s="85">
        <v>2.3900000000000002E-5</v>
      </c>
      <c r="D131" s="83"/>
      <c r="E131" s="87">
        <v>5929.1630749999995</v>
      </c>
      <c r="F131" s="87">
        <v>4687.1630749999995</v>
      </c>
      <c r="G131" s="87">
        <v>4324.1630749999995</v>
      </c>
      <c r="H131" s="87">
        <v>0</v>
      </c>
      <c r="I131" s="87">
        <v>0</v>
      </c>
    </row>
    <row r="132" spans="1:9">
      <c r="A132" s="4">
        <v>91211</v>
      </c>
      <c r="B132" s="84" t="s">
        <v>139</v>
      </c>
      <c r="C132" s="85">
        <v>4.2319999999999999E-4</v>
      </c>
      <c r="D132" s="83"/>
      <c r="E132" s="87">
        <v>10993</v>
      </c>
      <c r="F132" s="87">
        <v>0</v>
      </c>
      <c r="G132" s="87">
        <v>0</v>
      </c>
      <c r="H132" s="87">
        <v>0</v>
      </c>
      <c r="I132" s="87">
        <v>0</v>
      </c>
    </row>
    <row r="133" spans="1:9">
      <c r="A133" s="4">
        <v>91213</v>
      </c>
      <c r="B133" s="84" t="s">
        <v>140</v>
      </c>
      <c r="C133" s="85">
        <v>2.5899999999999999E-5</v>
      </c>
      <c r="D133" s="83"/>
      <c r="E133" s="87">
        <v>2291.742374999998</v>
      </c>
      <c r="F133" s="87">
        <v>1644.742374999998</v>
      </c>
      <c r="G133" s="87">
        <v>1644.742374999998</v>
      </c>
      <c r="H133" s="87">
        <v>0</v>
      </c>
      <c r="I133" s="87">
        <v>0</v>
      </c>
    </row>
    <row r="134" spans="1:9">
      <c r="A134" s="4">
        <v>91214</v>
      </c>
      <c r="B134" s="84" t="s">
        <v>141</v>
      </c>
      <c r="C134" s="85">
        <v>3.4100000000000002E-5</v>
      </c>
      <c r="D134" s="83"/>
      <c r="E134" s="87">
        <v>154</v>
      </c>
      <c r="F134" s="87">
        <v>0</v>
      </c>
      <c r="G134" s="87">
        <v>0</v>
      </c>
      <c r="H134" s="87">
        <v>0</v>
      </c>
      <c r="I134" s="87">
        <v>0</v>
      </c>
    </row>
    <row r="135" spans="1:9">
      <c r="A135" s="4">
        <v>91217</v>
      </c>
      <c r="B135" s="84" t="s">
        <v>142</v>
      </c>
      <c r="C135" s="85">
        <v>2.5199999999999999E-5</v>
      </c>
      <c r="D135" s="83"/>
      <c r="E135" s="87">
        <v>9270.7967499999995</v>
      </c>
      <c r="F135" s="87">
        <v>4891.7967499999995</v>
      </c>
      <c r="G135" s="87">
        <v>547.79674999999952</v>
      </c>
      <c r="H135" s="87">
        <v>0</v>
      </c>
      <c r="I135" s="87">
        <v>0</v>
      </c>
    </row>
    <row r="136" spans="1:9">
      <c r="A136" s="4">
        <v>91221</v>
      </c>
      <c r="B136" s="84" t="s">
        <v>143</v>
      </c>
      <c r="C136" s="100">
        <v>7.7999999999999999E-5</v>
      </c>
      <c r="D136" s="101"/>
      <c r="E136" s="102">
        <v>0</v>
      </c>
      <c r="F136" s="102">
        <v>0</v>
      </c>
      <c r="G136" s="102">
        <v>0</v>
      </c>
      <c r="H136" s="102">
        <v>0</v>
      </c>
      <c r="I136" s="102">
        <v>0</v>
      </c>
    </row>
    <row r="137" spans="1:9">
      <c r="A137" s="95">
        <v>91231</v>
      </c>
      <c r="B137" s="96" t="s">
        <v>144</v>
      </c>
      <c r="C137" s="97">
        <v>1.7933000000000001E-3</v>
      </c>
      <c r="D137" s="98"/>
      <c r="E137" s="99">
        <v>23174</v>
      </c>
      <c r="F137" s="99">
        <v>0</v>
      </c>
      <c r="G137" s="99">
        <v>0</v>
      </c>
      <c r="H137" s="99">
        <v>0</v>
      </c>
      <c r="I137" s="99">
        <v>0</v>
      </c>
    </row>
    <row r="138" spans="1:9">
      <c r="A138" s="4">
        <v>91233</v>
      </c>
      <c r="B138" s="84" t="s">
        <v>145</v>
      </c>
      <c r="C138" s="85">
        <v>6.69E-5</v>
      </c>
      <c r="D138" s="83"/>
      <c r="E138" s="87">
        <v>2339</v>
      </c>
      <c r="F138" s="87">
        <v>0</v>
      </c>
      <c r="G138" s="87">
        <v>0</v>
      </c>
      <c r="H138" s="87">
        <v>0</v>
      </c>
      <c r="I138" s="87">
        <v>0</v>
      </c>
    </row>
    <row r="139" spans="1:9">
      <c r="A139" s="4">
        <v>91241</v>
      </c>
      <c r="B139" s="84" t="s">
        <v>146</v>
      </c>
      <c r="C139" s="85">
        <v>3.5800000000000003E-5</v>
      </c>
      <c r="D139" s="83"/>
      <c r="E139" s="87">
        <v>2565.381150000002</v>
      </c>
      <c r="F139" s="87">
        <v>2087.381150000002</v>
      </c>
      <c r="G139" s="87">
        <v>135.38115000000198</v>
      </c>
      <c r="H139" s="87">
        <v>0</v>
      </c>
      <c r="I139" s="87">
        <v>0</v>
      </c>
    </row>
    <row r="140" spans="1:9">
      <c r="A140" s="4">
        <v>91251</v>
      </c>
      <c r="B140" s="84" t="s">
        <v>147</v>
      </c>
      <c r="C140" s="85">
        <v>3.2100000000000001E-5</v>
      </c>
      <c r="D140" s="83"/>
      <c r="E140" s="87">
        <v>3568.920925000004</v>
      </c>
      <c r="F140" s="87">
        <v>1448.920925000004</v>
      </c>
      <c r="G140" s="87">
        <v>1448.920925000004</v>
      </c>
      <c r="H140" s="87">
        <v>0</v>
      </c>
      <c r="I140" s="87">
        <v>0</v>
      </c>
    </row>
    <row r="141" spans="1:9">
      <c r="A141" s="4">
        <v>91261</v>
      </c>
      <c r="B141" s="84" t="s">
        <v>148</v>
      </c>
      <c r="C141" s="85">
        <v>9.5000000000000005E-6</v>
      </c>
      <c r="D141" s="83"/>
      <c r="E141" s="87">
        <v>0</v>
      </c>
      <c r="F141" s="87">
        <v>0</v>
      </c>
      <c r="G141" s="87">
        <v>0</v>
      </c>
      <c r="H141" s="87">
        <v>0</v>
      </c>
      <c r="I141" s="87">
        <v>0</v>
      </c>
    </row>
    <row r="142" spans="1:9">
      <c r="A142" s="4">
        <v>91301</v>
      </c>
      <c r="B142" s="84" t="s">
        <v>149</v>
      </c>
      <c r="C142" s="85">
        <v>8.6893000000000005E-3</v>
      </c>
      <c r="D142" s="83"/>
      <c r="E142" s="87">
        <v>253332.11192500032</v>
      </c>
      <c r="F142" s="87">
        <v>135532.11192500032</v>
      </c>
      <c r="G142" s="87">
        <v>116214.11192500032</v>
      </c>
      <c r="H142" s="87">
        <v>0</v>
      </c>
      <c r="I142" s="87">
        <v>0</v>
      </c>
    </row>
    <row r="143" spans="1:9">
      <c r="A143" s="4">
        <v>91302</v>
      </c>
      <c r="B143" s="84" t="s">
        <v>941</v>
      </c>
      <c r="C143" s="85">
        <v>5.3209999999999998E-4</v>
      </c>
      <c r="D143" s="83"/>
      <c r="E143" s="87">
        <v>14303.218074999982</v>
      </c>
      <c r="F143" s="87">
        <v>14303.218074999982</v>
      </c>
      <c r="G143" s="87">
        <v>7684.2180749999825</v>
      </c>
      <c r="H143" s="87">
        <v>0</v>
      </c>
      <c r="I143" s="87">
        <v>0</v>
      </c>
    </row>
    <row r="144" spans="1:9">
      <c r="A144" s="4">
        <v>91306</v>
      </c>
      <c r="B144" s="84" t="s">
        <v>151</v>
      </c>
      <c r="C144" s="85">
        <v>2.1952999999999999E-3</v>
      </c>
      <c r="D144" s="83"/>
      <c r="E144" s="87">
        <v>181692.77642499993</v>
      </c>
      <c r="F144" s="87">
        <v>181692.77642499993</v>
      </c>
      <c r="G144" s="87">
        <v>135770.77642499993</v>
      </c>
      <c r="H144" s="87">
        <v>0</v>
      </c>
      <c r="I144" s="87">
        <v>0</v>
      </c>
    </row>
    <row r="145" spans="1:9">
      <c r="A145" s="4">
        <v>91308</v>
      </c>
      <c r="B145" s="84" t="s">
        <v>152</v>
      </c>
      <c r="C145" s="85">
        <v>1.127E-4</v>
      </c>
      <c r="D145" s="83"/>
      <c r="E145" s="87">
        <v>7572.8322749999897</v>
      </c>
      <c r="F145" s="87">
        <v>7572.8322749999897</v>
      </c>
      <c r="G145" s="87">
        <v>7572.8322749999897</v>
      </c>
      <c r="H145" s="87">
        <v>0</v>
      </c>
      <c r="I145" s="87">
        <v>0</v>
      </c>
    </row>
    <row r="146" spans="1:9">
      <c r="A146" s="4">
        <v>91311</v>
      </c>
      <c r="B146" s="84" t="s">
        <v>153</v>
      </c>
      <c r="C146" s="85">
        <v>8.6487999999999999E-3</v>
      </c>
      <c r="D146" s="83"/>
      <c r="E146" s="87">
        <v>245729</v>
      </c>
      <c r="F146" s="87">
        <v>37074</v>
      </c>
      <c r="G146" s="87">
        <v>0</v>
      </c>
      <c r="H146" s="87">
        <v>0</v>
      </c>
      <c r="I146" s="87">
        <v>0</v>
      </c>
    </row>
    <row r="147" spans="1:9">
      <c r="A147" s="4">
        <v>91317</v>
      </c>
      <c r="B147" s="84" t="s">
        <v>154</v>
      </c>
      <c r="C147" s="85">
        <v>1.5779999999999999E-4</v>
      </c>
      <c r="D147" s="83"/>
      <c r="E147" s="87">
        <v>36559.827350000007</v>
      </c>
      <c r="F147" s="87">
        <v>19562.827350000007</v>
      </c>
      <c r="G147" s="87">
        <v>8961.8273500000068</v>
      </c>
      <c r="H147" s="87">
        <v>0</v>
      </c>
      <c r="I147" s="87">
        <v>0</v>
      </c>
    </row>
    <row r="148" spans="1:9">
      <c r="A148" s="4">
        <v>91321</v>
      </c>
      <c r="B148" s="84" t="s">
        <v>155</v>
      </c>
      <c r="C148" s="85">
        <v>5.7599999999999997E-5</v>
      </c>
      <c r="D148" s="83"/>
      <c r="E148" s="87">
        <v>11559</v>
      </c>
      <c r="F148" s="87">
        <v>0</v>
      </c>
      <c r="G148" s="87">
        <v>0</v>
      </c>
      <c r="H148" s="87">
        <v>0</v>
      </c>
      <c r="I148" s="87">
        <v>0</v>
      </c>
    </row>
    <row r="149" spans="1:9">
      <c r="A149" s="4">
        <v>91327</v>
      </c>
      <c r="B149" s="84" t="s">
        <v>156</v>
      </c>
      <c r="C149" s="85">
        <v>9.3999999999999998E-6</v>
      </c>
      <c r="D149" s="83"/>
      <c r="E149" s="87">
        <v>6552</v>
      </c>
      <c r="F149" s="87">
        <v>5857</v>
      </c>
      <c r="G149" s="87">
        <v>0</v>
      </c>
      <c r="H149" s="87">
        <v>0</v>
      </c>
      <c r="I149" s="87">
        <v>0</v>
      </c>
    </row>
    <row r="150" spans="1:9">
      <c r="A150" s="4">
        <v>91331</v>
      </c>
      <c r="B150" s="84" t="s">
        <v>157</v>
      </c>
      <c r="C150" s="85">
        <v>3.1621000000000002E-3</v>
      </c>
      <c r="D150" s="83"/>
      <c r="E150" s="87">
        <v>25617.34697500011</v>
      </c>
      <c r="F150" s="87">
        <v>4736.3469750001095</v>
      </c>
      <c r="G150" s="87">
        <v>4736.3469750001095</v>
      </c>
      <c r="H150" s="87">
        <v>0</v>
      </c>
      <c r="I150" s="87">
        <v>0</v>
      </c>
    </row>
    <row r="151" spans="1:9">
      <c r="A151" s="4">
        <v>91341</v>
      </c>
      <c r="B151" s="84" t="s">
        <v>158</v>
      </c>
      <c r="C151" s="85">
        <v>3.3399999999999999E-5</v>
      </c>
      <c r="D151" s="83"/>
      <c r="E151" s="87">
        <v>2278</v>
      </c>
      <c r="F151" s="87">
        <v>0</v>
      </c>
      <c r="G151" s="87">
        <v>0</v>
      </c>
      <c r="H151" s="87">
        <v>0</v>
      </c>
      <c r="I151" s="87">
        <v>0</v>
      </c>
    </row>
    <row r="152" spans="1:9">
      <c r="A152" s="4">
        <v>91401</v>
      </c>
      <c r="B152" s="84" t="s">
        <v>159</v>
      </c>
      <c r="C152" s="85">
        <v>3.5915000000000001E-3</v>
      </c>
      <c r="D152" s="83"/>
      <c r="E152" s="87">
        <v>152476</v>
      </c>
      <c r="F152" s="87">
        <v>0</v>
      </c>
      <c r="G152" s="87">
        <v>0</v>
      </c>
      <c r="H152" s="87">
        <v>0</v>
      </c>
      <c r="I152" s="87">
        <v>0</v>
      </c>
    </row>
    <row r="153" spans="1:9">
      <c r="A153" s="4">
        <v>91411</v>
      </c>
      <c r="B153" s="84" t="s">
        <v>160</v>
      </c>
      <c r="C153" s="85">
        <v>3.7720000000000001E-4</v>
      </c>
      <c r="D153" s="83"/>
      <c r="E153" s="87">
        <v>13614</v>
      </c>
      <c r="F153" s="87">
        <v>12010</v>
      </c>
      <c r="G153" s="87">
        <v>0</v>
      </c>
      <c r="H153" s="87">
        <v>0</v>
      </c>
      <c r="I153" s="87">
        <v>0</v>
      </c>
    </row>
    <row r="154" spans="1:9">
      <c r="A154" s="4">
        <v>91414</v>
      </c>
      <c r="B154" s="84" t="s">
        <v>952</v>
      </c>
      <c r="C154" s="85">
        <v>3.0700000000000001E-5</v>
      </c>
      <c r="D154" s="83"/>
      <c r="E154" s="87">
        <v>10002</v>
      </c>
      <c r="F154" s="87">
        <v>3817</v>
      </c>
      <c r="G154" s="87">
        <v>0</v>
      </c>
      <c r="H154" s="87">
        <v>0</v>
      </c>
      <c r="I154" s="87">
        <v>0</v>
      </c>
    </row>
    <row r="155" spans="1:9">
      <c r="A155" s="4">
        <v>91417</v>
      </c>
      <c r="B155" s="84" t="s">
        <v>161</v>
      </c>
      <c r="C155" s="85">
        <v>6.8000000000000001E-6</v>
      </c>
      <c r="D155" s="83"/>
      <c r="E155" s="87">
        <v>3776.6816499999995</v>
      </c>
      <c r="F155" s="87">
        <v>3257.6816499999995</v>
      </c>
      <c r="G155" s="87">
        <v>1021.6816499999998</v>
      </c>
      <c r="H155" s="87">
        <v>0</v>
      </c>
      <c r="I155" s="87">
        <v>0</v>
      </c>
    </row>
    <row r="156" spans="1:9">
      <c r="A156" s="4">
        <v>91421</v>
      </c>
      <c r="B156" s="84" t="s">
        <v>162</v>
      </c>
      <c r="C156" s="85">
        <v>8.0099999999999995E-5</v>
      </c>
      <c r="D156" s="83"/>
      <c r="E156" s="87">
        <v>12329.111525</v>
      </c>
      <c r="F156" s="87">
        <v>10565.111525</v>
      </c>
      <c r="G156" s="87">
        <v>10565.111525</v>
      </c>
      <c r="H156" s="87">
        <v>0</v>
      </c>
      <c r="I156" s="87">
        <v>0</v>
      </c>
    </row>
    <row r="157" spans="1:9">
      <c r="A157" s="4">
        <v>91423</v>
      </c>
      <c r="B157" s="84" t="s">
        <v>163</v>
      </c>
      <c r="C157" s="85">
        <v>5.6400000000000002E-5</v>
      </c>
      <c r="D157" s="83"/>
      <c r="E157" s="87">
        <v>1791</v>
      </c>
      <c r="F157" s="87">
        <v>868</v>
      </c>
      <c r="G157" s="87">
        <v>0</v>
      </c>
      <c r="H157" s="87">
        <v>0</v>
      </c>
      <c r="I157" s="87">
        <v>0</v>
      </c>
    </row>
    <row r="158" spans="1:9">
      <c r="A158" s="4">
        <v>91431</v>
      </c>
      <c r="B158" s="84" t="s">
        <v>164</v>
      </c>
      <c r="C158" s="85">
        <v>2.0049999999999999E-4</v>
      </c>
      <c r="D158" s="83"/>
      <c r="E158" s="87">
        <v>12431.515475</v>
      </c>
      <c r="F158" s="87">
        <v>7932.5154750000002</v>
      </c>
      <c r="G158" s="87">
        <v>2373.5154750000002</v>
      </c>
      <c r="H158" s="87">
        <v>0</v>
      </c>
      <c r="I158" s="87">
        <v>0</v>
      </c>
    </row>
    <row r="159" spans="1:9">
      <c r="A159" s="4">
        <v>91441</v>
      </c>
      <c r="B159" s="84" t="s">
        <v>165</v>
      </c>
      <c r="C159" s="85">
        <v>9.5799999999999998E-4</v>
      </c>
      <c r="D159" s="83"/>
      <c r="E159" s="87">
        <v>0</v>
      </c>
      <c r="F159" s="87">
        <v>0</v>
      </c>
      <c r="G159" s="87">
        <v>0</v>
      </c>
      <c r="H159" s="87">
        <v>0</v>
      </c>
      <c r="I159" s="87">
        <v>0</v>
      </c>
    </row>
    <row r="160" spans="1:9">
      <c r="A160" s="4">
        <v>91451</v>
      </c>
      <c r="B160" s="84" t="s">
        <v>166</v>
      </c>
      <c r="C160" s="85">
        <v>1.4751E-3</v>
      </c>
      <c r="D160" s="83"/>
      <c r="E160" s="87">
        <v>9252.9761750000762</v>
      </c>
      <c r="F160" s="87">
        <v>982.97617500007618</v>
      </c>
      <c r="G160" s="87">
        <v>982.97617500007618</v>
      </c>
      <c r="H160" s="87">
        <v>0</v>
      </c>
      <c r="I160" s="87">
        <v>0</v>
      </c>
    </row>
    <row r="161" spans="1:9">
      <c r="A161" s="4">
        <v>91457</v>
      </c>
      <c r="B161" s="84" t="s">
        <v>167</v>
      </c>
      <c r="C161" s="85">
        <v>1.8700000000000001E-5</v>
      </c>
      <c r="D161" s="83"/>
      <c r="E161" s="87">
        <v>18933.461824999998</v>
      </c>
      <c r="F161" s="87">
        <v>14240.461824999998</v>
      </c>
      <c r="G161" s="87">
        <v>4573.4618249999976</v>
      </c>
      <c r="H161" s="87">
        <v>0</v>
      </c>
      <c r="I161" s="87">
        <v>0</v>
      </c>
    </row>
    <row r="162" spans="1:9">
      <c r="A162" s="4">
        <v>91461</v>
      </c>
      <c r="B162" s="84" t="s">
        <v>907</v>
      </c>
      <c r="C162" s="85">
        <v>0</v>
      </c>
      <c r="D162" s="83"/>
      <c r="E162" s="87">
        <v>0</v>
      </c>
      <c r="F162" s="87">
        <v>0</v>
      </c>
      <c r="G162" s="87">
        <v>0</v>
      </c>
      <c r="H162" s="87">
        <v>0</v>
      </c>
      <c r="I162" s="87">
        <v>0</v>
      </c>
    </row>
    <row r="163" spans="1:9">
      <c r="A163" s="4">
        <v>91501</v>
      </c>
      <c r="B163" s="84" t="s">
        <v>168</v>
      </c>
      <c r="C163" s="85">
        <v>4.841E-4</v>
      </c>
      <c r="D163" s="83"/>
      <c r="E163" s="87">
        <v>11013.225974999979</v>
      </c>
      <c r="F163" s="87">
        <v>3589.2259749999794</v>
      </c>
      <c r="G163" s="87">
        <v>3589.2259749999794</v>
      </c>
      <c r="H163" s="87">
        <v>0</v>
      </c>
      <c r="I163" s="87">
        <v>0</v>
      </c>
    </row>
    <row r="164" spans="1:9">
      <c r="A164" s="4">
        <v>91504</v>
      </c>
      <c r="B164" s="84" t="s">
        <v>169</v>
      </c>
      <c r="C164" s="85">
        <v>9.5999999999999996E-6</v>
      </c>
      <c r="D164" s="83"/>
      <c r="E164" s="87">
        <v>4227.5233500000004</v>
      </c>
      <c r="F164" s="87">
        <v>3207.5233500000004</v>
      </c>
      <c r="G164" s="87">
        <v>1603.5233500000004</v>
      </c>
      <c r="H164" s="87">
        <v>0</v>
      </c>
      <c r="I164" s="87">
        <v>0</v>
      </c>
    </row>
    <row r="165" spans="1:9">
      <c r="A165" s="4">
        <v>91601</v>
      </c>
      <c r="B165" s="84" t="s">
        <v>170</v>
      </c>
      <c r="C165" s="85">
        <v>2.9313E-3</v>
      </c>
      <c r="D165" s="83"/>
      <c r="E165" s="87">
        <v>211010.57307499973</v>
      </c>
      <c r="F165" s="87">
        <v>154277.57307499973</v>
      </c>
      <c r="G165" s="87">
        <v>97038.573074999731</v>
      </c>
      <c r="H165" s="87">
        <v>0</v>
      </c>
      <c r="I165" s="87">
        <v>0</v>
      </c>
    </row>
    <row r="166" spans="1:9">
      <c r="A166" s="4">
        <v>91604</v>
      </c>
      <c r="B166" s="84" t="s">
        <v>171</v>
      </c>
      <c r="C166" s="85">
        <v>8.0099999999999995E-5</v>
      </c>
      <c r="D166" s="83"/>
      <c r="E166" s="87">
        <v>16938.631425</v>
      </c>
      <c r="F166" s="87">
        <v>10192.631425</v>
      </c>
      <c r="G166" s="87">
        <v>8117.6314249999996</v>
      </c>
      <c r="H166" s="87">
        <v>0</v>
      </c>
      <c r="I166" s="87">
        <v>0</v>
      </c>
    </row>
    <row r="167" spans="1:9">
      <c r="A167" s="4">
        <v>91608</v>
      </c>
      <c r="B167" s="84" t="s">
        <v>172</v>
      </c>
      <c r="C167" s="85">
        <v>1.7569999999999999E-4</v>
      </c>
      <c r="D167" s="83"/>
      <c r="E167" s="87">
        <v>4339.4020250000067</v>
      </c>
      <c r="F167" s="87">
        <v>3145.4020250000067</v>
      </c>
      <c r="G167" s="87">
        <v>3145.4020250000067</v>
      </c>
      <c r="H167" s="87">
        <v>0</v>
      </c>
      <c r="I167" s="87">
        <v>0</v>
      </c>
    </row>
    <row r="168" spans="1:9">
      <c r="A168" s="4">
        <v>91611</v>
      </c>
      <c r="B168" s="84" t="s">
        <v>173</v>
      </c>
      <c r="C168" s="85">
        <v>1.4395E-3</v>
      </c>
      <c r="D168" s="83"/>
      <c r="E168" s="87">
        <v>28182.416674999811</v>
      </c>
      <c r="F168" s="87">
        <v>28182.416674999811</v>
      </c>
      <c r="G168" s="87">
        <v>28182.416674999811</v>
      </c>
      <c r="H168" s="87">
        <v>0</v>
      </c>
      <c r="I168" s="87">
        <v>0</v>
      </c>
    </row>
    <row r="169" spans="1:9">
      <c r="A169" s="4">
        <v>91621</v>
      </c>
      <c r="B169" s="84" t="s">
        <v>174</v>
      </c>
      <c r="C169" s="85">
        <v>3.4210000000000002E-4</v>
      </c>
      <c r="D169" s="83"/>
      <c r="E169" s="87">
        <v>43660</v>
      </c>
      <c r="F169" s="87">
        <v>31951</v>
      </c>
      <c r="G169" s="87">
        <v>0</v>
      </c>
      <c r="H169" s="87">
        <v>0</v>
      </c>
      <c r="I169" s="87">
        <v>0</v>
      </c>
    </row>
    <row r="170" spans="1:9">
      <c r="A170" s="4">
        <v>91631</v>
      </c>
      <c r="B170" s="84" t="s">
        <v>175</v>
      </c>
      <c r="C170" s="85">
        <v>6.3690000000000003E-4</v>
      </c>
      <c r="D170" s="83"/>
      <c r="E170" s="87">
        <v>20637</v>
      </c>
      <c r="F170" s="87">
        <v>0</v>
      </c>
      <c r="G170" s="87">
        <v>0</v>
      </c>
      <c r="H170" s="87">
        <v>0</v>
      </c>
      <c r="I170" s="87">
        <v>0</v>
      </c>
    </row>
    <row r="171" spans="1:9">
      <c r="A171" s="4">
        <v>91633</v>
      </c>
      <c r="B171" s="84" t="s">
        <v>176</v>
      </c>
      <c r="C171" s="85">
        <v>3.6000000000000001E-5</v>
      </c>
      <c r="D171" s="83"/>
      <c r="E171" s="87">
        <v>19922.430500000002</v>
      </c>
      <c r="F171" s="87">
        <v>17769.430500000002</v>
      </c>
      <c r="G171" s="87">
        <v>17769.430500000002</v>
      </c>
      <c r="H171" s="87">
        <v>0</v>
      </c>
      <c r="I171" s="87">
        <v>0</v>
      </c>
    </row>
    <row r="172" spans="1:9">
      <c r="A172" s="4">
        <v>91641</v>
      </c>
      <c r="B172" s="84" t="s">
        <v>177</v>
      </c>
      <c r="C172" s="85">
        <v>3.2289999999999999E-4</v>
      </c>
      <c r="D172" s="83"/>
      <c r="E172" s="87">
        <v>4983</v>
      </c>
      <c r="F172" s="87">
        <v>3159</v>
      </c>
      <c r="G172" s="87">
        <v>0</v>
      </c>
      <c r="H172" s="87">
        <v>0</v>
      </c>
      <c r="I172" s="87">
        <v>0</v>
      </c>
    </row>
    <row r="173" spans="1:9">
      <c r="A173" s="4">
        <v>91651</v>
      </c>
      <c r="B173" s="84" t="s">
        <v>178</v>
      </c>
      <c r="C173" s="85">
        <v>5.6240000000000001E-4</v>
      </c>
      <c r="D173" s="83"/>
      <c r="E173" s="87">
        <v>21025</v>
      </c>
      <c r="F173" s="87">
        <v>7867</v>
      </c>
      <c r="G173" s="87">
        <v>0</v>
      </c>
      <c r="H173" s="87">
        <v>0</v>
      </c>
      <c r="I173" s="87">
        <v>0</v>
      </c>
    </row>
    <row r="174" spans="1:9">
      <c r="A174" s="4">
        <v>91661</v>
      </c>
      <c r="B174" s="84" t="s">
        <v>179</v>
      </c>
      <c r="C174" s="85">
        <v>2.063E-4</v>
      </c>
      <c r="D174" s="83"/>
      <c r="E174" s="87">
        <v>0</v>
      </c>
      <c r="F174" s="87">
        <v>0</v>
      </c>
      <c r="G174" s="87">
        <v>0</v>
      </c>
      <c r="H174" s="87">
        <v>0</v>
      </c>
      <c r="I174" s="87">
        <v>0</v>
      </c>
    </row>
    <row r="175" spans="1:9">
      <c r="A175" s="4">
        <v>91671</v>
      </c>
      <c r="B175" s="84" t="s">
        <v>180</v>
      </c>
      <c r="C175" s="85">
        <v>1.0069999999999999E-4</v>
      </c>
      <c r="D175" s="83"/>
      <c r="E175" s="87">
        <v>2330</v>
      </c>
      <c r="F175" s="87">
        <v>2330</v>
      </c>
      <c r="G175" s="87">
        <v>0</v>
      </c>
      <c r="H175" s="87">
        <v>0</v>
      </c>
      <c r="I175" s="87">
        <v>0</v>
      </c>
    </row>
    <row r="176" spans="1:9">
      <c r="A176" s="4">
        <v>91681</v>
      </c>
      <c r="B176" s="84" t="s">
        <v>181</v>
      </c>
      <c r="C176" s="85">
        <v>4.484E-4</v>
      </c>
      <c r="D176" s="83"/>
      <c r="E176" s="87">
        <v>117897.52049999998</v>
      </c>
      <c r="F176" s="87">
        <v>83457.520499999984</v>
      </c>
      <c r="G176" s="87">
        <v>46035.520499999984</v>
      </c>
      <c r="H176" s="87">
        <v>0</v>
      </c>
      <c r="I176" s="87">
        <v>0</v>
      </c>
    </row>
    <row r="177" spans="1:9">
      <c r="A177" s="4">
        <v>91691</v>
      </c>
      <c r="B177" s="84" t="s">
        <v>182</v>
      </c>
      <c r="C177" s="100">
        <v>3.5099999999999999E-5</v>
      </c>
      <c r="D177" s="101"/>
      <c r="E177" s="102">
        <v>12428.467924999997</v>
      </c>
      <c r="F177" s="102">
        <v>11915.467924999997</v>
      </c>
      <c r="G177" s="102">
        <v>3299.4679249999981</v>
      </c>
      <c r="H177" s="102">
        <v>0</v>
      </c>
      <c r="I177" s="102">
        <v>0</v>
      </c>
    </row>
    <row r="178" spans="1:9">
      <c r="A178" s="4">
        <v>91701</v>
      </c>
      <c r="B178" s="84" t="s">
        <v>183</v>
      </c>
      <c r="C178" s="100">
        <v>1.2080000000000001E-3</v>
      </c>
      <c r="D178" s="101"/>
      <c r="E178" s="102">
        <v>12711</v>
      </c>
      <c r="F178" s="102">
        <v>12711</v>
      </c>
      <c r="G178" s="102">
        <v>0</v>
      </c>
      <c r="H178" s="102">
        <v>0</v>
      </c>
      <c r="I178" s="102">
        <v>0</v>
      </c>
    </row>
    <row r="179" spans="1:9">
      <c r="A179" s="4">
        <v>91704</v>
      </c>
      <c r="B179" s="84" t="s">
        <v>184</v>
      </c>
      <c r="C179" s="100">
        <v>1.7799999999999999E-5</v>
      </c>
      <c r="D179" s="101"/>
      <c r="E179" s="102">
        <v>1763.80935</v>
      </c>
      <c r="F179" s="102">
        <v>1618.80935</v>
      </c>
      <c r="G179" s="102">
        <v>537.80934999999999</v>
      </c>
      <c r="H179" s="102">
        <v>0</v>
      </c>
      <c r="I179" s="102">
        <v>0</v>
      </c>
    </row>
    <row r="180" spans="1:9">
      <c r="A180" s="4">
        <v>91706</v>
      </c>
      <c r="B180" s="84" t="s">
        <v>185</v>
      </c>
      <c r="C180" s="100">
        <v>2.042E-4</v>
      </c>
      <c r="D180" s="101"/>
      <c r="E180" s="102">
        <v>7657</v>
      </c>
      <c r="F180" s="102">
        <v>0</v>
      </c>
      <c r="G180" s="102">
        <v>0</v>
      </c>
      <c r="H180" s="102">
        <v>0</v>
      </c>
      <c r="I180" s="102">
        <v>0</v>
      </c>
    </row>
    <row r="181" spans="1:9">
      <c r="A181" s="4">
        <v>91719</v>
      </c>
      <c r="B181" s="84" t="s">
        <v>186</v>
      </c>
      <c r="C181" s="100">
        <v>3.7200000000000003E-5</v>
      </c>
      <c r="D181" s="101"/>
      <c r="E181" s="102">
        <v>0</v>
      </c>
      <c r="F181" s="102">
        <v>0</v>
      </c>
      <c r="G181" s="102">
        <v>0</v>
      </c>
      <c r="H181" s="102">
        <v>0</v>
      </c>
      <c r="I181" s="102">
        <v>0</v>
      </c>
    </row>
    <row r="182" spans="1:9">
      <c r="A182" s="95">
        <v>91801</v>
      </c>
      <c r="B182" s="96" t="s">
        <v>187</v>
      </c>
      <c r="C182" s="97">
        <v>7.7625999999999997E-3</v>
      </c>
      <c r="D182" s="98"/>
      <c r="E182" s="99">
        <v>90198.120900000446</v>
      </c>
      <c r="F182" s="99">
        <v>47657.120900000446</v>
      </c>
      <c r="G182" s="99">
        <v>19830.120900000446</v>
      </c>
      <c r="H182" s="99">
        <v>0</v>
      </c>
      <c r="I182" s="99">
        <v>0</v>
      </c>
    </row>
    <row r="183" spans="1:9">
      <c r="A183" s="4">
        <v>91804</v>
      </c>
      <c r="B183" s="84" t="s">
        <v>188</v>
      </c>
      <c r="C183" s="85">
        <v>1.85E-4</v>
      </c>
      <c r="D183" s="83"/>
      <c r="E183" s="87">
        <v>72635.292250000013</v>
      </c>
      <c r="F183" s="87">
        <v>51219.292250000013</v>
      </c>
      <c r="G183" s="87">
        <v>35103.292250000013</v>
      </c>
      <c r="H183" s="87">
        <v>0</v>
      </c>
      <c r="I183" s="87">
        <v>0</v>
      </c>
    </row>
    <row r="184" spans="1:9">
      <c r="A184" s="4">
        <v>91811</v>
      </c>
      <c r="B184" s="84" t="s">
        <v>189</v>
      </c>
      <c r="C184" s="85">
        <v>4.0623999999999999E-3</v>
      </c>
      <c r="D184" s="83"/>
      <c r="E184" s="87">
        <v>37355</v>
      </c>
      <c r="F184" s="87">
        <v>0</v>
      </c>
      <c r="G184" s="87">
        <v>0</v>
      </c>
      <c r="H184" s="87">
        <v>0</v>
      </c>
      <c r="I184" s="87">
        <v>0</v>
      </c>
    </row>
    <row r="185" spans="1:9">
      <c r="A185" s="4">
        <v>91812</v>
      </c>
      <c r="B185" s="84" t="s">
        <v>190</v>
      </c>
      <c r="C185" s="85">
        <v>4.9400000000000001E-5</v>
      </c>
      <c r="D185" s="83"/>
      <c r="E185" s="87">
        <v>6580</v>
      </c>
      <c r="F185" s="87">
        <v>0</v>
      </c>
      <c r="G185" s="87">
        <v>0</v>
      </c>
      <c r="H185" s="87">
        <v>0</v>
      </c>
      <c r="I185" s="87">
        <v>0</v>
      </c>
    </row>
    <row r="186" spans="1:9">
      <c r="A186" s="4">
        <v>91813</v>
      </c>
      <c r="B186" s="84" t="s">
        <v>191</v>
      </c>
      <c r="C186" s="85">
        <v>6.7799999999999995E-5</v>
      </c>
      <c r="D186" s="83"/>
      <c r="E186" s="87">
        <v>4270</v>
      </c>
      <c r="F186" s="87">
        <v>0</v>
      </c>
      <c r="G186" s="87">
        <v>0</v>
      </c>
      <c r="H186" s="87">
        <v>0</v>
      </c>
      <c r="I186" s="87">
        <v>0</v>
      </c>
    </row>
    <row r="187" spans="1:9">
      <c r="A187" s="4">
        <v>91818</v>
      </c>
      <c r="B187" s="84" t="s">
        <v>192</v>
      </c>
      <c r="C187" s="85">
        <v>4.6949999999999997E-4</v>
      </c>
      <c r="D187" s="83"/>
      <c r="E187" s="87">
        <v>48439.29922500001</v>
      </c>
      <c r="F187" s="87">
        <v>31253.29922500001</v>
      </c>
      <c r="G187" s="87">
        <v>4089.2992250000098</v>
      </c>
      <c r="H187" s="87">
        <v>0</v>
      </c>
      <c r="I187" s="87">
        <v>0</v>
      </c>
    </row>
    <row r="188" spans="1:9">
      <c r="A188" s="4">
        <v>91819</v>
      </c>
      <c r="B188" s="84" t="s">
        <v>193</v>
      </c>
      <c r="C188" s="85">
        <v>2.4169999999999999E-4</v>
      </c>
      <c r="D188" s="83"/>
      <c r="E188" s="87">
        <v>4901</v>
      </c>
      <c r="F188" s="87">
        <v>0</v>
      </c>
      <c r="G188" s="87">
        <v>0</v>
      </c>
      <c r="H188" s="87">
        <v>0</v>
      </c>
      <c r="I188" s="87">
        <v>0</v>
      </c>
    </row>
    <row r="189" spans="1:9">
      <c r="A189" s="4">
        <v>91821</v>
      </c>
      <c r="B189" s="84" t="s">
        <v>194</v>
      </c>
      <c r="C189" s="85">
        <v>1.6799999999999999E-4</v>
      </c>
      <c r="D189" s="83"/>
      <c r="E189" s="87">
        <v>13441.215149999996</v>
      </c>
      <c r="F189" s="87">
        <v>13441.215149999996</v>
      </c>
      <c r="G189" s="87">
        <v>5640.2151499999964</v>
      </c>
      <c r="H189" s="87">
        <v>0</v>
      </c>
      <c r="I189" s="87">
        <v>0</v>
      </c>
    </row>
    <row r="190" spans="1:9">
      <c r="A190" s="4">
        <v>91831</v>
      </c>
      <c r="B190" s="84" t="s">
        <v>195</v>
      </c>
      <c r="C190" s="85">
        <v>4.3689999999999999E-4</v>
      </c>
      <c r="D190" s="83"/>
      <c r="E190" s="87">
        <v>32915.372824999984</v>
      </c>
      <c r="F190" s="87">
        <v>14009.372824999984</v>
      </c>
      <c r="G190" s="87">
        <v>14009.372824999984</v>
      </c>
      <c r="H190" s="87">
        <v>0</v>
      </c>
      <c r="I190" s="87">
        <v>0</v>
      </c>
    </row>
    <row r="191" spans="1:9">
      <c r="A191" s="4">
        <v>91841</v>
      </c>
      <c r="B191" s="84" t="s">
        <v>196</v>
      </c>
      <c r="C191" s="85">
        <v>2.8370000000000001E-4</v>
      </c>
      <c r="D191" s="83"/>
      <c r="E191" s="87">
        <v>14513</v>
      </c>
      <c r="F191" s="87">
        <v>3657</v>
      </c>
      <c r="G191" s="87">
        <v>0</v>
      </c>
      <c r="H191" s="87">
        <v>0</v>
      </c>
      <c r="I191" s="87">
        <v>0</v>
      </c>
    </row>
    <row r="192" spans="1:9">
      <c r="A192" s="4">
        <v>91851</v>
      </c>
      <c r="B192" s="84" t="s">
        <v>197</v>
      </c>
      <c r="C192" s="85">
        <v>6.2330000000000003E-4</v>
      </c>
      <c r="D192" s="83"/>
      <c r="E192" s="87">
        <v>5146</v>
      </c>
      <c r="F192" s="87">
        <v>5146</v>
      </c>
      <c r="G192" s="87">
        <v>0</v>
      </c>
      <c r="H192" s="87">
        <v>0</v>
      </c>
      <c r="I192" s="87">
        <v>0</v>
      </c>
    </row>
    <row r="193" spans="1:9">
      <c r="A193" s="4">
        <v>91861</v>
      </c>
      <c r="B193" s="84" t="s">
        <v>198</v>
      </c>
      <c r="C193" s="85">
        <v>6.1E-6</v>
      </c>
      <c r="D193" s="83"/>
      <c r="E193" s="87">
        <v>0</v>
      </c>
      <c r="F193" s="87">
        <v>0</v>
      </c>
      <c r="G193" s="87">
        <v>0</v>
      </c>
      <c r="H193" s="87">
        <v>0</v>
      </c>
      <c r="I193" s="87">
        <v>0</v>
      </c>
    </row>
    <row r="194" spans="1:9">
      <c r="A194" s="4">
        <v>91871</v>
      </c>
      <c r="B194" s="84" t="s">
        <v>199</v>
      </c>
      <c r="C194" s="85">
        <v>1.2505999999999999E-3</v>
      </c>
      <c r="D194" s="83"/>
      <c r="E194" s="87">
        <v>15139</v>
      </c>
      <c r="F194" s="87">
        <v>0</v>
      </c>
      <c r="G194" s="87">
        <v>0</v>
      </c>
      <c r="H194" s="87">
        <v>0</v>
      </c>
      <c r="I194" s="87">
        <v>0</v>
      </c>
    </row>
    <row r="195" spans="1:9">
      <c r="A195" s="4">
        <v>91881</v>
      </c>
      <c r="B195" s="84" t="s">
        <v>200</v>
      </c>
      <c r="C195" s="85">
        <v>2.4199999999999999E-5</v>
      </c>
      <c r="D195" s="83"/>
      <c r="E195" s="87">
        <v>6558.4893999999967</v>
      </c>
      <c r="F195" s="87">
        <v>4279.4893999999967</v>
      </c>
      <c r="G195" s="87">
        <v>3443.4893999999967</v>
      </c>
      <c r="H195" s="87">
        <v>0</v>
      </c>
      <c r="I195" s="87">
        <v>0</v>
      </c>
    </row>
    <row r="196" spans="1:9">
      <c r="A196" s="4">
        <v>91901</v>
      </c>
      <c r="B196" s="84" t="s">
        <v>201</v>
      </c>
      <c r="C196" s="85">
        <v>3.6598999999999998E-3</v>
      </c>
      <c r="D196" s="83"/>
      <c r="E196" s="87">
        <v>9307</v>
      </c>
      <c r="F196" s="87">
        <v>0</v>
      </c>
      <c r="G196" s="87">
        <v>0</v>
      </c>
      <c r="H196" s="87">
        <v>0</v>
      </c>
      <c r="I196" s="87">
        <v>0</v>
      </c>
    </row>
    <row r="197" spans="1:9">
      <c r="A197" s="4">
        <v>91903</v>
      </c>
      <c r="B197" s="84" t="s">
        <v>202</v>
      </c>
      <c r="C197" s="85">
        <v>5.9000000000000003E-6</v>
      </c>
      <c r="D197" s="83"/>
      <c r="E197" s="87">
        <v>2814.3013250000008</v>
      </c>
      <c r="F197" s="87">
        <v>2024.3013250000008</v>
      </c>
      <c r="G197" s="87">
        <v>841.30132500000082</v>
      </c>
      <c r="H197" s="87">
        <v>0</v>
      </c>
      <c r="I197" s="87">
        <v>0</v>
      </c>
    </row>
    <row r="198" spans="1:9">
      <c r="A198" s="4">
        <v>91904</v>
      </c>
      <c r="B198" s="84" t="s">
        <v>203</v>
      </c>
      <c r="C198" s="85">
        <v>8.0699999999999996E-5</v>
      </c>
      <c r="D198" s="83"/>
      <c r="E198" s="87">
        <v>28214.895175000001</v>
      </c>
      <c r="F198" s="87">
        <v>23143.895175000001</v>
      </c>
      <c r="G198" s="87">
        <v>16588.895175000001</v>
      </c>
      <c r="H198" s="87">
        <v>0</v>
      </c>
      <c r="I198" s="87">
        <v>0</v>
      </c>
    </row>
    <row r="199" spans="1:9">
      <c r="A199" s="4">
        <v>91908</v>
      </c>
      <c r="B199" s="84" t="s">
        <v>204</v>
      </c>
      <c r="C199" s="85">
        <v>1.43E-5</v>
      </c>
      <c r="D199" s="83"/>
      <c r="E199" s="87">
        <v>0</v>
      </c>
      <c r="F199" s="87">
        <v>0</v>
      </c>
      <c r="G199" s="87">
        <v>0</v>
      </c>
      <c r="H199" s="87">
        <v>0</v>
      </c>
      <c r="I199" s="87">
        <v>0</v>
      </c>
    </row>
    <row r="200" spans="1:9">
      <c r="A200" s="4">
        <v>91911</v>
      </c>
      <c r="B200" s="84" t="s">
        <v>205</v>
      </c>
      <c r="C200" s="85">
        <v>6.2569999999999998E-4</v>
      </c>
      <c r="D200" s="83"/>
      <c r="E200" s="87">
        <v>72809.441874999946</v>
      </c>
      <c r="F200" s="87">
        <v>31792.441874999946</v>
      </c>
      <c r="G200" s="87">
        <v>25729.441874999946</v>
      </c>
      <c r="H200" s="87">
        <v>0</v>
      </c>
      <c r="I200" s="87">
        <v>0</v>
      </c>
    </row>
    <row r="201" spans="1:9">
      <c r="A201" s="4">
        <v>91917</v>
      </c>
      <c r="B201" s="84" t="s">
        <v>206</v>
      </c>
      <c r="C201" s="85">
        <v>1.4399999999999999E-5</v>
      </c>
      <c r="D201" s="83"/>
      <c r="E201" s="87">
        <v>3975.8694000000005</v>
      </c>
      <c r="F201" s="87">
        <v>2993.8694000000005</v>
      </c>
      <c r="G201" s="87">
        <v>869.8694000000005</v>
      </c>
      <c r="H201" s="87">
        <v>0</v>
      </c>
      <c r="I201" s="87">
        <v>0</v>
      </c>
    </row>
    <row r="202" spans="1:9">
      <c r="A202" s="4">
        <v>91921</v>
      </c>
      <c r="B202" s="84" t="s">
        <v>207</v>
      </c>
      <c r="C202" s="85">
        <v>4.1159999999999998E-4</v>
      </c>
      <c r="D202" s="83"/>
      <c r="E202" s="87">
        <v>15327.960799999943</v>
      </c>
      <c r="F202" s="87">
        <v>11525.960799999943</v>
      </c>
      <c r="G202" s="87">
        <v>11525.960799999943</v>
      </c>
      <c r="H202" s="87">
        <v>0</v>
      </c>
      <c r="I202" s="87">
        <v>0</v>
      </c>
    </row>
    <row r="203" spans="1:9">
      <c r="A203" s="4">
        <v>92001</v>
      </c>
      <c r="B203" s="84" t="s">
        <v>208</v>
      </c>
      <c r="C203" s="85">
        <v>1.9139000000000001E-3</v>
      </c>
      <c r="D203" s="83"/>
      <c r="E203" s="87">
        <v>120329.75272499991</v>
      </c>
      <c r="F203" s="87">
        <v>112207.75272499991</v>
      </c>
      <c r="G203" s="87">
        <v>112207.75272499991</v>
      </c>
      <c r="H203" s="87">
        <v>0</v>
      </c>
      <c r="I203" s="87">
        <v>0</v>
      </c>
    </row>
    <row r="204" spans="1:9">
      <c r="A204" s="4">
        <v>92005</v>
      </c>
      <c r="B204" s="84" t="s">
        <v>209</v>
      </c>
      <c r="C204" s="85">
        <v>3.2299999999999999E-5</v>
      </c>
      <c r="D204" s="83"/>
      <c r="E204" s="87">
        <v>1941.912124999998</v>
      </c>
      <c r="F204" s="87">
        <v>1312.912124999998</v>
      </c>
      <c r="G204" s="87">
        <v>180.91212499999801</v>
      </c>
      <c r="H204" s="87">
        <v>0</v>
      </c>
      <c r="I204" s="87">
        <v>0</v>
      </c>
    </row>
    <row r="205" spans="1:9">
      <c r="A205" s="4">
        <v>92011</v>
      </c>
      <c r="B205" s="84" t="s">
        <v>210</v>
      </c>
      <c r="C205" s="85">
        <v>2.0589999999999999E-4</v>
      </c>
      <c r="D205" s="83"/>
      <c r="E205" s="87">
        <v>5830.5207750000045</v>
      </c>
      <c r="F205" s="87">
        <v>859.52077500000451</v>
      </c>
      <c r="G205" s="87">
        <v>859.52077500000451</v>
      </c>
      <c r="H205" s="87">
        <v>0</v>
      </c>
      <c r="I205" s="87">
        <v>0</v>
      </c>
    </row>
    <row r="206" spans="1:9">
      <c r="A206" s="4">
        <v>92017</v>
      </c>
      <c r="B206" s="84" t="s">
        <v>211</v>
      </c>
      <c r="C206" s="85">
        <v>3.26E-5</v>
      </c>
      <c r="D206" s="83"/>
      <c r="E206" s="87">
        <v>5748.8814499999989</v>
      </c>
      <c r="F206" s="87">
        <v>4886.8814499999989</v>
      </c>
      <c r="G206" s="87">
        <v>3873.8814499999989</v>
      </c>
      <c r="H206" s="87">
        <v>0</v>
      </c>
      <c r="I206" s="87">
        <v>0</v>
      </c>
    </row>
    <row r="207" spans="1:9">
      <c r="A207" s="4">
        <v>92021</v>
      </c>
      <c r="B207" s="84" t="s">
        <v>212</v>
      </c>
      <c r="C207" s="85">
        <v>1.077E-4</v>
      </c>
      <c r="D207" s="83"/>
      <c r="E207" s="87">
        <v>5742</v>
      </c>
      <c r="F207" s="87">
        <v>3132</v>
      </c>
      <c r="G207" s="87">
        <v>0</v>
      </c>
      <c r="H207" s="87">
        <v>0</v>
      </c>
      <c r="I207" s="87">
        <v>0</v>
      </c>
    </row>
    <row r="208" spans="1:9">
      <c r="A208" s="4">
        <v>92101</v>
      </c>
      <c r="B208" s="84" t="s">
        <v>213</v>
      </c>
      <c r="C208" s="85">
        <v>7.7729999999999997E-4</v>
      </c>
      <c r="D208" s="83"/>
      <c r="E208" s="87">
        <v>43574.28052499998</v>
      </c>
      <c r="F208" s="87">
        <v>43574.28052499998</v>
      </c>
      <c r="G208" s="87">
        <v>43574.28052499998</v>
      </c>
      <c r="H208" s="87">
        <v>0</v>
      </c>
      <c r="I208" s="87">
        <v>0</v>
      </c>
    </row>
    <row r="209" spans="1:9">
      <c r="A209" s="4">
        <v>92104</v>
      </c>
      <c r="B209" s="84" t="s">
        <v>214</v>
      </c>
      <c r="C209" s="85">
        <v>7.7999999999999999E-6</v>
      </c>
      <c r="D209" s="83"/>
      <c r="E209" s="87">
        <v>2330.6062499999998</v>
      </c>
      <c r="F209" s="87">
        <v>1577.6062499999998</v>
      </c>
      <c r="G209" s="87">
        <v>677.60624999999982</v>
      </c>
      <c r="H209" s="87">
        <v>0</v>
      </c>
      <c r="I209" s="87">
        <v>0</v>
      </c>
    </row>
    <row r="210" spans="1:9">
      <c r="A210" s="4">
        <v>92109</v>
      </c>
      <c r="B210" s="84" t="s">
        <v>215</v>
      </c>
      <c r="C210" s="85">
        <v>1.9900000000000001E-4</v>
      </c>
      <c r="D210" s="83"/>
      <c r="E210" s="87">
        <v>14156.03325</v>
      </c>
      <c r="F210" s="87">
        <v>7965.0332500000004</v>
      </c>
      <c r="G210" s="87">
        <v>1264.0332500000004</v>
      </c>
      <c r="H210" s="87">
        <v>0</v>
      </c>
      <c r="I210" s="87">
        <v>0</v>
      </c>
    </row>
    <row r="211" spans="1:9">
      <c r="A211" s="4">
        <v>92111</v>
      </c>
      <c r="B211" s="84" t="s">
        <v>216</v>
      </c>
      <c r="C211" s="85">
        <v>5.3140000000000001E-4</v>
      </c>
      <c r="D211" s="83"/>
      <c r="E211" s="87">
        <v>16680</v>
      </c>
      <c r="F211" s="87">
        <v>0</v>
      </c>
      <c r="G211" s="87">
        <v>0</v>
      </c>
      <c r="H211" s="87">
        <v>0</v>
      </c>
      <c r="I211" s="87">
        <v>0</v>
      </c>
    </row>
    <row r="212" spans="1:9">
      <c r="A212" s="4">
        <v>92113</v>
      </c>
      <c r="B212" s="84" t="s">
        <v>217</v>
      </c>
      <c r="C212" s="85">
        <v>1.6200000000000001E-5</v>
      </c>
      <c r="D212" s="83"/>
      <c r="E212" s="87">
        <v>4654</v>
      </c>
      <c r="F212" s="87">
        <v>1846</v>
      </c>
      <c r="G212" s="87">
        <v>0</v>
      </c>
      <c r="H212" s="87">
        <v>0</v>
      </c>
      <c r="I212" s="87">
        <v>0</v>
      </c>
    </row>
    <row r="213" spans="1:9">
      <c r="A213" s="4">
        <v>92201</v>
      </c>
      <c r="B213" s="84" t="s">
        <v>218</v>
      </c>
      <c r="C213" s="85">
        <v>1.0983E-3</v>
      </c>
      <c r="D213" s="83"/>
      <c r="E213" s="87">
        <v>142848.33497500006</v>
      </c>
      <c r="F213" s="87">
        <v>97064.334975000063</v>
      </c>
      <c r="G213" s="87">
        <v>82876.334975000063</v>
      </c>
      <c r="H213" s="87">
        <v>0</v>
      </c>
      <c r="I213" s="87">
        <v>0</v>
      </c>
    </row>
    <row r="214" spans="1:9">
      <c r="A214" s="4">
        <v>92214</v>
      </c>
      <c r="B214" s="84" t="s">
        <v>953</v>
      </c>
      <c r="C214" s="85">
        <v>2.7900000000000001E-5</v>
      </c>
      <c r="D214" s="83"/>
      <c r="E214" s="87">
        <v>6242.5737750000017</v>
      </c>
      <c r="F214" s="87">
        <v>6065.5737750000017</v>
      </c>
      <c r="G214" s="87">
        <v>4748.5737750000017</v>
      </c>
      <c r="H214" s="87">
        <v>0</v>
      </c>
      <c r="I214" s="87">
        <v>0</v>
      </c>
    </row>
    <row r="215" spans="1:9">
      <c r="A215" s="4">
        <v>92301</v>
      </c>
      <c r="B215" s="84" t="s">
        <v>219</v>
      </c>
      <c r="C215" s="85">
        <v>5.3742E-3</v>
      </c>
      <c r="D215" s="83"/>
      <c r="E215" s="87">
        <v>141169.6544499998</v>
      </c>
      <c r="F215" s="87">
        <v>113038.6544499998</v>
      </c>
      <c r="G215" s="87">
        <v>113038.6544499998</v>
      </c>
      <c r="H215" s="87">
        <v>0</v>
      </c>
      <c r="I215" s="87">
        <v>0</v>
      </c>
    </row>
    <row r="216" spans="1:9">
      <c r="A216" s="4">
        <v>92302</v>
      </c>
      <c r="B216" s="84" t="s">
        <v>935</v>
      </c>
      <c r="C216" s="85">
        <v>2.6069999999999999E-4</v>
      </c>
      <c r="D216" s="83"/>
      <c r="E216" s="87">
        <v>0</v>
      </c>
      <c r="F216" s="87">
        <v>0</v>
      </c>
      <c r="G216" s="87">
        <v>0</v>
      </c>
      <c r="H216" s="87">
        <v>0</v>
      </c>
      <c r="I216" s="87">
        <v>0</v>
      </c>
    </row>
    <row r="217" spans="1:9">
      <c r="A217" s="4">
        <v>92311</v>
      </c>
      <c r="B217" s="84" t="s">
        <v>221</v>
      </c>
      <c r="C217" s="85">
        <v>2.1213E-3</v>
      </c>
      <c r="D217" s="83"/>
      <c r="E217" s="87">
        <v>14068</v>
      </c>
      <c r="F217" s="87">
        <v>0</v>
      </c>
      <c r="G217" s="87">
        <v>0</v>
      </c>
      <c r="H217" s="87">
        <v>0</v>
      </c>
      <c r="I217" s="87">
        <v>0</v>
      </c>
    </row>
    <row r="218" spans="1:9">
      <c r="A218" s="4">
        <v>92317</v>
      </c>
      <c r="B218" s="84" t="s">
        <v>222</v>
      </c>
      <c r="C218" s="85">
        <v>3.3399999999999999E-5</v>
      </c>
      <c r="D218" s="83"/>
      <c r="E218" s="87">
        <v>12698.652249999999</v>
      </c>
      <c r="F218" s="87">
        <v>5167.6522500000001</v>
      </c>
      <c r="G218" s="87">
        <v>1307.6522500000001</v>
      </c>
      <c r="H218" s="87">
        <v>0</v>
      </c>
      <c r="I218" s="87">
        <v>0</v>
      </c>
    </row>
    <row r="219" spans="1:9">
      <c r="A219" s="4">
        <v>92321</v>
      </c>
      <c r="B219" s="84" t="s">
        <v>223</v>
      </c>
      <c r="C219" s="85">
        <v>1.2174E-3</v>
      </c>
      <c r="D219" s="83"/>
      <c r="E219" s="87">
        <v>52988</v>
      </c>
      <c r="F219" s="87">
        <v>0</v>
      </c>
      <c r="G219" s="87">
        <v>0</v>
      </c>
      <c r="H219" s="87">
        <v>0</v>
      </c>
      <c r="I219" s="87">
        <v>0</v>
      </c>
    </row>
    <row r="220" spans="1:9">
      <c r="A220" s="4">
        <v>92327</v>
      </c>
      <c r="B220" s="84" t="s">
        <v>224</v>
      </c>
      <c r="C220" s="85">
        <v>6.7000000000000002E-6</v>
      </c>
      <c r="D220" s="83"/>
      <c r="E220" s="87">
        <v>5338.5990750000001</v>
      </c>
      <c r="F220" s="87">
        <v>3340.5990749999996</v>
      </c>
      <c r="G220" s="87">
        <v>1746.5990749999996</v>
      </c>
      <c r="H220" s="87">
        <v>0</v>
      </c>
      <c r="I220" s="87">
        <v>0</v>
      </c>
    </row>
    <row r="221" spans="1:9">
      <c r="A221" s="4">
        <v>92331</v>
      </c>
      <c r="B221" s="84" t="s">
        <v>225</v>
      </c>
      <c r="C221" s="85">
        <v>1.6469999999999999E-4</v>
      </c>
      <c r="D221" s="83"/>
      <c r="E221" s="87">
        <v>23950.564875000025</v>
      </c>
      <c r="F221" s="87">
        <v>15836.564875000025</v>
      </c>
      <c r="G221" s="87">
        <v>1775.5648750000255</v>
      </c>
      <c r="H221" s="87">
        <v>0</v>
      </c>
      <c r="I221" s="87">
        <v>0</v>
      </c>
    </row>
    <row r="222" spans="1:9">
      <c r="A222" s="4">
        <v>92341</v>
      </c>
      <c r="B222" s="84" t="s">
        <v>226</v>
      </c>
      <c r="C222" s="85">
        <v>7.0999999999999998E-6</v>
      </c>
      <c r="D222" s="83"/>
      <c r="E222" s="87">
        <v>0</v>
      </c>
      <c r="F222" s="87">
        <v>0</v>
      </c>
      <c r="G222" s="87">
        <v>0</v>
      </c>
      <c r="H222" s="87">
        <v>0</v>
      </c>
      <c r="I222" s="87">
        <v>0</v>
      </c>
    </row>
    <row r="223" spans="1:9">
      <c r="A223" s="4">
        <v>92351</v>
      </c>
      <c r="B223" s="84" t="s">
        <v>227</v>
      </c>
      <c r="C223" s="85">
        <v>3.01E-5</v>
      </c>
      <c r="D223" s="83"/>
      <c r="E223" s="87">
        <v>6907.8231750000004</v>
      </c>
      <c r="F223" s="87">
        <v>3479.8231750000004</v>
      </c>
      <c r="G223" s="87">
        <v>3127.8231750000004</v>
      </c>
      <c r="H223" s="87">
        <v>0</v>
      </c>
      <c r="I223" s="87">
        <v>0</v>
      </c>
    </row>
    <row r="224" spans="1:9">
      <c r="A224" s="4">
        <v>92401</v>
      </c>
      <c r="B224" s="84" t="s">
        <v>228</v>
      </c>
      <c r="C224" s="85">
        <v>2.6510000000000001E-3</v>
      </c>
      <c r="D224" s="83"/>
      <c r="E224" s="87">
        <v>171199.61450000014</v>
      </c>
      <c r="F224" s="87">
        <v>116815.61450000014</v>
      </c>
      <c r="G224" s="87">
        <v>92692.614500000142</v>
      </c>
      <c r="H224" s="87">
        <v>0</v>
      </c>
      <c r="I224" s="87">
        <v>0</v>
      </c>
    </row>
    <row r="225" spans="1:9">
      <c r="A225" s="4">
        <v>92403</v>
      </c>
      <c r="B225" s="84" t="s">
        <v>229</v>
      </c>
      <c r="C225" s="85">
        <v>1.0699999999999999E-5</v>
      </c>
      <c r="D225" s="83"/>
      <c r="E225" s="87">
        <v>5508</v>
      </c>
      <c r="F225" s="87">
        <v>4611</v>
      </c>
      <c r="G225" s="87">
        <v>0</v>
      </c>
      <c r="H225" s="87">
        <v>0</v>
      </c>
      <c r="I225" s="87">
        <v>0</v>
      </c>
    </row>
    <row r="226" spans="1:9">
      <c r="A226" s="4">
        <v>92411</v>
      </c>
      <c r="B226" s="84" t="s">
        <v>230</v>
      </c>
      <c r="C226" s="100">
        <v>4.0069999999999998E-4</v>
      </c>
      <c r="D226" s="101"/>
      <c r="E226" s="102">
        <v>8746</v>
      </c>
      <c r="F226" s="102">
        <v>0</v>
      </c>
      <c r="G226" s="102">
        <v>0</v>
      </c>
      <c r="H226" s="102">
        <v>0</v>
      </c>
      <c r="I226" s="102">
        <v>0</v>
      </c>
    </row>
    <row r="227" spans="1:9">
      <c r="A227" s="95">
        <v>92417</v>
      </c>
      <c r="B227" s="96" t="s">
        <v>232</v>
      </c>
      <c r="C227" s="97">
        <v>7.9000000000000006E-6</v>
      </c>
      <c r="D227" s="98"/>
      <c r="E227" s="99">
        <v>0</v>
      </c>
      <c r="F227" s="99">
        <v>0</v>
      </c>
      <c r="G227" s="99">
        <v>0</v>
      </c>
      <c r="H227" s="99">
        <v>0</v>
      </c>
      <c r="I227" s="99">
        <v>0</v>
      </c>
    </row>
    <row r="228" spans="1:9">
      <c r="A228" s="4">
        <v>92421</v>
      </c>
      <c r="B228" s="84" t="s">
        <v>233</v>
      </c>
      <c r="C228" s="85">
        <v>8.4999999999999999E-6</v>
      </c>
      <c r="D228" s="83"/>
      <c r="E228" s="87">
        <v>2007</v>
      </c>
      <c r="F228" s="87">
        <v>0</v>
      </c>
      <c r="G228" s="87">
        <v>0</v>
      </c>
      <c r="H228" s="87">
        <v>0</v>
      </c>
      <c r="I228" s="87">
        <v>0</v>
      </c>
    </row>
    <row r="229" spans="1:9">
      <c r="A229" s="4">
        <v>92427</v>
      </c>
      <c r="B229" s="84" t="s">
        <v>234</v>
      </c>
      <c r="C229" s="85">
        <v>1.5E-6</v>
      </c>
      <c r="D229" s="83"/>
      <c r="E229" s="87">
        <v>789.61502500000006</v>
      </c>
      <c r="F229" s="87">
        <v>487.615025</v>
      </c>
      <c r="G229" s="87">
        <v>215.615025</v>
      </c>
      <c r="H229" s="87">
        <v>0</v>
      </c>
      <c r="I229" s="87">
        <v>0</v>
      </c>
    </row>
    <row r="230" spans="1:9">
      <c r="A230" s="4">
        <v>92431</v>
      </c>
      <c r="B230" s="84" t="s">
        <v>235</v>
      </c>
      <c r="C230" s="85">
        <v>1.9899999999999999E-5</v>
      </c>
      <c r="D230" s="83"/>
      <c r="E230" s="87">
        <v>5346.2758249999988</v>
      </c>
      <c r="F230" s="87">
        <v>3311.2758249999988</v>
      </c>
      <c r="G230" s="87">
        <v>3311.2758249999988</v>
      </c>
      <c r="H230" s="87">
        <v>0</v>
      </c>
      <c r="I230" s="87">
        <v>0</v>
      </c>
    </row>
    <row r="231" spans="1:9">
      <c r="A231" s="4">
        <v>92441</v>
      </c>
      <c r="B231" s="84" t="s">
        <v>236</v>
      </c>
      <c r="C231" s="85">
        <v>1.089E-4</v>
      </c>
      <c r="D231" s="83"/>
      <c r="E231" s="87">
        <v>10725.681125000006</v>
      </c>
      <c r="F231" s="87">
        <v>3836.6811250000064</v>
      </c>
      <c r="G231" s="87">
        <v>3836.6811250000064</v>
      </c>
      <c r="H231" s="87">
        <v>0</v>
      </c>
      <c r="I231" s="87">
        <v>0</v>
      </c>
    </row>
    <row r="232" spans="1:9">
      <c r="A232" s="4">
        <v>92444</v>
      </c>
      <c r="B232" s="84" t="s">
        <v>237</v>
      </c>
      <c r="C232" s="85">
        <v>1.0200000000000001E-5</v>
      </c>
      <c r="D232" s="83"/>
      <c r="E232" s="87">
        <v>3996.0767500000006</v>
      </c>
      <c r="F232" s="87">
        <v>2397.0767500000006</v>
      </c>
      <c r="G232" s="87">
        <v>54.076750000000629</v>
      </c>
      <c r="H232" s="87">
        <v>0</v>
      </c>
      <c r="I232" s="87">
        <v>0</v>
      </c>
    </row>
    <row r="233" spans="1:9">
      <c r="A233" s="4">
        <v>92451</v>
      </c>
      <c r="B233" s="84" t="s">
        <v>238</v>
      </c>
      <c r="C233" s="85">
        <v>1.119E-4</v>
      </c>
      <c r="D233" s="83"/>
      <c r="E233" s="87">
        <v>22470.324374999997</v>
      </c>
      <c r="F233" s="87">
        <v>16985.324374999997</v>
      </c>
      <c r="G233" s="87">
        <v>9570.3243749999965</v>
      </c>
      <c r="H233" s="87">
        <v>0</v>
      </c>
      <c r="I233" s="87">
        <v>0</v>
      </c>
    </row>
    <row r="234" spans="1:9">
      <c r="A234" s="4">
        <v>92461</v>
      </c>
      <c r="B234" s="84" t="s">
        <v>239</v>
      </c>
      <c r="C234" s="85">
        <v>9.7E-5</v>
      </c>
      <c r="D234" s="83"/>
      <c r="E234" s="87">
        <v>26336.895900000003</v>
      </c>
      <c r="F234" s="87">
        <v>24203.895900000003</v>
      </c>
      <c r="G234" s="87">
        <v>7063.8959000000032</v>
      </c>
      <c r="H234" s="87">
        <v>0</v>
      </c>
      <c r="I234" s="87">
        <v>0</v>
      </c>
    </row>
    <row r="235" spans="1:9">
      <c r="A235" s="4">
        <v>92501</v>
      </c>
      <c r="B235" s="84" t="s">
        <v>240</v>
      </c>
      <c r="C235" s="85">
        <v>3.9979999999999998E-3</v>
      </c>
      <c r="D235" s="83"/>
      <c r="E235" s="87">
        <v>264740.16604999988</v>
      </c>
      <c r="F235" s="87">
        <v>60963.166049999883</v>
      </c>
      <c r="G235" s="87">
        <v>60963.166049999883</v>
      </c>
      <c r="H235" s="87">
        <v>0</v>
      </c>
      <c r="I235" s="87">
        <v>0</v>
      </c>
    </row>
    <row r="236" spans="1:9">
      <c r="A236" s="4">
        <v>92502</v>
      </c>
      <c r="B236" s="84" t="s">
        <v>241</v>
      </c>
      <c r="C236" s="85">
        <v>2.3200000000000001E-5</v>
      </c>
      <c r="D236" s="83"/>
      <c r="E236" s="87">
        <v>5037.2550499999988</v>
      </c>
      <c r="F236" s="87">
        <v>4549.2550499999988</v>
      </c>
      <c r="G236" s="87">
        <v>2680.2550499999988</v>
      </c>
      <c r="H236" s="87">
        <v>0</v>
      </c>
      <c r="I236" s="87">
        <v>0</v>
      </c>
    </row>
    <row r="237" spans="1:9">
      <c r="A237" s="4">
        <v>92504</v>
      </c>
      <c r="B237" s="84" t="s">
        <v>242</v>
      </c>
      <c r="C237" s="85">
        <v>9.3999999999999994E-5</v>
      </c>
      <c r="D237" s="83"/>
      <c r="E237" s="87">
        <v>21603.597449999997</v>
      </c>
      <c r="F237" s="87">
        <v>10178.597449999997</v>
      </c>
      <c r="G237" s="87">
        <v>6877.5974499999975</v>
      </c>
      <c r="H237" s="87">
        <v>0</v>
      </c>
      <c r="I237" s="87">
        <v>0</v>
      </c>
    </row>
    <row r="238" spans="1:9">
      <c r="A238" s="4">
        <v>92505</v>
      </c>
      <c r="B238" s="84" t="s">
        <v>243</v>
      </c>
      <c r="C238" s="85">
        <v>1.103E-4</v>
      </c>
      <c r="D238" s="83"/>
      <c r="E238" s="87">
        <v>28091.614225000001</v>
      </c>
      <c r="F238" s="87">
        <v>8973.6142250000012</v>
      </c>
      <c r="G238" s="87">
        <v>8973.6142250000012</v>
      </c>
      <c r="H238" s="87">
        <v>0</v>
      </c>
      <c r="I238" s="87">
        <v>0</v>
      </c>
    </row>
    <row r="239" spans="1:9">
      <c r="A239" s="4">
        <v>92506</v>
      </c>
      <c r="B239" s="84" t="s">
        <v>244</v>
      </c>
      <c r="C239" s="85">
        <v>6.3E-5</v>
      </c>
      <c r="D239" s="83"/>
      <c r="E239" s="87">
        <v>14712.755249999997</v>
      </c>
      <c r="F239" s="87">
        <v>9197.7552499999965</v>
      </c>
      <c r="G239" s="87">
        <v>3568.7552499999965</v>
      </c>
      <c r="H239" s="87">
        <v>0</v>
      </c>
      <c r="I239" s="87">
        <v>0</v>
      </c>
    </row>
    <row r="240" spans="1:9">
      <c r="A240" s="4">
        <v>92507</v>
      </c>
      <c r="B240" s="84" t="s">
        <v>245</v>
      </c>
      <c r="C240" s="85">
        <v>9.6700000000000006E-5</v>
      </c>
      <c r="D240" s="83"/>
      <c r="E240" s="87">
        <v>6233</v>
      </c>
      <c r="F240" s="87">
        <v>5775</v>
      </c>
      <c r="G240" s="87">
        <v>0</v>
      </c>
      <c r="H240" s="87">
        <v>0</v>
      </c>
      <c r="I240" s="87">
        <v>0</v>
      </c>
    </row>
    <row r="241" spans="1:9">
      <c r="A241" s="4">
        <v>92508</v>
      </c>
      <c r="B241" s="84" t="s">
        <v>246</v>
      </c>
      <c r="C241" s="85">
        <v>2.8909999999999998E-4</v>
      </c>
      <c r="D241" s="83"/>
      <c r="E241" s="87">
        <v>25177.722724999985</v>
      </c>
      <c r="F241" s="87">
        <v>11897.722724999985</v>
      </c>
      <c r="G241" s="87">
        <v>11897.722724999985</v>
      </c>
      <c r="H241" s="87">
        <v>0</v>
      </c>
      <c r="I241" s="87">
        <v>0</v>
      </c>
    </row>
    <row r="242" spans="1:9">
      <c r="A242" s="4">
        <v>92511</v>
      </c>
      <c r="B242" s="84" t="s">
        <v>248</v>
      </c>
      <c r="C242" s="85">
        <v>3.2678999999999998E-3</v>
      </c>
      <c r="D242" s="83"/>
      <c r="E242" s="87">
        <v>43432</v>
      </c>
      <c r="F242" s="87">
        <v>0</v>
      </c>
      <c r="G242" s="87">
        <v>0</v>
      </c>
      <c r="H242" s="87">
        <v>0</v>
      </c>
      <c r="I242" s="87">
        <v>0</v>
      </c>
    </row>
    <row r="243" spans="1:9">
      <c r="A243" s="4">
        <v>92513</v>
      </c>
      <c r="B243" s="84" t="s">
        <v>917</v>
      </c>
      <c r="C243" s="85">
        <v>4.5151000000000002E-3</v>
      </c>
      <c r="D243" s="83"/>
      <c r="E243" s="87">
        <v>238375.69747499982</v>
      </c>
      <c r="F243" s="87">
        <v>238375.69747499982</v>
      </c>
      <c r="G243" s="87">
        <v>210058.69747499982</v>
      </c>
      <c r="H243" s="87">
        <v>0</v>
      </c>
      <c r="I243" s="87">
        <v>0</v>
      </c>
    </row>
    <row r="244" spans="1:9">
      <c r="A244" s="4">
        <v>92521</v>
      </c>
      <c r="B244" s="84" t="s">
        <v>249</v>
      </c>
      <c r="C244" s="85">
        <v>7.5300000000000001E-5</v>
      </c>
      <c r="D244" s="83"/>
      <c r="E244" s="87">
        <v>5929.9302250000037</v>
      </c>
      <c r="F244" s="87">
        <v>5929.9302250000037</v>
      </c>
      <c r="G244" s="87">
        <v>3351.9302250000037</v>
      </c>
      <c r="H244" s="87">
        <v>0</v>
      </c>
      <c r="I244" s="87">
        <v>0</v>
      </c>
    </row>
    <row r="245" spans="1:9">
      <c r="A245" s="4">
        <v>92531</v>
      </c>
      <c r="B245" s="84" t="s">
        <v>250</v>
      </c>
      <c r="C245" s="85">
        <v>7.9290000000000003E-4</v>
      </c>
      <c r="D245" s="83"/>
      <c r="E245" s="87">
        <v>0</v>
      </c>
      <c r="F245" s="87">
        <v>0</v>
      </c>
      <c r="G245" s="87">
        <v>0</v>
      </c>
      <c r="H245" s="87">
        <v>0</v>
      </c>
      <c r="I245" s="87">
        <v>0</v>
      </c>
    </row>
    <row r="246" spans="1:9">
      <c r="A246" s="4">
        <v>92541</v>
      </c>
      <c r="B246" s="84" t="s">
        <v>251</v>
      </c>
      <c r="C246" s="85">
        <v>1.449E-4</v>
      </c>
      <c r="D246" s="83"/>
      <c r="E246" s="87">
        <v>5818</v>
      </c>
      <c r="F246" s="87">
        <v>0</v>
      </c>
      <c r="G246" s="87">
        <v>0</v>
      </c>
      <c r="H246" s="87">
        <v>0</v>
      </c>
      <c r="I246" s="87">
        <v>0</v>
      </c>
    </row>
    <row r="247" spans="1:9">
      <c r="A247" s="4">
        <v>92551</v>
      </c>
      <c r="B247" s="84" t="s">
        <v>252</v>
      </c>
      <c r="C247" s="85">
        <v>6.2199999999999994E-5</v>
      </c>
      <c r="D247" s="83"/>
      <c r="E247" s="87">
        <v>3477</v>
      </c>
      <c r="F247" s="87">
        <v>1673</v>
      </c>
      <c r="G247" s="87">
        <v>0</v>
      </c>
      <c r="H247" s="87">
        <v>0</v>
      </c>
      <c r="I247" s="87">
        <v>0</v>
      </c>
    </row>
    <row r="248" spans="1:9">
      <c r="A248" s="4">
        <v>92561</v>
      </c>
      <c r="B248" s="84" t="s">
        <v>253</v>
      </c>
      <c r="C248" s="85">
        <v>1.2099999999999999E-5</v>
      </c>
      <c r="D248" s="83"/>
      <c r="E248" s="87">
        <v>2412</v>
      </c>
      <c r="F248" s="87">
        <v>2412</v>
      </c>
      <c r="G248" s="87">
        <v>0</v>
      </c>
      <c r="H248" s="87">
        <v>0</v>
      </c>
      <c r="I248" s="87">
        <v>0</v>
      </c>
    </row>
    <row r="249" spans="1:9">
      <c r="A249" s="4">
        <v>92571</v>
      </c>
      <c r="B249" s="84" t="s">
        <v>254</v>
      </c>
      <c r="C249" s="85">
        <v>8.1999999999999994E-6</v>
      </c>
      <c r="D249" s="83"/>
      <c r="E249" s="87">
        <v>2805.7787000000003</v>
      </c>
      <c r="F249" s="87">
        <v>2755.7787000000003</v>
      </c>
      <c r="G249" s="87">
        <v>1733.7787000000003</v>
      </c>
      <c r="H249" s="87">
        <v>0</v>
      </c>
      <c r="I249" s="87">
        <v>0</v>
      </c>
    </row>
    <row r="250" spans="1:9">
      <c r="A250" s="4">
        <v>92601</v>
      </c>
      <c r="B250" s="84" t="s">
        <v>255</v>
      </c>
      <c r="C250" s="85">
        <v>1.2269199999999999E-2</v>
      </c>
      <c r="D250" s="83"/>
      <c r="E250" s="87">
        <v>105625</v>
      </c>
      <c r="F250" s="87">
        <v>105625</v>
      </c>
      <c r="G250" s="87">
        <v>0</v>
      </c>
      <c r="H250" s="87">
        <v>0</v>
      </c>
      <c r="I250" s="87">
        <v>0</v>
      </c>
    </row>
    <row r="251" spans="1:9">
      <c r="A251" s="4">
        <v>92602</v>
      </c>
      <c r="B251" s="84" t="s">
        <v>256</v>
      </c>
      <c r="C251" s="85">
        <v>5.6999999999999996E-6</v>
      </c>
      <c r="D251" s="83"/>
      <c r="E251" s="87">
        <v>400.7146250000003</v>
      </c>
      <c r="F251" s="87">
        <v>400.7146250000003</v>
      </c>
      <c r="G251" s="87">
        <v>65.714625000000296</v>
      </c>
      <c r="H251" s="87">
        <v>0</v>
      </c>
      <c r="I251" s="87">
        <v>0</v>
      </c>
    </row>
    <row r="252" spans="1:9">
      <c r="A252" s="4">
        <v>92604</v>
      </c>
      <c r="B252" s="84" t="s">
        <v>257</v>
      </c>
      <c r="C252" s="85">
        <v>3.2210000000000002E-4</v>
      </c>
      <c r="D252" s="83"/>
      <c r="E252" s="87">
        <v>18605</v>
      </c>
      <c r="F252" s="87">
        <v>0</v>
      </c>
      <c r="G252" s="87">
        <v>0</v>
      </c>
      <c r="H252" s="87">
        <v>0</v>
      </c>
      <c r="I252" s="87">
        <v>0</v>
      </c>
    </row>
    <row r="253" spans="1:9">
      <c r="A253" s="4">
        <v>92607</v>
      </c>
      <c r="B253" s="84" t="s">
        <v>258</v>
      </c>
      <c r="C253" s="85">
        <v>1.563E-4</v>
      </c>
      <c r="D253" s="83"/>
      <c r="E253" s="87">
        <v>57053.377025000009</v>
      </c>
      <c r="F253" s="87">
        <v>49969.377025000009</v>
      </c>
      <c r="G253" s="87">
        <v>46262.377025000009</v>
      </c>
      <c r="H253" s="87">
        <v>0</v>
      </c>
      <c r="I253" s="87">
        <v>0</v>
      </c>
    </row>
    <row r="254" spans="1:9">
      <c r="A254" s="4">
        <v>92611</v>
      </c>
      <c r="B254" s="84" t="s">
        <v>259</v>
      </c>
      <c r="C254" s="85">
        <v>1.1181E-2</v>
      </c>
      <c r="D254" s="83"/>
      <c r="E254" s="87">
        <v>163878.1142500001</v>
      </c>
      <c r="F254" s="87">
        <v>163878.1142500001</v>
      </c>
      <c r="G254" s="87">
        <v>163878.1142500001</v>
      </c>
      <c r="H254" s="87">
        <v>0</v>
      </c>
      <c r="I254" s="87">
        <v>0</v>
      </c>
    </row>
    <row r="255" spans="1:9">
      <c r="A255" s="4">
        <v>92613</v>
      </c>
      <c r="B255" s="84" t="s">
        <v>260</v>
      </c>
      <c r="C255" s="85">
        <v>2.098E-4</v>
      </c>
      <c r="D255" s="83"/>
      <c r="E255" s="87">
        <v>22809</v>
      </c>
      <c r="F255" s="87">
        <v>11836</v>
      </c>
      <c r="G255" s="87">
        <v>0</v>
      </c>
      <c r="H255" s="87">
        <v>0</v>
      </c>
      <c r="I255" s="87">
        <v>0</v>
      </c>
    </row>
    <row r="256" spans="1:9">
      <c r="A256" s="4">
        <v>92614</v>
      </c>
      <c r="B256" s="84" t="s">
        <v>261</v>
      </c>
      <c r="C256" s="85">
        <v>6.071E-3</v>
      </c>
      <c r="D256" s="83"/>
      <c r="E256" s="87">
        <v>2127814.7593</v>
      </c>
      <c r="F256" s="87">
        <v>1514974.7592999998</v>
      </c>
      <c r="G256" s="87">
        <v>609098.7592999998</v>
      </c>
      <c r="H256" s="87">
        <v>0</v>
      </c>
      <c r="I256" s="87">
        <v>0</v>
      </c>
    </row>
    <row r="257" spans="1:9">
      <c r="A257" s="4">
        <v>92621</v>
      </c>
      <c r="B257" s="84" t="s">
        <v>262</v>
      </c>
      <c r="C257" s="85">
        <v>2.65E-5</v>
      </c>
      <c r="D257" s="83"/>
      <c r="E257" s="87">
        <v>1941</v>
      </c>
      <c r="F257" s="87">
        <v>1099</v>
      </c>
      <c r="G257" s="87">
        <v>0</v>
      </c>
      <c r="H257" s="87">
        <v>0</v>
      </c>
      <c r="I257" s="87">
        <v>0</v>
      </c>
    </row>
    <row r="258" spans="1:9">
      <c r="A258" s="4">
        <v>92631</v>
      </c>
      <c r="B258" s="84" t="s">
        <v>263</v>
      </c>
      <c r="C258" s="85">
        <v>8.8999999999999995E-4</v>
      </c>
      <c r="D258" s="83"/>
      <c r="E258" s="87">
        <v>55764.041850000038</v>
      </c>
      <c r="F258" s="87">
        <v>55764.041850000038</v>
      </c>
      <c r="G258" s="87">
        <v>55764.041850000038</v>
      </c>
      <c r="H258" s="87">
        <v>0</v>
      </c>
      <c r="I258" s="87">
        <v>0</v>
      </c>
    </row>
    <row r="259" spans="1:9">
      <c r="A259" s="4">
        <v>92641</v>
      </c>
      <c r="B259" s="84" t="s">
        <v>264</v>
      </c>
      <c r="C259" s="85">
        <v>9.0000000000000002E-6</v>
      </c>
      <c r="D259" s="83"/>
      <c r="E259" s="87">
        <v>2992.0994500000006</v>
      </c>
      <c r="F259" s="87">
        <v>1892.0994500000008</v>
      </c>
      <c r="G259" s="87">
        <v>1040.0994500000008</v>
      </c>
      <c r="H259" s="87">
        <v>0</v>
      </c>
      <c r="I259" s="87">
        <v>0</v>
      </c>
    </row>
    <row r="260" spans="1:9">
      <c r="A260" s="4">
        <v>92651</v>
      </c>
      <c r="B260" s="84" t="s">
        <v>265</v>
      </c>
      <c r="C260" s="85">
        <v>5.1000000000000003E-6</v>
      </c>
      <c r="D260" s="83"/>
      <c r="E260" s="87">
        <v>788.28277500000036</v>
      </c>
      <c r="F260" s="87">
        <v>615.28277500000036</v>
      </c>
      <c r="G260" s="87">
        <v>218.28277500000036</v>
      </c>
      <c r="H260" s="87">
        <v>0</v>
      </c>
      <c r="I260" s="87">
        <v>0</v>
      </c>
    </row>
    <row r="261" spans="1:9">
      <c r="A261" s="4">
        <v>92661</v>
      </c>
      <c r="B261" s="84" t="s">
        <v>266</v>
      </c>
      <c r="C261" s="85">
        <v>4.4010000000000002E-4</v>
      </c>
      <c r="D261" s="83"/>
      <c r="E261" s="87">
        <v>106810</v>
      </c>
      <c r="F261" s="87">
        <v>53583</v>
      </c>
      <c r="G261" s="87">
        <v>0</v>
      </c>
      <c r="H261" s="87">
        <v>0</v>
      </c>
      <c r="I261" s="87">
        <v>0</v>
      </c>
    </row>
    <row r="262" spans="1:9">
      <c r="A262" s="4">
        <v>92671</v>
      </c>
      <c r="B262" s="84" t="s">
        <v>267</v>
      </c>
      <c r="C262" s="85">
        <v>2.3E-6</v>
      </c>
      <c r="D262" s="83"/>
      <c r="E262" s="87">
        <v>4551.2252749999998</v>
      </c>
      <c r="F262" s="87">
        <v>3178.2252749999998</v>
      </c>
      <c r="G262" s="87">
        <v>1722.2252749999998</v>
      </c>
      <c r="H262" s="87">
        <v>0</v>
      </c>
      <c r="I262" s="87">
        <v>0</v>
      </c>
    </row>
    <row r="263" spans="1:9">
      <c r="A263" s="4">
        <v>92681</v>
      </c>
      <c r="B263" s="84" t="s">
        <v>268</v>
      </c>
      <c r="C263" s="85">
        <v>8.8000000000000004E-6</v>
      </c>
      <c r="D263" s="83"/>
      <c r="E263" s="87">
        <v>563</v>
      </c>
      <c r="F263" s="87">
        <v>0</v>
      </c>
      <c r="G263" s="87">
        <v>0</v>
      </c>
      <c r="H263" s="87">
        <v>0</v>
      </c>
      <c r="I263" s="87">
        <v>0</v>
      </c>
    </row>
    <row r="264" spans="1:9">
      <c r="A264" s="4">
        <v>92701</v>
      </c>
      <c r="B264" s="84" t="s">
        <v>269</v>
      </c>
      <c r="C264" s="85">
        <v>3.1002E-3</v>
      </c>
      <c r="D264" s="83"/>
      <c r="E264" s="87">
        <v>110301.52955000033</v>
      </c>
      <c r="F264" s="87">
        <v>85030.529550000327</v>
      </c>
      <c r="G264" s="87">
        <v>85030.529550000327</v>
      </c>
      <c r="H264" s="87">
        <v>0</v>
      </c>
      <c r="I264" s="87">
        <v>0</v>
      </c>
    </row>
    <row r="265" spans="1:9">
      <c r="A265" s="4">
        <v>92704</v>
      </c>
      <c r="B265" s="84" t="s">
        <v>270</v>
      </c>
      <c r="C265" s="85">
        <v>4.1300000000000001E-5</v>
      </c>
      <c r="D265" s="83"/>
      <c r="E265" s="87">
        <v>2982.3923750000067</v>
      </c>
      <c r="F265" s="87">
        <v>2824.3923750000067</v>
      </c>
      <c r="G265" s="87">
        <v>15.392375000006723</v>
      </c>
      <c r="H265" s="87">
        <v>0</v>
      </c>
      <c r="I265" s="87">
        <v>0</v>
      </c>
    </row>
    <row r="266" spans="1:9">
      <c r="A266" s="4">
        <v>92801</v>
      </c>
      <c r="B266" s="84" t="s">
        <v>271</v>
      </c>
      <c r="C266" s="85">
        <v>5.5872999999999999E-3</v>
      </c>
      <c r="D266" s="83"/>
      <c r="E266" s="87">
        <v>231679.57307499996</v>
      </c>
      <c r="F266" s="87">
        <v>140761.57307499996</v>
      </c>
      <c r="G266" s="87">
        <v>140761.57307499996</v>
      </c>
      <c r="H266" s="87">
        <v>0</v>
      </c>
      <c r="I266" s="87">
        <v>0</v>
      </c>
    </row>
    <row r="267" spans="1:9">
      <c r="A267" s="4">
        <v>92802</v>
      </c>
      <c r="B267" s="84" t="s">
        <v>272</v>
      </c>
      <c r="C267" s="85">
        <v>1.026E-4</v>
      </c>
      <c r="D267" s="83"/>
      <c r="E267" s="87">
        <v>1182.8605000000025</v>
      </c>
      <c r="F267" s="87">
        <v>1182.8605000000025</v>
      </c>
      <c r="G267" s="87">
        <v>1182.8605000000025</v>
      </c>
      <c r="H267" s="87">
        <v>0</v>
      </c>
      <c r="I267" s="87">
        <v>0</v>
      </c>
    </row>
    <row r="268" spans="1:9">
      <c r="A268" s="4">
        <v>92804</v>
      </c>
      <c r="B268" s="84" t="s">
        <v>273</v>
      </c>
      <c r="C268" s="85">
        <v>1.515E-4</v>
      </c>
      <c r="D268" s="83"/>
      <c r="E268" s="87">
        <v>6809.5188250000174</v>
      </c>
      <c r="F268" s="87">
        <v>5337.5188250000174</v>
      </c>
      <c r="G268" s="87">
        <v>5337.5188250000174</v>
      </c>
      <c r="H268" s="87">
        <v>0</v>
      </c>
      <c r="I268" s="87">
        <v>0</v>
      </c>
    </row>
    <row r="269" spans="1:9">
      <c r="A269" s="4">
        <v>92811</v>
      </c>
      <c r="B269" s="84" t="s">
        <v>274</v>
      </c>
      <c r="C269" s="85">
        <v>9.6560000000000005E-4</v>
      </c>
      <c r="D269" s="83"/>
      <c r="E269" s="87">
        <v>40773.403800000058</v>
      </c>
      <c r="F269" s="87">
        <v>18581.403800000058</v>
      </c>
      <c r="G269" s="87">
        <v>18581.403800000058</v>
      </c>
      <c r="H269" s="87">
        <v>0</v>
      </c>
      <c r="I269" s="87">
        <v>0</v>
      </c>
    </row>
    <row r="270" spans="1:9">
      <c r="A270" s="4">
        <v>92821</v>
      </c>
      <c r="B270" s="84" t="s">
        <v>275</v>
      </c>
      <c r="C270" s="85">
        <v>1.0149E-3</v>
      </c>
      <c r="D270" s="83"/>
      <c r="E270" s="87">
        <v>60067.040125000058</v>
      </c>
      <c r="F270" s="87">
        <v>45335.040125000058</v>
      </c>
      <c r="G270" s="87">
        <v>41733.040125000058</v>
      </c>
      <c r="H270" s="87">
        <v>0</v>
      </c>
      <c r="I270" s="87">
        <v>0</v>
      </c>
    </row>
    <row r="271" spans="1:9">
      <c r="A271" s="4">
        <v>92831</v>
      </c>
      <c r="B271" s="84" t="s">
        <v>276</v>
      </c>
      <c r="C271" s="85">
        <v>2.6239999999999998E-4</v>
      </c>
      <c r="D271" s="83"/>
      <c r="E271" s="87">
        <v>46178.332599999994</v>
      </c>
      <c r="F271" s="87">
        <v>29067.332599999994</v>
      </c>
      <c r="G271" s="87">
        <v>28255.332599999994</v>
      </c>
      <c r="H271" s="87">
        <v>0</v>
      </c>
      <c r="I271" s="87">
        <v>0</v>
      </c>
    </row>
    <row r="272" spans="1:9">
      <c r="A272" s="95">
        <v>92841</v>
      </c>
      <c r="B272" s="96" t="s">
        <v>277</v>
      </c>
      <c r="C272" s="97">
        <v>2.4919999999999999E-4</v>
      </c>
      <c r="D272" s="98"/>
      <c r="E272" s="99">
        <v>20510</v>
      </c>
      <c r="F272" s="99">
        <v>20510</v>
      </c>
      <c r="G272" s="99">
        <v>0</v>
      </c>
      <c r="H272" s="99">
        <v>0</v>
      </c>
      <c r="I272" s="99">
        <v>0</v>
      </c>
    </row>
    <row r="273" spans="1:9">
      <c r="A273" s="4">
        <v>92851</v>
      </c>
      <c r="B273" s="84" t="s">
        <v>278</v>
      </c>
      <c r="C273" s="85">
        <v>3.9889999999999999E-4</v>
      </c>
      <c r="D273" s="83"/>
      <c r="E273" s="87">
        <v>7627.4056750000454</v>
      </c>
      <c r="F273" s="87">
        <v>7627.4056750000454</v>
      </c>
      <c r="G273" s="87">
        <v>7627.4056750000454</v>
      </c>
      <c r="H273" s="87">
        <v>0</v>
      </c>
      <c r="I273" s="87">
        <v>0</v>
      </c>
    </row>
    <row r="274" spans="1:9">
      <c r="A274" s="4">
        <v>92861</v>
      </c>
      <c r="B274" s="84" t="s">
        <v>279</v>
      </c>
      <c r="C274" s="85">
        <v>4.2049999999999998E-4</v>
      </c>
      <c r="D274" s="83"/>
      <c r="E274" s="87">
        <v>26911.058375000022</v>
      </c>
      <c r="F274" s="87">
        <v>26911.058375000022</v>
      </c>
      <c r="G274" s="87">
        <v>26911.058375000022</v>
      </c>
      <c r="H274" s="87">
        <v>0</v>
      </c>
      <c r="I274" s="87">
        <v>0</v>
      </c>
    </row>
    <row r="275" spans="1:9">
      <c r="A275" s="4">
        <v>92901</v>
      </c>
      <c r="B275" s="84" t="s">
        <v>280</v>
      </c>
      <c r="C275" s="85">
        <v>5.3422000000000001E-3</v>
      </c>
      <c r="D275" s="83"/>
      <c r="E275" s="87">
        <v>133056.87999999989</v>
      </c>
      <c r="F275" s="87">
        <v>91735.879999999888</v>
      </c>
      <c r="G275" s="87">
        <v>91735.879999999888</v>
      </c>
      <c r="H275" s="87">
        <v>0</v>
      </c>
      <c r="I275" s="87">
        <v>0</v>
      </c>
    </row>
    <row r="276" spans="1:9">
      <c r="A276" s="4">
        <v>92911</v>
      </c>
      <c r="B276" s="84" t="s">
        <v>281</v>
      </c>
      <c r="C276" s="85">
        <v>1.8523999999999999E-3</v>
      </c>
      <c r="D276" s="83"/>
      <c r="E276" s="87">
        <v>37882.065549999941</v>
      </c>
      <c r="F276" s="87">
        <v>27213.065549999941</v>
      </c>
      <c r="G276" s="87">
        <v>1902.0655499999411</v>
      </c>
      <c r="H276" s="87">
        <v>0</v>
      </c>
      <c r="I276" s="87">
        <v>0</v>
      </c>
    </row>
    <row r="277" spans="1:9">
      <c r="A277" s="4">
        <v>92913</v>
      </c>
      <c r="B277" s="84" t="s">
        <v>282</v>
      </c>
      <c r="C277" s="85">
        <v>2.1299999999999999E-5</v>
      </c>
      <c r="D277" s="83"/>
      <c r="E277" s="87">
        <v>41672.796975000005</v>
      </c>
      <c r="F277" s="87">
        <v>29269.796975000001</v>
      </c>
      <c r="G277" s="87">
        <v>12945.796975000001</v>
      </c>
      <c r="H277" s="87">
        <v>0</v>
      </c>
      <c r="I277" s="87">
        <v>0</v>
      </c>
    </row>
    <row r="278" spans="1:9">
      <c r="A278" s="4">
        <v>92914</v>
      </c>
      <c r="B278" s="84" t="s">
        <v>942</v>
      </c>
      <c r="C278" s="85">
        <v>3.7599999999999999E-5</v>
      </c>
      <c r="D278" s="83"/>
      <c r="E278" s="87">
        <v>8907.5325499999999</v>
      </c>
      <c r="F278" s="87">
        <v>6536.5325500000008</v>
      </c>
      <c r="G278" s="87">
        <v>726.53255000000081</v>
      </c>
      <c r="H278" s="87">
        <v>0</v>
      </c>
      <c r="I278" s="87">
        <v>0</v>
      </c>
    </row>
    <row r="279" spans="1:9">
      <c r="A279" s="4">
        <v>92917</v>
      </c>
      <c r="B279" s="84" t="s">
        <v>283</v>
      </c>
      <c r="C279" s="85">
        <v>3.2299999999999999E-5</v>
      </c>
      <c r="D279" s="83"/>
      <c r="E279" s="87">
        <v>17706.994774999996</v>
      </c>
      <c r="F279" s="87">
        <v>15811.994774999996</v>
      </c>
      <c r="G279" s="87">
        <v>7636.9947749999965</v>
      </c>
      <c r="H279" s="87">
        <v>0</v>
      </c>
      <c r="I279" s="87">
        <v>0</v>
      </c>
    </row>
    <row r="280" spans="1:9">
      <c r="A280" s="4">
        <v>92921</v>
      </c>
      <c r="B280" s="84" t="s">
        <v>284</v>
      </c>
      <c r="C280" s="85">
        <v>7.4400000000000006E-5</v>
      </c>
      <c r="D280" s="83"/>
      <c r="E280" s="87">
        <v>3188</v>
      </c>
      <c r="F280" s="87">
        <v>0</v>
      </c>
      <c r="G280" s="87">
        <v>0</v>
      </c>
      <c r="H280" s="87">
        <v>0</v>
      </c>
      <c r="I280" s="87">
        <v>0</v>
      </c>
    </row>
    <row r="281" spans="1:9">
      <c r="A281" s="4">
        <v>92931</v>
      </c>
      <c r="B281" s="84" t="s">
        <v>285</v>
      </c>
      <c r="C281" s="85">
        <v>2.2604000000000001E-3</v>
      </c>
      <c r="D281" s="83"/>
      <c r="E281" s="87">
        <v>91309.561650000105</v>
      </c>
      <c r="F281" s="87">
        <v>66063.561650000105</v>
      </c>
      <c r="G281" s="87">
        <v>66063.561650000105</v>
      </c>
      <c r="H281" s="87">
        <v>0</v>
      </c>
      <c r="I281" s="87">
        <v>0</v>
      </c>
    </row>
    <row r="282" spans="1:9">
      <c r="A282" s="4">
        <v>92941</v>
      </c>
      <c r="B282" s="84" t="s">
        <v>286</v>
      </c>
      <c r="C282" s="85">
        <v>4.3000000000000003E-6</v>
      </c>
      <c r="D282" s="83"/>
      <c r="E282" s="87">
        <v>1149.4975250000002</v>
      </c>
      <c r="F282" s="87">
        <v>668.49752500000011</v>
      </c>
      <c r="G282" s="87">
        <v>215.49752500000011</v>
      </c>
      <c r="H282" s="87">
        <v>0</v>
      </c>
      <c r="I282" s="87">
        <v>0</v>
      </c>
    </row>
    <row r="283" spans="1:9">
      <c r="A283" s="4">
        <v>93001</v>
      </c>
      <c r="B283" s="84" t="s">
        <v>287</v>
      </c>
      <c r="C283" s="85">
        <v>2.5124000000000001E-3</v>
      </c>
      <c r="D283" s="83"/>
      <c r="E283" s="87">
        <v>173543.15255</v>
      </c>
      <c r="F283" s="87">
        <v>173543.15255</v>
      </c>
      <c r="G283" s="87">
        <v>133507.15255</v>
      </c>
      <c r="H283" s="87">
        <v>0</v>
      </c>
      <c r="I283" s="87">
        <v>0</v>
      </c>
    </row>
    <row r="284" spans="1:9">
      <c r="A284" s="4">
        <v>93009</v>
      </c>
      <c r="B284" s="84" t="s">
        <v>288</v>
      </c>
      <c r="C284" s="85">
        <v>5.2000000000000002E-6</v>
      </c>
      <c r="D284" s="83"/>
      <c r="E284" s="87">
        <v>0</v>
      </c>
      <c r="F284" s="87">
        <v>0</v>
      </c>
      <c r="G284" s="87">
        <v>0</v>
      </c>
      <c r="H284" s="87">
        <v>0</v>
      </c>
      <c r="I284" s="87">
        <v>0</v>
      </c>
    </row>
    <row r="285" spans="1:9">
      <c r="A285" s="4">
        <v>93011</v>
      </c>
      <c r="B285" s="84" t="s">
        <v>289</v>
      </c>
      <c r="C285" s="85">
        <v>1.694E-4</v>
      </c>
      <c r="D285" s="83"/>
      <c r="E285" s="87">
        <v>6655</v>
      </c>
      <c r="F285" s="87">
        <v>0</v>
      </c>
      <c r="G285" s="87">
        <v>0</v>
      </c>
      <c r="H285" s="87">
        <v>0</v>
      </c>
      <c r="I285" s="87">
        <v>0</v>
      </c>
    </row>
    <row r="286" spans="1:9">
      <c r="A286" s="4">
        <v>93021</v>
      </c>
      <c r="B286" s="84" t="s">
        <v>290</v>
      </c>
      <c r="C286" s="85">
        <v>2.5899999999999999E-5</v>
      </c>
      <c r="D286" s="83"/>
      <c r="E286" s="87">
        <v>65.436924999999974</v>
      </c>
      <c r="F286" s="87">
        <v>65.436924999999974</v>
      </c>
      <c r="G286" s="87">
        <v>65.436924999999974</v>
      </c>
      <c r="H286" s="87">
        <v>0</v>
      </c>
      <c r="I286" s="87">
        <v>0</v>
      </c>
    </row>
    <row r="287" spans="1:9">
      <c r="A287" s="4">
        <v>93027</v>
      </c>
      <c r="B287" s="84" t="s">
        <v>291</v>
      </c>
      <c r="C287" s="85">
        <v>0</v>
      </c>
      <c r="D287" s="83"/>
      <c r="E287" s="87">
        <v>0</v>
      </c>
      <c r="F287" s="87">
        <v>0</v>
      </c>
      <c r="G287" s="87">
        <v>0</v>
      </c>
      <c r="H287" s="87">
        <v>0</v>
      </c>
      <c r="I287" s="87">
        <v>0</v>
      </c>
    </row>
    <row r="288" spans="1:9">
      <c r="A288" s="4">
        <v>93028</v>
      </c>
      <c r="B288" s="84" t="s">
        <v>954</v>
      </c>
      <c r="C288" s="85">
        <v>2.3499999999999999E-5</v>
      </c>
      <c r="D288" s="83"/>
      <c r="E288" s="87">
        <v>11461.442275000001</v>
      </c>
      <c r="F288" s="87">
        <v>1640.4422750000003</v>
      </c>
      <c r="G288" s="87">
        <v>1640.4422750000003</v>
      </c>
      <c r="H288" s="87">
        <v>0</v>
      </c>
      <c r="I288" s="87">
        <v>0</v>
      </c>
    </row>
    <row r="289" spans="1:9">
      <c r="A289" s="4">
        <v>93031</v>
      </c>
      <c r="B289" s="84" t="s">
        <v>292</v>
      </c>
      <c r="C289" s="85">
        <v>1.31E-5</v>
      </c>
      <c r="D289" s="83"/>
      <c r="E289" s="87">
        <v>7153.6832249999989</v>
      </c>
      <c r="F289" s="87">
        <v>6815.6832249999989</v>
      </c>
      <c r="G289" s="87">
        <v>6222.6832249999989</v>
      </c>
      <c r="H289" s="87">
        <v>0</v>
      </c>
      <c r="I289" s="87">
        <v>0</v>
      </c>
    </row>
    <row r="290" spans="1:9">
      <c r="A290" s="4">
        <v>93101</v>
      </c>
      <c r="B290" s="84" t="s">
        <v>293</v>
      </c>
      <c r="C290" s="85">
        <v>2.9518999999999999E-3</v>
      </c>
      <c r="D290" s="83"/>
      <c r="E290" s="87">
        <v>31751.897524999687</v>
      </c>
      <c r="F290" s="87">
        <v>31751.897524999687</v>
      </c>
      <c r="G290" s="87">
        <v>31751.897524999687</v>
      </c>
      <c r="H290" s="87">
        <v>0</v>
      </c>
      <c r="I290" s="87">
        <v>0</v>
      </c>
    </row>
    <row r="291" spans="1:9">
      <c r="A291" s="4">
        <v>93103</v>
      </c>
      <c r="B291" s="84" t="s">
        <v>918</v>
      </c>
      <c r="C291" s="85">
        <v>0</v>
      </c>
      <c r="D291" s="83"/>
      <c r="E291" s="87">
        <v>0</v>
      </c>
      <c r="F291" s="87">
        <v>0</v>
      </c>
      <c r="G291" s="87">
        <v>0</v>
      </c>
      <c r="H291" s="87">
        <v>0</v>
      </c>
      <c r="I291" s="87">
        <v>0</v>
      </c>
    </row>
    <row r="292" spans="1:9">
      <c r="A292" s="4">
        <v>93108</v>
      </c>
      <c r="B292" s="84" t="s">
        <v>294</v>
      </c>
      <c r="C292" s="85">
        <v>2.6383000000000001E-3</v>
      </c>
      <c r="D292" s="83"/>
      <c r="E292" s="87">
        <v>254454.52942500019</v>
      </c>
      <c r="F292" s="87">
        <v>254454.52942500019</v>
      </c>
      <c r="G292" s="87">
        <v>130934.52942500019</v>
      </c>
      <c r="H292" s="87">
        <v>0</v>
      </c>
      <c r="I292" s="87">
        <v>0</v>
      </c>
    </row>
    <row r="293" spans="1:9">
      <c r="A293" s="4">
        <v>93111</v>
      </c>
      <c r="B293" s="84" t="s">
        <v>295</v>
      </c>
      <c r="C293" s="85">
        <v>6.4200000000000002E-5</v>
      </c>
      <c r="D293" s="83"/>
      <c r="E293" s="87">
        <v>7588.2438999999995</v>
      </c>
      <c r="F293" s="87">
        <v>7588.2438999999995</v>
      </c>
      <c r="G293" s="87">
        <v>5018.2438999999995</v>
      </c>
      <c r="H293" s="87">
        <v>0</v>
      </c>
      <c r="I293" s="87">
        <v>0</v>
      </c>
    </row>
    <row r="294" spans="1:9">
      <c r="A294" s="4">
        <v>93121</v>
      </c>
      <c r="B294" s="84" t="s">
        <v>296</v>
      </c>
      <c r="C294" s="85">
        <v>4.9100000000000001E-5</v>
      </c>
      <c r="D294" s="83"/>
      <c r="E294" s="87">
        <v>4942.1226749999933</v>
      </c>
      <c r="F294" s="87">
        <v>2747.1226749999933</v>
      </c>
      <c r="G294" s="87">
        <v>2747.1226749999933</v>
      </c>
      <c r="H294" s="87">
        <v>0</v>
      </c>
      <c r="I294" s="87">
        <v>0</v>
      </c>
    </row>
    <row r="295" spans="1:9">
      <c r="A295" s="4">
        <v>93127</v>
      </c>
      <c r="B295" s="84" t="s">
        <v>297</v>
      </c>
      <c r="C295" s="85">
        <v>3.4999999999999999E-6</v>
      </c>
      <c r="D295" s="83"/>
      <c r="E295" s="87">
        <v>202.41727500000013</v>
      </c>
      <c r="F295" s="87">
        <v>115.41727500000013</v>
      </c>
      <c r="G295" s="87">
        <v>115.41727500000013</v>
      </c>
      <c r="H295" s="87">
        <v>0</v>
      </c>
      <c r="I295" s="87">
        <v>0</v>
      </c>
    </row>
    <row r="296" spans="1:9">
      <c r="A296" s="4">
        <v>93131</v>
      </c>
      <c r="B296" s="84" t="s">
        <v>298</v>
      </c>
      <c r="C296" s="85">
        <v>1.749E-4</v>
      </c>
      <c r="D296" s="83"/>
      <c r="E296" s="87">
        <v>4725.8610250000202</v>
      </c>
      <c r="F296" s="87">
        <v>4393.8610250000202</v>
      </c>
      <c r="G296" s="87">
        <v>3059.8610250000202</v>
      </c>
      <c r="H296" s="87">
        <v>0</v>
      </c>
      <c r="I296" s="87">
        <v>0</v>
      </c>
    </row>
    <row r="297" spans="1:9">
      <c r="A297" s="4">
        <v>93137</v>
      </c>
      <c r="B297" s="84" t="s">
        <v>299</v>
      </c>
      <c r="C297" s="85">
        <v>6.2999999999999998E-6</v>
      </c>
      <c r="D297" s="83"/>
      <c r="E297" s="87">
        <v>1664.4812250000004</v>
      </c>
      <c r="F297" s="87">
        <v>1289.4812250000004</v>
      </c>
      <c r="G297" s="87">
        <v>399.48122500000045</v>
      </c>
      <c r="H297" s="87">
        <v>0</v>
      </c>
      <c r="I297" s="87">
        <v>0</v>
      </c>
    </row>
    <row r="298" spans="1:9">
      <c r="A298" s="4">
        <v>93141</v>
      </c>
      <c r="B298" s="84" t="s">
        <v>300</v>
      </c>
      <c r="C298" s="85">
        <v>3.6900000000000002E-5</v>
      </c>
      <c r="D298" s="83"/>
      <c r="E298" s="87">
        <v>4913.8210250000038</v>
      </c>
      <c r="F298" s="87">
        <v>2981.8210250000038</v>
      </c>
      <c r="G298" s="87">
        <v>2981.8210250000038</v>
      </c>
      <c r="H298" s="87">
        <v>0</v>
      </c>
      <c r="I298" s="87">
        <v>0</v>
      </c>
    </row>
    <row r="299" spans="1:9">
      <c r="A299" s="4">
        <v>93151</v>
      </c>
      <c r="B299" s="84" t="s">
        <v>301</v>
      </c>
      <c r="C299" s="85">
        <v>3.8049999999999998E-4</v>
      </c>
      <c r="D299" s="83"/>
      <c r="E299" s="87">
        <v>13902.686524999983</v>
      </c>
      <c r="F299" s="87">
        <v>9395.6865249999828</v>
      </c>
      <c r="G299" s="87">
        <v>7456.6865249999828</v>
      </c>
      <c r="H299" s="87">
        <v>0</v>
      </c>
      <c r="I299" s="87">
        <v>0</v>
      </c>
    </row>
    <row r="300" spans="1:9">
      <c r="A300" s="4">
        <v>93157</v>
      </c>
      <c r="B300" s="84" t="s">
        <v>302</v>
      </c>
      <c r="C300" s="85">
        <v>2.05E-5</v>
      </c>
      <c r="D300" s="83"/>
      <c r="E300" s="87">
        <v>9226.5757249999988</v>
      </c>
      <c r="F300" s="87">
        <v>5818.5757249999988</v>
      </c>
      <c r="G300" s="87">
        <v>5818.5757249999988</v>
      </c>
      <c r="H300" s="87">
        <v>0</v>
      </c>
      <c r="I300" s="87">
        <v>0</v>
      </c>
    </row>
    <row r="301" spans="1:9">
      <c r="A301" s="4">
        <v>93161</v>
      </c>
      <c r="B301" s="84" t="s">
        <v>303</v>
      </c>
      <c r="C301" s="85">
        <v>8.1500000000000002E-5</v>
      </c>
      <c r="D301" s="83"/>
      <c r="E301" s="87">
        <v>1010</v>
      </c>
      <c r="F301" s="87">
        <v>0</v>
      </c>
      <c r="G301" s="87">
        <v>0</v>
      </c>
      <c r="H301" s="87">
        <v>0</v>
      </c>
      <c r="I301" s="87">
        <v>0</v>
      </c>
    </row>
    <row r="302" spans="1:9">
      <c r="A302" s="4">
        <v>93171</v>
      </c>
      <c r="B302" s="84" t="s">
        <v>304</v>
      </c>
      <c r="C302" s="85">
        <v>7.7000000000000008E-6</v>
      </c>
      <c r="D302" s="83"/>
      <c r="E302" s="87">
        <v>3831</v>
      </c>
      <c r="F302" s="87">
        <v>835</v>
      </c>
      <c r="G302" s="87">
        <v>0</v>
      </c>
      <c r="H302" s="87">
        <v>0</v>
      </c>
      <c r="I302" s="87">
        <v>0</v>
      </c>
    </row>
    <row r="303" spans="1:9">
      <c r="A303" s="4">
        <v>93181</v>
      </c>
      <c r="B303" s="84" t="s">
        <v>305</v>
      </c>
      <c r="C303" s="85">
        <v>1.5E-5</v>
      </c>
      <c r="D303" s="83"/>
      <c r="E303" s="87">
        <v>3261.5369500000011</v>
      </c>
      <c r="F303" s="87">
        <v>3071.5369500000011</v>
      </c>
      <c r="G303" s="87">
        <v>2252.5369500000011</v>
      </c>
      <c r="H303" s="87">
        <v>0</v>
      </c>
      <c r="I303" s="87">
        <v>0</v>
      </c>
    </row>
    <row r="304" spans="1:9">
      <c r="A304" s="4">
        <v>93191</v>
      </c>
      <c r="B304" s="84" t="s">
        <v>306</v>
      </c>
      <c r="C304" s="85">
        <v>3.1000000000000001E-5</v>
      </c>
      <c r="D304" s="83"/>
      <c r="E304" s="87">
        <v>10455.447349999999</v>
      </c>
      <c r="F304" s="87">
        <v>5467.4473499999986</v>
      </c>
      <c r="G304" s="87">
        <v>5103.4473499999986</v>
      </c>
      <c r="H304" s="87">
        <v>0</v>
      </c>
      <c r="I304" s="87">
        <v>0</v>
      </c>
    </row>
    <row r="305" spans="1:9">
      <c r="A305" s="4">
        <v>93201</v>
      </c>
      <c r="B305" s="84" t="s">
        <v>307</v>
      </c>
      <c r="C305" s="85">
        <v>1.48722E-2</v>
      </c>
      <c r="D305" s="83"/>
      <c r="E305" s="87">
        <v>192596</v>
      </c>
      <c r="F305" s="87">
        <v>192596</v>
      </c>
      <c r="G305" s="87">
        <v>0</v>
      </c>
      <c r="H305" s="87">
        <v>0</v>
      </c>
      <c r="I305" s="87">
        <v>0</v>
      </c>
    </row>
    <row r="306" spans="1:9">
      <c r="A306" s="4">
        <v>93204</v>
      </c>
      <c r="B306" s="84" t="s">
        <v>309</v>
      </c>
      <c r="C306" s="85">
        <v>2.8830000000000001E-4</v>
      </c>
      <c r="D306" s="83"/>
      <c r="E306" s="87">
        <v>29792.033774999982</v>
      </c>
      <c r="F306" s="87">
        <v>29792.033774999982</v>
      </c>
      <c r="G306" s="87">
        <v>709.03377499998169</v>
      </c>
      <c r="H306" s="87">
        <v>0</v>
      </c>
      <c r="I306" s="87">
        <v>0</v>
      </c>
    </row>
    <row r="307" spans="1:9">
      <c r="A307" s="4">
        <v>93209</v>
      </c>
      <c r="B307" s="84" t="s">
        <v>966</v>
      </c>
      <c r="C307" s="85">
        <v>6.9506999999999998E-3</v>
      </c>
      <c r="D307" s="83"/>
      <c r="E307" s="87">
        <v>905383.09722499968</v>
      </c>
      <c r="F307" s="87">
        <v>881291.09722499968</v>
      </c>
      <c r="G307" s="87">
        <v>722337.09722499968</v>
      </c>
      <c r="H307" s="87">
        <v>0</v>
      </c>
      <c r="I307" s="87">
        <v>0</v>
      </c>
    </row>
    <row r="308" spans="1:9">
      <c r="A308" s="4">
        <v>93211</v>
      </c>
      <c r="B308" s="84" t="s">
        <v>311</v>
      </c>
      <c r="C308" s="85">
        <v>2.2072499999999998E-2</v>
      </c>
      <c r="D308" s="83"/>
      <c r="E308" s="87">
        <v>425519</v>
      </c>
      <c r="F308" s="87">
        <v>34824</v>
      </c>
      <c r="G308" s="87">
        <v>0</v>
      </c>
      <c r="H308" s="87">
        <v>0</v>
      </c>
      <c r="I308" s="87">
        <v>0</v>
      </c>
    </row>
    <row r="309" spans="1:9">
      <c r="A309" s="4">
        <v>93212</v>
      </c>
      <c r="B309" s="84" t="s">
        <v>312</v>
      </c>
      <c r="C309" s="85">
        <v>2.007E-4</v>
      </c>
      <c r="D309" s="83"/>
      <c r="E309" s="87">
        <v>35224.833424999997</v>
      </c>
      <c r="F309" s="87">
        <v>2413.8334249999971</v>
      </c>
      <c r="G309" s="87">
        <v>2413.8334249999971</v>
      </c>
      <c r="H309" s="87">
        <v>0</v>
      </c>
      <c r="I309" s="87">
        <v>0</v>
      </c>
    </row>
    <row r="310" spans="1:9">
      <c r="A310" s="4">
        <v>93219</v>
      </c>
      <c r="B310" s="84" t="s">
        <v>313</v>
      </c>
      <c r="C310" s="85">
        <v>3.232E-4</v>
      </c>
      <c r="D310" s="83"/>
      <c r="E310" s="87">
        <v>39806.857449999989</v>
      </c>
      <c r="F310" s="87">
        <v>33994.857449999989</v>
      </c>
      <c r="G310" s="87">
        <v>28483.857449999989</v>
      </c>
      <c r="H310" s="87">
        <v>0</v>
      </c>
      <c r="I310" s="87">
        <v>0</v>
      </c>
    </row>
    <row r="311" spans="1:9">
      <c r="A311" s="4">
        <v>93301</v>
      </c>
      <c r="B311" s="84" t="s">
        <v>314</v>
      </c>
      <c r="C311" s="85">
        <v>2.3389000000000001E-3</v>
      </c>
      <c r="D311" s="83"/>
      <c r="E311" s="87">
        <v>176633.33297499997</v>
      </c>
      <c r="F311" s="87">
        <v>172479.33297499997</v>
      </c>
      <c r="G311" s="87">
        <v>131286.33297499997</v>
      </c>
      <c r="H311" s="87">
        <v>0</v>
      </c>
      <c r="I311" s="87">
        <v>0</v>
      </c>
    </row>
    <row r="312" spans="1:9">
      <c r="A312" s="4">
        <v>93304</v>
      </c>
      <c r="B312" s="84" t="s">
        <v>315</v>
      </c>
      <c r="C312" s="85">
        <v>3.3500000000000001E-5</v>
      </c>
      <c r="D312" s="83"/>
      <c r="E312" s="87">
        <v>9332</v>
      </c>
      <c r="F312" s="87">
        <v>5615</v>
      </c>
      <c r="G312" s="87">
        <v>0</v>
      </c>
      <c r="H312" s="87">
        <v>0</v>
      </c>
      <c r="I312" s="87">
        <v>0</v>
      </c>
    </row>
    <row r="313" spans="1:9">
      <c r="A313" s="4">
        <v>93305</v>
      </c>
      <c r="B313" s="84" t="s">
        <v>316</v>
      </c>
      <c r="C313" s="85">
        <v>2.8900000000000001E-5</v>
      </c>
      <c r="D313" s="83"/>
      <c r="E313" s="87">
        <v>0</v>
      </c>
      <c r="F313" s="87">
        <v>0</v>
      </c>
      <c r="G313" s="87">
        <v>0</v>
      </c>
      <c r="H313" s="87">
        <v>0</v>
      </c>
      <c r="I313" s="87">
        <v>0</v>
      </c>
    </row>
    <row r="314" spans="1:9">
      <c r="A314" s="4">
        <v>93309</v>
      </c>
      <c r="B314" s="84" t="s">
        <v>317</v>
      </c>
      <c r="C314" s="85">
        <v>1.7540000000000001E-4</v>
      </c>
      <c r="D314" s="83"/>
      <c r="E314" s="87">
        <v>17851.5337</v>
      </c>
      <c r="F314" s="87">
        <v>10067.5337</v>
      </c>
      <c r="G314" s="87">
        <v>7087.5337</v>
      </c>
      <c r="H314" s="87">
        <v>0</v>
      </c>
      <c r="I314" s="87">
        <v>0</v>
      </c>
    </row>
    <row r="315" spans="1:9">
      <c r="A315" s="4">
        <v>93311</v>
      </c>
      <c r="B315" s="84" t="s">
        <v>318</v>
      </c>
      <c r="C315" s="100">
        <v>1.2187000000000001E-3</v>
      </c>
      <c r="D315" s="101"/>
      <c r="E315" s="102">
        <v>17162</v>
      </c>
      <c r="F315" s="102">
        <v>0</v>
      </c>
      <c r="G315" s="102">
        <v>0</v>
      </c>
      <c r="H315" s="102">
        <v>0</v>
      </c>
      <c r="I315" s="102">
        <v>0</v>
      </c>
    </row>
    <row r="316" spans="1:9">
      <c r="A316" s="4">
        <v>93317</v>
      </c>
      <c r="B316" s="84" t="s">
        <v>319</v>
      </c>
      <c r="C316" s="100">
        <v>3.9400000000000002E-5</v>
      </c>
      <c r="D316" s="101"/>
      <c r="E316" s="102">
        <v>2634.0879000000004</v>
      </c>
      <c r="F316" s="102">
        <v>239.08790000000045</v>
      </c>
      <c r="G316" s="102">
        <v>239.08790000000045</v>
      </c>
      <c r="H316" s="102">
        <v>0</v>
      </c>
      <c r="I316" s="102">
        <v>0</v>
      </c>
    </row>
    <row r="317" spans="1:9">
      <c r="A317" s="95">
        <v>93321</v>
      </c>
      <c r="B317" s="96" t="s">
        <v>320</v>
      </c>
      <c r="C317" s="97">
        <v>6.1843000000000002E-3</v>
      </c>
      <c r="D317" s="98"/>
      <c r="E317" s="99">
        <v>0</v>
      </c>
      <c r="F317" s="99">
        <v>0</v>
      </c>
      <c r="G317" s="99">
        <v>0</v>
      </c>
      <c r="H317" s="99">
        <v>0</v>
      </c>
      <c r="I317" s="99">
        <v>0</v>
      </c>
    </row>
    <row r="318" spans="1:9">
      <c r="A318" s="4">
        <v>93323</v>
      </c>
      <c r="B318" s="84" t="s">
        <v>321</v>
      </c>
      <c r="C318" s="85">
        <v>5.2599999999999998E-5</v>
      </c>
      <c r="D318" s="83"/>
      <c r="E318" s="87">
        <v>16099.945699999998</v>
      </c>
      <c r="F318" s="87">
        <v>10481.945699999998</v>
      </c>
      <c r="G318" s="87">
        <v>2633.9456999999984</v>
      </c>
      <c r="H318" s="87">
        <v>0</v>
      </c>
      <c r="I318" s="87">
        <v>0</v>
      </c>
    </row>
    <row r="319" spans="1:9">
      <c r="A319" s="4">
        <v>93331</v>
      </c>
      <c r="B319" s="84" t="s">
        <v>322</v>
      </c>
      <c r="C319" s="85">
        <v>1.0179999999999999E-4</v>
      </c>
      <c r="D319" s="83"/>
      <c r="E319" s="87">
        <v>15159.655299999988</v>
      </c>
      <c r="F319" s="87">
        <v>7236.6552999999876</v>
      </c>
      <c r="G319" s="87">
        <v>7236.6552999999876</v>
      </c>
      <c r="H319" s="87">
        <v>0</v>
      </c>
      <c r="I319" s="87">
        <v>0</v>
      </c>
    </row>
    <row r="320" spans="1:9">
      <c r="A320" s="4">
        <v>93333</v>
      </c>
      <c r="B320" s="84" t="s">
        <v>323</v>
      </c>
      <c r="C320" s="85">
        <v>1.8799999999999999E-4</v>
      </c>
      <c r="D320" s="83"/>
      <c r="E320" s="87">
        <v>49862.522550000002</v>
      </c>
      <c r="F320" s="87">
        <v>26198.522550000002</v>
      </c>
      <c r="G320" s="87">
        <v>9652.5225500000015</v>
      </c>
      <c r="H320" s="87">
        <v>0</v>
      </c>
      <c r="I320" s="87">
        <v>0</v>
      </c>
    </row>
    <row r="321" spans="1:9">
      <c r="A321" s="4">
        <v>93341</v>
      </c>
      <c r="B321" s="84" t="s">
        <v>324</v>
      </c>
      <c r="C321" s="85">
        <v>2.23E-5</v>
      </c>
      <c r="D321" s="83"/>
      <c r="E321" s="87">
        <v>4660</v>
      </c>
      <c r="F321" s="87">
        <v>4158</v>
      </c>
      <c r="G321" s="87">
        <v>0</v>
      </c>
      <c r="H321" s="87">
        <v>0</v>
      </c>
      <c r="I321" s="87">
        <v>0</v>
      </c>
    </row>
    <row r="322" spans="1:9">
      <c r="A322" s="4">
        <v>93351</v>
      </c>
      <c r="B322" s="84" t="s">
        <v>325</v>
      </c>
      <c r="C322" s="85">
        <v>3.1999999999999999E-5</v>
      </c>
      <c r="D322" s="83"/>
      <c r="E322" s="87">
        <v>2256.2984999999981</v>
      </c>
      <c r="F322" s="87">
        <v>647.29849999999806</v>
      </c>
      <c r="G322" s="87">
        <v>647.29849999999806</v>
      </c>
      <c r="H322" s="87">
        <v>0</v>
      </c>
      <c r="I322" s="87">
        <v>0</v>
      </c>
    </row>
    <row r="323" spans="1:9">
      <c r="A323" s="4">
        <v>93401</v>
      </c>
      <c r="B323" s="84" t="s">
        <v>326</v>
      </c>
      <c r="C323" s="85">
        <v>1.3252999999999999E-2</v>
      </c>
      <c r="D323" s="83"/>
      <c r="E323" s="87">
        <v>64717</v>
      </c>
      <c r="F323" s="87">
        <v>0</v>
      </c>
      <c r="G323" s="87">
        <v>0</v>
      </c>
      <c r="H323" s="87">
        <v>0</v>
      </c>
      <c r="I323" s="87">
        <v>0</v>
      </c>
    </row>
    <row r="324" spans="1:9">
      <c r="A324" s="4">
        <v>93402</v>
      </c>
      <c r="B324" s="84" t="s">
        <v>327</v>
      </c>
      <c r="C324" s="85">
        <v>0</v>
      </c>
      <c r="D324" s="83"/>
      <c r="E324" s="87">
        <v>0</v>
      </c>
      <c r="F324" s="87">
        <v>0</v>
      </c>
      <c r="G324" s="87">
        <v>0</v>
      </c>
      <c r="H324" s="87">
        <v>0</v>
      </c>
      <c r="I324" s="87">
        <v>0</v>
      </c>
    </row>
    <row r="325" spans="1:9">
      <c r="A325" s="4">
        <v>93406</v>
      </c>
      <c r="B325" s="84" t="s">
        <v>328</v>
      </c>
      <c r="C325" s="85">
        <v>5.9909999999999998E-4</v>
      </c>
      <c r="D325" s="83"/>
      <c r="E325" s="87">
        <v>73886.316324999963</v>
      </c>
      <c r="F325" s="87">
        <v>60611.316324999963</v>
      </c>
      <c r="G325" s="87">
        <v>10825.316324999963</v>
      </c>
      <c r="H325" s="87">
        <v>0</v>
      </c>
      <c r="I325" s="87">
        <v>0</v>
      </c>
    </row>
    <row r="326" spans="1:9">
      <c r="A326" s="4">
        <v>93411</v>
      </c>
      <c r="B326" s="84" t="s">
        <v>330</v>
      </c>
      <c r="C326" s="85">
        <v>1.6267899999999998E-2</v>
      </c>
      <c r="D326" s="83"/>
      <c r="E326" s="87">
        <v>98058</v>
      </c>
      <c r="F326" s="87">
        <v>0</v>
      </c>
      <c r="G326" s="87">
        <v>0</v>
      </c>
      <c r="H326" s="87">
        <v>0</v>
      </c>
      <c r="I326" s="87">
        <v>0</v>
      </c>
    </row>
    <row r="327" spans="1:9">
      <c r="A327" s="4">
        <v>93413</v>
      </c>
      <c r="B327" s="84" t="s">
        <v>331</v>
      </c>
      <c r="C327" s="85">
        <v>6.912E-4</v>
      </c>
      <c r="D327" s="83"/>
      <c r="E327" s="87">
        <v>17245</v>
      </c>
      <c r="F327" s="87">
        <v>16851</v>
      </c>
      <c r="G327" s="87">
        <v>0</v>
      </c>
      <c r="H327" s="87">
        <v>0</v>
      </c>
      <c r="I327" s="87">
        <v>0</v>
      </c>
    </row>
    <row r="328" spans="1:9">
      <c r="A328" s="4">
        <v>93417</v>
      </c>
      <c r="B328" s="84" t="s">
        <v>332</v>
      </c>
      <c r="C328" s="85">
        <v>2.875E-4</v>
      </c>
      <c r="D328" s="83"/>
      <c r="E328" s="87">
        <v>37590.473125000004</v>
      </c>
      <c r="F328" s="87">
        <v>24440.473125000004</v>
      </c>
      <c r="G328" s="87">
        <v>9668.4731250000041</v>
      </c>
      <c r="H328" s="87">
        <v>0</v>
      </c>
      <c r="I328" s="87">
        <v>0</v>
      </c>
    </row>
    <row r="329" spans="1:9">
      <c r="A329" s="4">
        <v>93421</v>
      </c>
      <c r="B329" s="84" t="s">
        <v>333</v>
      </c>
      <c r="C329" s="85">
        <v>1.9032999999999999E-3</v>
      </c>
      <c r="D329" s="83"/>
      <c r="E329" s="87">
        <v>0</v>
      </c>
      <c r="F329" s="87">
        <v>0</v>
      </c>
      <c r="G329" s="87">
        <v>0</v>
      </c>
      <c r="H329" s="87">
        <v>0</v>
      </c>
      <c r="I329" s="87">
        <v>0</v>
      </c>
    </row>
    <row r="330" spans="1:9">
      <c r="A330" s="4">
        <v>93431</v>
      </c>
      <c r="B330" s="84" t="s">
        <v>334</v>
      </c>
      <c r="C330" s="85">
        <v>1.2899999999999999E-4</v>
      </c>
      <c r="D330" s="83"/>
      <c r="E330" s="87">
        <v>10479</v>
      </c>
      <c r="F330" s="87">
        <v>10479</v>
      </c>
      <c r="G330" s="87">
        <v>0</v>
      </c>
      <c r="H330" s="87">
        <v>0</v>
      </c>
      <c r="I330" s="87">
        <v>0</v>
      </c>
    </row>
    <row r="331" spans="1:9">
      <c r="A331" s="4">
        <v>93441</v>
      </c>
      <c r="B331" s="84" t="s">
        <v>335</v>
      </c>
      <c r="C331" s="85">
        <v>1.7890000000000001E-4</v>
      </c>
      <c r="D331" s="83"/>
      <c r="E331" s="87">
        <v>10887.869175000014</v>
      </c>
      <c r="F331" s="87">
        <v>10714.869175000014</v>
      </c>
      <c r="G331" s="87">
        <v>10714.869175000014</v>
      </c>
      <c r="H331" s="87">
        <v>0</v>
      </c>
      <c r="I331" s="87">
        <v>0</v>
      </c>
    </row>
    <row r="332" spans="1:9">
      <c r="A332" s="4">
        <v>93442</v>
      </c>
      <c r="B332" s="84" t="s">
        <v>336</v>
      </c>
      <c r="C332" s="85">
        <v>1.5330000000000001E-4</v>
      </c>
      <c r="D332" s="83"/>
      <c r="E332" s="87">
        <v>5723.2942749999856</v>
      </c>
      <c r="F332" s="87">
        <v>5723.2942749999856</v>
      </c>
      <c r="G332" s="87">
        <v>5723.2942749999856</v>
      </c>
      <c r="H332" s="87">
        <v>0</v>
      </c>
      <c r="I332" s="87">
        <v>0</v>
      </c>
    </row>
    <row r="333" spans="1:9">
      <c r="A333" s="4">
        <v>93451</v>
      </c>
      <c r="B333" s="84" t="s">
        <v>337</v>
      </c>
      <c r="C333" s="85">
        <v>7.6600000000000005E-5</v>
      </c>
      <c r="D333" s="83"/>
      <c r="E333" s="87">
        <v>16411.367050000008</v>
      </c>
      <c r="F333" s="87">
        <v>12976.367050000008</v>
      </c>
      <c r="G333" s="87">
        <v>11658.367050000008</v>
      </c>
      <c r="H333" s="87">
        <v>0</v>
      </c>
      <c r="I333" s="87">
        <v>0</v>
      </c>
    </row>
    <row r="334" spans="1:9">
      <c r="A334" s="4">
        <v>93461</v>
      </c>
      <c r="B334" s="84" t="s">
        <v>338</v>
      </c>
      <c r="C334" s="85">
        <v>1.5500000000000001E-5</v>
      </c>
      <c r="D334" s="83"/>
      <c r="E334" s="87">
        <v>366</v>
      </c>
      <c r="F334" s="87">
        <v>366</v>
      </c>
      <c r="G334" s="87">
        <v>0</v>
      </c>
      <c r="H334" s="87">
        <v>0</v>
      </c>
      <c r="I334" s="87">
        <v>0</v>
      </c>
    </row>
    <row r="335" spans="1:9">
      <c r="A335" s="4">
        <v>93471</v>
      </c>
      <c r="B335" s="84" t="s">
        <v>339</v>
      </c>
      <c r="C335" s="85">
        <v>1.11E-5</v>
      </c>
      <c r="D335" s="83"/>
      <c r="E335" s="87">
        <v>4851.9601250000005</v>
      </c>
      <c r="F335" s="87">
        <v>2541.9601250000005</v>
      </c>
      <c r="G335" s="87">
        <v>1351.9601250000005</v>
      </c>
      <c r="H335" s="87">
        <v>0</v>
      </c>
      <c r="I335" s="87">
        <v>0</v>
      </c>
    </row>
    <row r="336" spans="1:9">
      <c r="A336" s="4">
        <v>93501</v>
      </c>
      <c r="B336" s="84" t="s">
        <v>340</v>
      </c>
      <c r="C336" s="85">
        <v>3.5991999999999999E-3</v>
      </c>
      <c r="D336" s="83"/>
      <c r="E336" s="87">
        <v>92986.753350000246</v>
      </c>
      <c r="F336" s="87">
        <v>71718.753350000246</v>
      </c>
      <c r="G336" s="87">
        <v>71718.753350000246</v>
      </c>
      <c r="H336" s="87">
        <v>0</v>
      </c>
      <c r="I336" s="87">
        <v>0</v>
      </c>
    </row>
    <row r="337" spans="1:9">
      <c r="A337" s="4">
        <v>93511</v>
      </c>
      <c r="B337" s="84" t="s">
        <v>341</v>
      </c>
      <c r="C337" s="85">
        <v>1.272E-4</v>
      </c>
      <c r="D337" s="83"/>
      <c r="E337" s="87">
        <v>26145.839049999995</v>
      </c>
      <c r="F337" s="87">
        <v>24678.839049999995</v>
      </c>
      <c r="G337" s="87">
        <v>23841.839049999995</v>
      </c>
      <c r="H337" s="87">
        <v>0</v>
      </c>
      <c r="I337" s="87">
        <v>0</v>
      </c>
    </row>
    <row r="338" spans="1:9">
      <c r="A338" s="4">
        <v>93517</v>
      </c>
      <c r="B338" s="84" t="s">
        <v>342</v>
      </c>
      <c r="C338" s="85">
        <v>1.01E-5</v>
      </c>
      <c r="D338" s="83"/>
      <c r="E338" s="87">
        <v>6108.611175</v>
      </c>
      <c r="F338" s="87">
        <v>5148.611175</v>
      </c>
      <c r="G338" s="87">
        <v>3777.6111749999995</v>
      </c>
      <c r="H338" s="87">
        <v>0</v>
      </c>
      <c r="I338" s="87">
        <v>0</v>
      </c>
    </row>
    <row r="339" spans="1:9">
      <c r="A339" s="4">
        <v>93521</v>
      </c>
      <c r="B339" s="84" t="s">
        <v>343</v>
      </c>
      <c r="C339" s="85">
        <v>4.4040000000000003E-4</v>
      </c>
      <c r="D339" s="83"/>
      <c r="E339" s="87">
        <v>3543.0385500000411</v>
      </c>
      <c r="F339" s="87">
        <v>567.03855000004114</v>
      </c>
      <c r="G339" s="87">
        <v>567.03855000004114</v>
      </c>
      <c r="H339" s="87">
        <v>0</v>
      </c>
      <c r="I339" s="87">
        <v>0</v>
      </c>
    </row>
    <row r="340" spans="1:9">
      <c r="A340" s="4">
        <v>93527</v>
      </c>
      <c r="B340" s="84" t="s">
        <v>344</v>
      </c>
      <c r="C340" s="85">
        <v>1.4800000000000001E-5</v>
      </c>
      <c r="D340" s="83"/>
      <c r="E340" s="87">
        <v>7803.7000000000007</v>
      </c>
      <c r="F340" s="87">
        <v>6258.7000000000007</v>
      </c>
      <c r="G340" s="87">
        <v>1266.7000000000003</v>
      </c>
      <c r="H340" s="87">
        <v>0</v>
      </c>
      <c r="I340" s="87">
        <v>0</v>
      </c>
    </row>
    <row r="341" spans="1:9">
      <c r="A341" s="4">
        <v>93531</v>
      </c>
      <c r="B341" s="84" t="s">
        <v>345</v>
      </c>
      <c r="C341" s="85">
        <v>2.6999999999999999E-5</v>
      </c>
      <c r="D341" s="83"/>
      <c r="E341" s="87">
        <v>4693.6235499999993</v>
      </c>
      <c r="F341" s="87">
        <v>2966.6235499999993</v>
      </c>
      <c r="G341" s="87">
        <v>1946.6235499999993</v>
      </c>
      <c r="H341" s="87">
        <v>0</v>
      </c>
      <c r="I341" s="87">
        <v>0</v>
      </c>
    </row>
    <row r="342" spans="1:9">
      <c r="A342" s="4">
        <v>93537</v>
      </c>
      <c r="B342" s="84" t="s">
        <v>346</v>
      </c>
      <c r="C342" s="85">
        <v>1.03E-5</v>
      </c>
      <c r="D342" s="83"/>
      <c r="E342" s="87">
        <v>0</v>
      </c>
      <c r="F342" s="87">
        <v>0</v>
      </c>
      <c r="G342" s="87">
        <v>0</v>
      </c>
      <c r="H342" s="87">
        <v>0</v>
      </c>
      <c r="I342" s="87">
        <v>0</v>
      </c>
    </row>
    <row r="343" spans="1:9">
      <c r="A343" s="4">
        <v>93541</v>
      </c>
      <c r="B343" s="84" t="s">
        <v>347</v>
      </c>
      <c r="C343" s="85">
        <v>2.0019999999999999E-4</v>
      </c>
      <c r="D343" s="83"/>
      <c r="E343" s="87">
        <v>37413.829049999978</v>
      </c>
      <c r="F343" s="87">
        <v>10757.829049999978</v>
      </c>
      <c r="G343" s="87">
        <v>1520.8290499999785</v>
      </c>
      <c r="H343" s="87">
        <v>0</v>
      </c>
      <c r="I343" s="87">
        <v>0</v>
      </c>
    </row>
    <row r="344" spans="1:9">
      <c r="A344" s="4">
        <v>93601</v>
      </c>
      <c r="B344" s="84" t="s">
        <v>348</v>
      </c>
      <c r="C344" s="85">
        <v>1.13095E-2</v>
      </c>
      <c r="D344" s="83"/>
      <c r="E344" s="87">
        <v>318849.31007500039</v>
      </c>
      <c r="F344" s="87">
        <v>290866.31007500039</v>
      </c>
      <c r="G344" s="87">
        <v>62963.310075000394</v>
      </c>
      <c r="H344" s="87">
        <v>0</v>
      </c>
      <c r="I344" s="87">
        <v>0</v>
      </c>
    </row>
    <row r="345" spans="1:9">
      <c r="A345" s="4">
        <v>93602</v>
      </c>
      <c r="B345" s="84" t="s">
        <v>349</v>
      </c>
      <c r="C345" s="85">
        <v>1.7789999999999999E-4</v>
      </c>
      <c r="D345" s="83"/>
      <c r="E345" s="87">
        <v>26034.678074999996</v>
      </c>
      <c r="F345" s="87">
        <v>22753.678074999996</v>
      </c>
      <c r="G345" s="87">
        <v>10449.678074999996</v>
      </c>
      <c r="H345" s="87">
        <v>0</v>
      </c>
      <c r="I345" s="87">
        <v>0</v>
      </c>
    </row>
    <row r="346" spans="1:9">
      <c r="A346" s="4">
        <v>93604</v>
      </c>
      <c r="B346" s="84" t="s">
        <v>955</v>
      </c>
      <c r="C346" s="85">
        <v>1.8700000000000001E-5</v>
      </c>
      <c r="D346" s="83"/>
      <c r="E346" s="87">
        <v>7964.0450249999985</v>
      </c>
      <c r="F346" s="87">
        <v>6146.0450249999985</v>
      </c>
      <c r="G346" s="87">
        <v>4396.0450249999985</v>
      </c>
      <c r="H346" s="87">
        <v>0</v>
      </c>
      <c r="I346" s="87">
        <v>0</v>
      </c>
    </row>
    <row r="347" spans="1:9">
      <c r="A347" s="4">
        <v>93609</v>
      </c>
      <c r="B347" s="84" t="s">
        <v>350</v>
      </c>
      <c r="C347" s="85">
        <v>4.8735999999999996E-3</v>
      </c>
      <c r="D347" s="83"/>
      <c r="E347" s="87">
        <v>708825.49745000014</v>
      </c>
      <c r="F347" s="87">
        <v>708825.49745000014</v>
      </c>
      <c r="G347" s="87">
        <v>559960.49745000014</v>
      </c>
      <c r="H347" s="87">
        <v>0</v>
      </c>
      <c r="I347" s="87">
        <v>0</v>
      </c>
    </row>
    <row r="348" spans="1:9">
      <c r="A348" s="4">
        <v>93610</v>
      </c>
      <c r="B348" s="84" t="s">
        <v>351</v>
      </c>
      <c r="C348" s="85">
        <v>1.5500000000000001E-5</v>
      </c>
      <c r="D348" s="83"/>
      <c r="E348" s="87">
        <v>0</v>
      </c>
      <c r="F348" s="87">
        <v>0</v>
      </c>
      <c r="G348" s="87">
        <v>0</v>
      </c>
      <c r="H348" s="87">
        <v>0</v>
      </c>
      <c r="I348" s="87">
        <v>0</v>
      </c>
    </row>
    <row r="349" spans="1:9">
      <c r="A349" s="4">
        <v>93611</v>
      </c>
      <c r="B349" s="84" t="s">
        <v>352</v>
      </c>
      <c r="C349" s="85">
        <v>6.5487999999999996E-3</v>
      </c>
      <c r="D349" s="83"/>
      <c r="E349" s="87">
        <v>124440.16324999975</v>
      </c>
      <c r="F349" s="87">
        <v>124440.16324999975</v>
      </c>
      <c r="G349" s="87">
        <v>124440.16324999975</v>
      </c>
      <c r="H349" s="87">
        <v>0</v>
      </c>
      <c r="I349" s="87">
        <v>0</v>
      </c>
    </row>
    <row r="350" spans="1:9">
      <c r="A350" s="4">
        <v>93617</v>
      </c>
      <c r="B350" s="84" t="s">
        <v>353</v>
      </c>
      <c r="C350" s="85">
        <v>9.6000000000000002E-5</v>
      </c>
      <c r="D350" s="83"/>
      <c r="E350" s="87">
        <v>26950.543650000007</v>
      </c>
      <c r="F350" s="87">
        <v>21182.543650000007</v>
      </c>
      <c r="G350" s="87">
        <v>4730.5436500000069</v>
      </c>
      <c r="H350" s="87">
        <v>0</v>
      </c>
      <c r="I350" s="87">
        <v>0</v>
      </c>
    </row>
    <row r="351" spans="1:9">
      <c r="A351" s="4">
        <v>93618</v>
      </c>
      <c r="B351" s="84" t="s">
        <v>354</v>
      </c>
      <c r="C351" s="85">
        <v>7.5000000000000002E-6</v>
      </c>
      <c r="D351" s="83"/>
      <c r="E351" s="87">
        <v>18910.290975</v>
      </c>
      <c r="F351" s="87">
        <v>13251.290975</v>
      </c>
      <c r="G351" s="87">
        <v>7178.2909750000008</v>
      </c>
      <c r="H351" s="87">
        <v>0</v>
      </c>
      <c r="I351" s="87">
        <v>0</v>
      </c>
    </row>
    <row r="352" spans="1:9">
      <c r="A352" s="4">
        <v>93621</v>
      </c>
      <c r="B352" s="84" t="s">
        <v>355</v>
      </c>
      <c r="C352" s="85">
        <v>1.2574000000000001E-3</v>
      </c>
      <c r="D352" s="83"/>
      <c r="E352" s="87">
        <v>55708.536049999995</v>
      </c>
      <c r="F352" s="87">
        <v>30060.536049999995</v>
      </c>
      <c r="G352" s="87">
        <v>30060.536049999995</v>
      </c>
      <c r="H352" s="87">
        <v>0</v>
      </c>
      <c r="I352" s="87">
        <v>0</v>
      </c>
    </row>
    <row r="353" spans="1:9">
      <c r="A353" s="4">
        <v>93623</v>
      </c>
      <c r="B353" s="84" t="s">
        <v>356</v>
      </c>
      <c r="C353" s="85">
        <v>1.0200000000000001E-5</v>
      </c>
      <c r="D353" s="83"/>
      <c r="E353" s="87">
        <v>1098.4006500000005</v>
      </c>
      <c r="F353" s="87">
        <v>517.4006500000005</v>
      </c>
      <c r="G353" s="87">
        <v>517.4006500000005</v>
      </c>
      <c r="H353" s="87">
        <v>0</v>
      </c>
      <c r="I353" s="87">
        <v>0</v>
      </c>
    </row>
    <row r="354" spans="1:9">
      <c r="A354" s="4">
        <v>93631</v>
      </c>
      <c r="B354" s="84" t="s">
        <v>357</v>
      </c>
      <c r="C354" s="85">
        <v>2.7300000000000002E-4</v>
      </c>
      <c r="D354" s="83"/>
      <c r="E354" s="87">
        <v>20917.053000000014</v>
      </c>
      <c r="F354" s="87">
        <v>7192.0530000000144</v>
      </c>
      <c r="G354" s="87">
        <v>7192.0530000000144</v>
      </c>
      <c r="H354" s="87">
        <v>0</v>
      </c>
      <c r="I354" s="87">
        <v>0</v>
      </c>
    </row>
    <row r="355" spans="1:9">
      <c r="A355" s="4">
        <v>93641</v>
      </c>
      <c r="B355" s="84" t="s">
        <v>358</v>
      </c>
      <c r="C355" s="85">
        <v>4.1280000000000001E-4</v>
      </c>
      <c r="D355" s="83"/>
      <c r="E355" s="87">
        <v>59295.085349999979</v>
      </c>
      <c r="F355" s="87">
        <v>44278.085349999979</v>
      </c>
      <c r="G355" s="87">
        <v>26062.085349999979</v>
      </c>
      <c r="H355" s="87">
        <v>0</v>
      </c>
      <c r="I355" s="87">
        <v>0</v>
      </c>
    </row>
    <row r="356" spans="1:9">
      <c r="A356" s="4">
        <v>93647</v>
      </c>
      <c r="B356" s="84" t="s">
        <v>359</v>
      </c>
      <c r="C356" s="85">
        <v>4.4000000000000002E-6</v>
      </c>
      <c r="D356" s="83"/>
      <c r="E356" s="87">
        <v>6299.84285</v>
      </c>
      <c r="F356" s="87">
        <v>4795.84285</v>
      </c>
      <c r="G356" s="87">
        <v>2447.84285</v>
      </c>
      <c r="H356" s="87">
        <v>0</v>
      </c>
      <c r="I356" s="87">
        <v>0</v>
      </c>
    </row>
    <row r="357" spans="1:9">
      <c r="A357" s="4">
        <v>93651</v>
      </c>
      <c r="B357" s="84" t="s">
        <v>360</v>
      </c>
      <c r="C357" s="85">
        <v>4.4480000000000002E-4</v>
      </c>
      <c r="D357" s="83"/>
      <c r="E357" s="87">
        <v>862</v>
      </c>
      <c r="F357" s="87">
        <v>0</v>
      </c>
      <c r="G357" s="87">
        <v>0</v>
      </c>
      <c r="H357" s="87">
        <v>0</v>
      </c>
      <c r="I357" s="87">
        <v>0</v>
      </c>
    </row>
    <row r="358" spans="1:9">
      <c r="A358" s="4">
        <v>93661</v>
      </c>
      <c r="B358" s="84" t="s">
        <v>361</v>
      </c>
      <c r="C358" s="100">
        <v>1.5550000000000001E-4</v>
      </c>
      <c r="D358" s="101"/>
      <c r="E358" s="102">
        <v>17614.938375000005</v>
      </c>
      <c r="F358" s="102">
        <v>8677.9383750000052</v>
      </c>
      <c r="G358" s="102">
        <v>8677.9383750000052</v>
      </c>
      <c r="H358" s="102">
        <v>0</v>
      </c>
      <c r="I358" s="102">
        <v>0</v>
      </c>
    </row>
    <row r="359" spans="1:9">
      <c r="A359" s="4">
        <v>93671</v>
      </c>
      <c r="B359" s="84" t="s">
        <v>362</v>
      </c>
      <c r="C359" s="100">
        <v>3.4680000000000003E-4</v>
      </c>
      <c r="D359" s="101"/>
      <c r="E359" s="102">
        <v>26942.559749999957</v>
      </c>
      <c r="F359" s="102">
        <v>11315.559749999957</v>
      </c>
      <c r="G359" s="102">
        <v>4114.5597499999567</v>
      </c>
      <c r="H359" s="102">
        <v>0</v>
      </c>
      <c r="I359" s="102">
        <v>0</v>
      </c>
    </row>
    <row r="360" spans="1:9">
      <c r="A360" s="4">
        <v>93681</v>
      </c>
      <c r="B360" s="84" t="s">
        <v>363</v>
      </c>
      <c r="C360" s="100">
        <v>1.962E-4</v>
      </c>
      <c r="D360" s="101"/>
      <c r="E360" s="102">
        <v>30053</v>
      </c>
      <c r="F360" s="102">
        <v>17495</v>
      </c>
      <c r="G360" s="102">
        <v>0</v>
      </c>
      <c r="H360" s="102">
        <v>0</v>
      </c>
      <c r="I360" s="102">
        <v>0</v>
      </c>
    </row>
    <row r="361" spans="1:9">
      <c r="A361" s="4">
        <v>93691</v>
      </c>
      <c r="B361" s="84" t="s">
        <v>364</v>
      </c>
      <c r="C361" s="100">
        <v>1.0735E-3</v>
      </c>
      <c r="D361" s="101"/>
      <c r="E361" s="102">
        <v>28792.276625000028</v>
      </c>
      <c r="F361" s="102">
        <v>23141.276625000028</v>
      </c>
      <c r="G361" s="102">
        <v>23141.276625000028</v>
      </c>
      <c r="H361" s="102">
        <v>0</v>
      </c>
      <c r="I361" s="102">
        <v>0</v>
      </c>
    </row>
    <row r="362" spans="1:9">
      <c r="A362" s="95">
        <v>93701</v>
      </c>
      <c r="B362" s="96" t="s">
        <v>943</v>
      </c>
      <c r="C362" s="97">
        <v>4.348E-4</v>
      </c>
      <c r="D362" s="98"/>
      <c r="E362" s="99">
        <v>10128.811549999999</v>
      </c>
      <c r="F362" s="99">
        <v>10128.811549999999</v>
      </c>
      <c r="G362" s="99">
        <v>10128.811549999999</v>
      </c>
      <c r="H362" s="99">
        <v>0</v>
      </c>
      <c r="I362" s="99">
        <v>0</v>
      </c>
    </row>
    <row r="363" spans="1:9">
      <c r="A363" s="4">
        <v>93704</v>
      </c>
      <c r="B363" s="84" t="s">
        <v>366</v>
      </c>
      <c r="C363" s="85">
        <v>1.3999999999999999E-6</v>
      </c>
      <c r="D363" s="83"/>
      <c r="E363" s="87">
        <v>1039.59005</v>
      </c>
      <c r="F363" s="87">
        <v>686.59005000000002</v>
      </c>
      <c r="G363" s="87">
        <v>353.59005000000002</v>
      </c>
      <c r="H363" s="87">
        <v>0</v>
      </c>
      <c r="I363" s="87">
        <v>0</v>
      </c>
    </row>
    <row r="364" spans="1:9">
      <c r="A364" s="4">
        <v>93801</v>
      </c>
      <c r="B364" s="84" t="s">
        <v>367</v>
      </c>
      <c r="C364" s="85">
        <v>6.9169999999999995E-4</v>
      </c>
      <c r="D364" s="83"/>
      <c r="E364" s="87">
        <v>133974.04537499996</v>
      </c>
      <c r="F364" s="87">
        <v>128183.04537499996</v>
      </c>
      <c r="G364" s="87">
        <v>121634.04537499996</v>
      </c>
      <c r="H364" s="87">
        <v>0</v>
      </c>
      <c r="I364" s="87">
        <v>0</v>
      </c>
    </row>
    <row r="365" spans="1:9">
      <c r="A365" s="4">
        <v>93803</v>
      </c>
      <c r="B365" s="84" t="s">
        <v>368</v>
      </c>
      <c r="C365" s="85">
        <v>1.26E-4</v>
      </c>
      <c r="D365" s="83"/>
      <c r="E365" s="87">
        <v>19684.769099999998</v>
      </c>
      <c r="F365" s="87">
        <v>14370.769099999998</v>
      </c>
      <c r="G365" s="87">
        <v>8519.7690999999977</v>
      </c>
      <c r="H365" s="87">
        <v>0</v>
      </c>
      <c r="I365" s="87">
        <v>0</v>
      </c>
    </row>
    <row r="366" spans="1:9">
      <c r="A366" s="4">
        <v>93806</v>
      </c>
      <c r="B366" s="84" t="s">
        <v>369</v>
      </c>
      <c r="C366" s="85">
        <v>1.3359999999999999E-4</v>
      </c>
      <c r="D366" s="83"/>
      <c r="E366" s="87">
        <v>33312.996499999994</v>
      </c>
      <c r="F366" s="87">
        <v>32896.996499999994</v>
      </c>
      <c r="G366" s="87">
        <v>28540.996499999997</v>
      </c>
      <c r="H366" s="87">
        <v>0</v>
      </c>
      <c r="I366" s="87">
        <v>0</v>
      </c>
    </row>
    <row r="367" spans="1:9">
      <c r="A367" s="4">
        <v>93821</v>
      </c>
      <c r="B367" s="84" t="s">
        <v>370</v>
      </c>
      <c r="C367" s="85">
        <v>6.2600000000000004E-5</v>
      </c>
      <c r="D367" s="83"/>
      <c r="E367" s="87">
        <v>4999</v>
      </c>
      <c r="F367" s="87">
        <v>2819</v>
      </c>
      <c r="G367" s="87">
        <v>0</v>
      </c>
      <c r="H367" s="87">
        <v>0</v>
      </c>
      <c r="I367" s="87">
        <v>0</v>
      </c>
    </row>
    <row r="368" spans="1:9">
      <c r="A368" s="4">
        <v>93901</v>
      </c>
      <c r="B368" s="84" t="s">
        <v>371</v>
      </c>
      <c r="C368" s="85">
        <v>2.0314E-3</v>
      </c>
      <c r="D368" s="83"/>
      <c r="E368" s="87">
        <v>218238.88625000027</v>
      </c>
      <c r="F368" s="87">
        <v>150076.88625000027</v>
      </c>
      <c r="G368" s="87">
        <v>83148.886250000272</v>
      </c>
      <c r="H368" s="87">
        <v>0</v>
      </c>
      <c r="I368" s="87">
        <v>0</v>
      </c>
    </row>
    <row r="369" spans="1:9">
      <c r="A369" s="4">
        <v>93904</v>
      </c>
      <c r="B369" s="84" t="s">
        <v>372</v>
      </c>
      <c r="C369" s="85">
        <v>3.15E-5</v>
      </c>
      <c r="D369" s="83"/>
      <c r="E369" s="87">
        <v>8853.397025000002</v>
      </c>
      <c r="F369" s="87">
        <v>5323.3970250000011</v>
      </c>
      <c r="G369" s="87">
        <v>2679.3970250000011</v>
      </c>
      <c r="H369" s="87">
        <v>0</v>
      </c>
      <c r="I369" s="87">
        <v>0</v>
      </c>
    </row>
    <row r="370" spans="1:9">
      <c r="A370" s="4">
        <v>93906</v>
      </c>
      <c r="B370" s="84" t="s">
        <v>373</v>
      </c>
      <c r="C370" s="85">
        <v>3.4053999999999998E-3</v>
      </c>
      <c r="D370" s="83"/>
      <c r="E370" s="87">
        <v>129832.56824999978</v>
      </c>
      <c r="F370" s="87">
        <v>129832.56824999978</v>
      </c>
      <c r="G370" s="87">
        <v>28190.568249999778</v>
      </c>
      <c r="H370" s="87">
        <v>0</v>
      </c>
      <c r="I370" s="87">
        <v>0</v>
      </c>
    </row>
    <row r="371" spans="1:9">
      <c r="A371" s="4">
        <v>93908</v>
      </c>
      <c r="B371" s="84" t="s">
        <v>944</v>
      </c>
      <c r="C371" s="85">
        <v>6.332E-4</v>
      </c>
      <c r="D371" s="83"/>
      <c r="E371" s="87">
        <v>74919.023000000045</v>
      </c>
      <c r="F371" s="87">
        <v>62039.023000000045</v>
      </c>
      <c r="G371" s="87">
        <v>6426.0230000000447</v>
      </c>
      <c r="H371" s="87">
        <v>0</v>
      </c>
      <c r="I371" s="87">
        <v>0</v>
      </c>
    </row>
    <row r="372" spans="1:9">
      <c r="A372" s="4">
        <v>93910</v>
      </c>
      <c r="B372" s="84" t="s">
        <v>375</v>
      </c>
      <c r="C372" s="85">
        <v>3.3E-4</v>
      </c>
      <c r="D372" s="83"/>
      <c r="E372" s="87">
        <v>58396</v>
      </c>
      <c r="F372" s="87">
        <v>39437</v>
      </c>
      <c r="G372" s="87">
        <v>0</v>
      </c>
      <c r="H372" s="87">
        <v>0</v>
      </c>
      <c r="I372" s="87">
        <v>0</v>
      </c>
    </row>
    <row r="373" spans="1:9">
      <c r="A373" s="4">
        <v>93911</v>
      </c>
      <c r="B373" s="84" t="s">
        <v>376</v>
      </c>
      <c r="C373" s="85">
        <v>5.3839999999999997E-4</v>
      </c>
      <c r="D373" s="83"/>
      <c r="E373" s="87">
        <v>0</v>
      </c>
      <c r="F373" s="87">
        <v>0</v>
      </c>
      <c r="G373" s="87">
        <v>0</v>
      </c>
      <c r="H373" s="87">
        <v>0</v>
      </c>
      <c r="I373" s="87">
        <v>0</v>
      </c>
    </row>
    <row r="374" spans="1:9">
      <c r="A374" s="4">
        <v>93913</v>
      </c>
      <c r="B374" s="84" t="s">
        <v>377</v>
      </c>
      <c r="C374" s="85">
        <v>4.5000000000000003E-5</v>
      </c>
      <c r="D374" s="83"/>
      <c r="E374" s="87">
        <v>7795.4504000000015</v>
      </c>
      <c r="F374" s="87">
        <v>6648.4504000000015</v>
      </c>
      <c r="G374" s="87">
        <v>6440.4504000000015</v>
      </c>
      <c r="H374" s="87">
        <v>0</v>
      </c>
      <c r="I374" s="87">
        <v>0</v>
      </c>
    </row>
    <row r="375" spans="1:9">
      <c r="A375" s="4">
        <v>93914</v>
      </c>
      <c r="B375" s="84" t="s">
        <v>378</v>
      </c>
      <c r="C375" s="85">
        <v>4.8999999999999997E-6</v>
      </c>
      <c r="D375" s="83"/>
      <c r="E375" s="87">
        <v>2394.9687749999994</v>
      </c>
      <c r="F375" s="87">
        <v>1407.9687749999996</v>
      </c>
      <c r="G375" s="87">
        <v>739.9687749999996</v>
      </c>
      <c r="H375" s="87">
        <v>0</v>
      </c>
      <c r="I375" s="87">
        <v>0</v>
      </c>
    </row>
    <row r="376" spans="1:9">
      <c r="A376" s="4">
        <v>93921</v>
      </c>
      <c r="B376" s="84" t="s">
        <v>379</v>
      </c>
      <c r="C376" s="85">
        <v>2.9639999999999999E-4</v>
      </c>
      <c r="D376" s="83"/>
      <c r="E376" s="87">
        <v>30248.462300000043</v>
      </c>
      <c r="F376" s="87">
        <v>12919.462300000043</v>
      </c>
      <c r="G376" s="87">
        <v>12919.462300000043</v>
      </c>
      <c r="H376" s="87">
        <v>0</v>
      </c>
      <c r="I376" s="87">
        <v>0</v>
      </c>
    </row>
    <row r="377" spans="1:9">
      <c r="A377" s="4">
        <v>93931</v>
      </c>
      <c r="B377" s="84" t="s">
        <v>380</v>
      </c>
      <c r="C377" s="85">
        <v>5.3499999999999999E-4</v>
      </c>
      <c r="D377" s="83"/>
      <c r="E377" s="87">
        <v>461</v>
      </c>
      <c r="F377" s="87">
        <v>0</v>
      </c>
      <c r="G377" s="87">
        <v>0</v>
      </c>
      <c r="H377" s="87">
        <v>0</v>
      </c>
      <c r="I377" s="87">
        <v>0</v>
      </c>
    </row>
    <row r="378" spans="1:9">
      <c r="A378" s="4">
        <v>94001</v>
      </c>
      <c r="B378" s="84" t="s">
        <v>382</v>
      </c>
      <c r="C378" s="85">
        <v>9.6590000000000001E-4</v>
      </c>
      <c r="D378" s="83"/>
      <c r="E378" s="87">
        <v>51204</v>
      </c>
      <c r="F378" s="87">
        <v>0</v>
      </c>
      <c r="G378" s="87">
        <v>0</v>
      </c>
      <c r="H378" s="87">
        <v>0</v>
      </c>
      <c r="I378" s="87">
        <v>0</v>
      </c>
    </row>
    <row r="379" spans="1:9">
      <c r="A379" s="4">
        <v>94002</v>
      </c>
      <c r="B379" s="84" t="s">
        <v>383</v>
      </c>
      <c r="C379" s="85">
        <v>3.5999999999999998E-6</v>
      </c>
      <c r="D379" s="83"/>
      <c r="E379" s="87">
        <v>1836.8632</v>
      </c>
      <c r="F379" s="87">
        <v>1216.8632</v>
      </c>
      <c r="G379" s="87">
        <v>638.86320000000001</v>
      </c>
      <c r="H379" s="87">
        <v>0</v>
      </c>
      <c r="I379" s="87">
        <v>0</v>
      </c>
    </row>
    <row r="380" spans="1:9">
      <c r="A380" s="4">
        <v>94004</v>
      </c>
      <c r="B380" s="84" t="s">
        <v>384</v>
      </c>
      <c r="C380" s="85">
        <v>9.5999999999999996E-6</v>
      </c>
      <c r="D380" s="83"/>
      <c r="E380" s="87">
        <v>3515.4557</v>
      </c>
      <c r="F380" s="87">
        <v>2953.4557</v>
      </c>
      <c r="G380" s="87">
        <v>455.45569999999998</v>
      </c>
      <c r="H380" s="87">
        <v>0</v>
      </c>
      <c r="I380" s="87">
        <v>0</v>
      </c>
    </row>
    <row r="381" spans="1:9">
      <c r="A381" s="4">
        <v>94005</v>
      </c>
      <c r="B381" s="84" t="s">
        <v>385</v>
      </c>
      <c r="C381" s="85">
        <v>6.6000000000000003E-6</v>
      </c>
      <c r="D381" s="83"/>
      <c r="E381" s="87">
        <v>3580.5384000000004</v>
      </c>
      <c r="F381" s="87">
        <v>3151.5384000000004</v>
      </c>
      <c r="G381" s="87">
        <v>325.53840000000037</v>
      </c>
      <c r="H381" s="87">
        <v>0</v>
      </c>
      <c r="I381" s="87">
        <v>0</v>
      </c>
    </row>
    <row r="382" spans="1:9">
      <c r="A382" s="4">
        <v>94011</v>
      </c>
      <c r="B382" s="84" t="s">
        <v>386</v>
      </c>
      <c r="C382" s="85">
        <v>3.18E-5</v>
      </c>
      <c r="D382" s="83"/>
      <c r="E382" s="87">
        <v>322.55119999999897</v>
      </c>
      <c r="F382" s="87">
        <v>322.55119999999897</v>
      </c>
      <c r="G382" s="87">
        <v>322.55119999999897</v>
      </c>
      <c r="H382" s="87">
        <v>0</v>
      </c>
      <c r="I382" s="87">
        <v>0</v>
      </c>
    </row>
    <row r="383" spans="1:9">
      <c r="A383" s="4">
        <v>94021</v>
      </c>
      <c r="B383" s="84" t="s">
        <v>387</v>
      </c>
      <c r="C383" s="85">
        <v>7.7600000000000002E-5</v>
      </c>
      <c r="D383" s="83"/>
      <c r="E383" s="87">
        <v>9286</v>
      </c>
      <c r="F383" s="87">
        <v>0</v>
      </c>
      <c r="G383" s="87">
        <v>0</v>
      </c>
      <c r="H383" s="87">
        <v>0</v>
      </c>
      <c r="I383" s="87">
        <v>0</v>
      </c>
    </row>
    <row r="384" spans="1:9">
      <c r="A384" s="4">
        <v>94031</v>
      </c>
      <c r="B384" s="84" t="s">
        <v>388</v>
      </c>
      <c r="C384" s="85">
        <v>4.6999999999999999E-6</v>
      </c>
      <c r="D384" s="83"/>
      <c r="E384" s="87">
        <v>4827.9175249999998</v>
      </c>
      <c r="F384" s="87">
        <v>3408.9175249999998</v>
      </c>
      <c r="G384" s="87">
        <v>1544.9175250000001</v>
      </c>
      <c r="H384" s="87">
        <v>0</v>
      </c>
      <c r="I384" s="87">
        <v>0</v>
      </c>
    </row>
    <row r="385" spans="1:9">
      <c r="A385" s="4">
        <v>94101</v>
      </c>
      <c r="B385" s="84" t="s">
        <v>389</v>
      </c>
      <c r="C385" s="85">
        <v>1.8343000000000002E-2</v>
      </c>
      <c r="D385" s="83"/>
      <c r="E385" s="87">
        <v>820792.80924999854</v>
      </c>
      <c r="F385" s="87">
        <v>820792.80924999854</v>
      </c>
      <c r="G385" s="87">
        <v>371062.80924999854</v>
      </c>
      <c r="H385" s="87">
        <v>0</v>
      </c>
      <c r="I385" s="87">
        <v>0</v>
      </c>
    </row>
    <row r="386" spans="1:9">
      <c r="A386" s="4">
        <v>94102</v>
      </c>
      <c r="B386" s="84" t="s">
        <v>390</v>
      </c>
      <c r="C386" s="85">
        <v>3.9130000000000002E-4</v>
      </c>
      <c r="D386" s="83"/>
      <c r="E386" s="87">
        <v>10362.471725000032</v>
      </c>
      <c r="F386" s="87">
        <v>4078.4717250000322</v>
      </c>
      <c r="G386" s="87">
        <v>4078.4717250000322</v>
      </c>
      <c r="H386" s="87">
        <v>0</v>
      </c>
      <c r="I386" s="87">
        <v>0</v>
      </c>
    </row>
    <row r="387" spans="1:9">
      <c r="A387" s="4">
        <v>94108</v>
      </c>
      <c r="B387" s="84" t="s">
        <v>391</v>
      </c>
      <c r="C387" s="85">
        <v>4.1730000000000001E-4</v>
      </c>
      <c r="D387" s="83"/>
      <c r="E387" s="87">
        <v>0</v>
      </c>
      <c r="F387" s="87">
        <v>0</v>
      </c>
      <c r="G387" s="87">
        <v>0</v>
      </c>
      <c r="H387" s="87">
        <v>0</v>
      </c>
      <c r="I387" s="87">
        <v>0</v>
      </c>
    </row>
    <row r="388" spans="1:9">
      <c r="A388" s="4">
        <v>94109</v>
      </c>
      <c r="B388" s="84" t="s">
        <v>392</v>
      </c>
      <c r="C388" s="85">
        <v>1.132E-4</v>
      </c>
      <c r="D388" s="83"/>
      <c r="E388" s="87">
        <v>5803.6098999999886</v>
      </c>
      <c r="F388" s="87">
        <v>5803.6098999999886</v>
      </c>
      <c r="G388" s="87">
        <v>5803.6098999999886</v>
      </c>
      <c r="H388" s="87">
        <v>0</v>
      </c>
      <c r="I388" s="87">
        <v>0</v>
      </c>
    </row>
    <row r="389" spans="1:9">
      <c r="A389" s="4">
        <v>94111</v>
      </c>
      <c r="B389" s="84" t="s">
        <v>393</v>
      </c>
      <c r="C389" s="85">
        <v>2.3378300000000001E-2</v>
      </c>
      <c r="D389" s="83"/>
      <c r="E389" s="87">
        <v>69053.290424999781</v>
      </c>
      <c r="F389" s="87">
        <v>69053.290424999781</v>
      </c>
      <c r="G389" s="87">
        <v>69053.290424999781</v>
      </c>
      <c r="H389" s="87">
        <v>0</v>
      </c>
      <c r="I389" s="87">
        <v>0</v>
      </c>
    </row>
    <row r="390" spans="1:9">
      <c r="A390" s="4">
        <v>94112</v>
      </c>
      <c r="B390" s="84" t="s">
        <v>394</v>
      </c>
      <c r="C390" s="85">
        <v>1.2439999999999999E-4</v>
      </c>
      <c r="D390" s="83"/>
      <c r="E390" s="87">
        <v>0</v>
      </c>
      <c r="F390" s="87">
        <v>0</v>
      </c>
      <c r="G390" s="87">
        <v>0</v>
      </c>
      <c r="H390" s="87">
        <v>0</v>
      </c>
      <c r="I390" s="87">
        <v>0</v>
      </c>
    </row>
    <row r="391" spans="1:9">
      <c r="A391" s="4">
        <v>94117</v>
      </c>
      <c r="B391" s="84" t="s">
        <v>395</v>
      </c>
      <c r="C391" s="85">
        <v>4.1829999999999998E-4</v>
      </c>
      <c r="D391" s="83"/>
      <c r="E391" s="87">
        <v>84143.271274999963</v>
      </c>
      <c r="F391" s="87">
        <v>74334.271274999963</v>
      </c>
      <c r="G391" s="87">
        <v>41886.271274999963</v>
      </c>
      <c r="H391" s="87">
        <v>0</v>
      </c>
      <c r="I391" s="87">
        <v>0</v>
      </c>
    </row>
    <row r="392" spans="1:9">
      <c r="A392" s="4">
        <v>94118</v>
      </c>
      <c r="B392" s="84" t="s">
        <v>396</v>
      </c>
      <c r="C392" s="85">
        <v>1.55E-4</v>
      </c>
      <c r="D392" s="83"/>
      <c r="E392" s="87">
        <v>1631.3423000000039</v>
      </c>
      <c r="F392" s="87">
        <v>1631.3423000000039</v>
      </c>
      <c r="G392" s="87">
        <v>1631.3423000000039</v>
      </c>
      <c r="H392" s="87">
        <v>0</v>
      </c>
      <c r="I392" s="87">
        <v>0</v>
      </c>
    </row>
    <row r="393" spans="1:9">
      <c r="A393" s="4">
        <v>94121</v>
      </c>
      <c r="B393" s="84" t="s">
        <v>397</v>
      </c>
      <c r="C393" s="85">
        <v>1.02808E-2</v>
      </c>
      <c r="D393" s="83"/>
      <c r="E393" s="87">
        <v>98474</v>
      </c>
      <c r="F393" s="87">
        <v>0</v>
      </c>
      <c r="G393" s="87">
        <v>0</v>
      </c>
      <c r="H393" s="87">
        <v>0</v>
      </c>
      <c r="I393" s="87">
        <v>0</v>
      </c>
    </row>
    <row r="394" spans="1:9">
      <c r="A394" s="4">
        <v>94127</v>
      </c>
      <c r="B394" s="84" t="s">
        <v>398</v>
      </c>
      <c r="C394" s="85">
        <v>1.9379999999999999E-4</v>
      </c>
      <c r="D394" s="83"/>
      <c r="E394" s="87">
        <v>32449.875100000005</v>
      </c>
      <c r="F394" s="87">
        <v>28130.875100000005</v>
      </c>
      <c r="G394" s="87">
        <v>937.87510000000475</v>
      </c>
      <c r="H394" s="87">
        <v>0</v>
      </c>
      <c r="I394" s="87">
        <v>0</v>
      </c>
    </row>
    <row r="395" spans="1:9">
      <c r="A395" s="4">
        <v>94131</v>
      </c>
      <c r="B395" s="84" t="s">
        <v>399</v>
      </c>
      <c r="C395" s="85">
        <v>2.41E-4</v>
      </c>
      <c r="D395" s="83"/>
      <c r="E395" s="87">
        <v>20178.297449999998</v>
      </c>
      <c r="F395" s="87">
        <v>17436.297449999998</v>
      </c>
      <c r="G395" s="87">
        <v>17436.297449999998</v>
      </c>
      <c r="H395" s="87">
        <v>0</v>
      </c>
      <c r="I395" s="87">
        <v>0</v>
      </c>
    </row>
    <row r="396" spans="1:9">
      <c r="A396" s="4">
        <v>94151</v>
      </c>
      <c r="B396" s="84" t="s">
        <v>400</v>
      </c>
      <c r="C396" s="85">
        <v>5.1610000000000002E-4</v>
      </c>
      <c r="D396" s="83"/>
      <c r="E396" s="87">
        <v>28316.558025000006</v>
      </c>
      <c r="F396" s="87">
        <v>28316.558025000006</v>
      </c>
      <c r="G396" s="87">
        <v>19673.558025000006</v>
      </c>
      <c r="H396" s="87">
        <v>0</v>
      </c>
      <c r="I396" s="87">
        <v>0</v>
      </c>
    </row>
    <row r="397" spans="1:9">
      <c r="A397" s="4">
        <v>94157</v>
      </c>
      <c r="B397" s="84" t="s">
        <v>401</v>
      </c>
      <c r="C397" s="85">
        <v>1.77E-5</v>
      </c>
      <c r="D397" s="83"/>
      <c r="E397" s="87">
        <v>5129</v>
      </c>
      <c r="F397" s="87">
        <v>4078</v>
      </c>
      <c r="G397" s="87">
        <v>0</v>
      </c>
      <c r="H397" s="87">
        <v>0</v>
      </c>
      <c r="I397" s="87">
        <v>0</v>
      </c>
    </row>
    <row r="398" spans="1:9">
      <c r="A398" s="4">
        <v>94161</v>
      </c>
      <c r="B398" s="84" t="s">
        <v>402</v>
      </c>
      <c r="C398" s="85">
        <v>5.3499999999999999E-5</v>
      </c>
      <c r="D398" s="83"/>
      <c r="E398" s="87">
        <v>8950.8169249999992</v>
      </c>
      <c r="F398" s="87">
        <v>4572.8169249999992</v>
      </c>
      <c r="G398" s="87">
        <v>1022.8169249999992</v>
      </c>
      <c r="H398" s="87">
        <v>0</v>
      </c>
      <c r="I398" s="87">
        <v>0</v>
      </c>
    </row>
    <row r="399" spans="1:9">
      <c r="A399" s="4">
        <v>94168</v>
      </c>
      <c r="B399" s="84" t="s">
        <v>403</v>
      </c>
      <c r="C399" s="85">
        <v>8.9400000000000005E-5</v>
      </c>
      <c r="D399" s="83"/>
      <c r="E399" s="87">
        <v>10161.54795</v>
      </c>
      <c r="F399" s="87">
        <v>5804.5479500000001</v>
      </c>
      <c r="G399" s="87">
        <v>1597.5479500000001</v>
      </c>
      <c r="H399" s="87">
        <v>0</v>
      </c>
      <c r="I399" s="87">
        <v>0</v>
      </c>
    </row>
    <row r="400" spans="1:9">
      <c r="A400" s="4">
        <v>94171</v>
      </c>
      <c r="B400" s="84" t="s">
        <v>404</v>
      </c>
      <c r="C400" s="85">
        <v>6.4900000000000005E-5</v>
      </c>
      <c r="D400" s="83"/>
      <c r="E400" s="87">
        <v>3640</v>
      </c>
      <c r="F400" s="87">
        <v>1585</v>
      </c>
      <c r="G400" s="87">
        <v>0</v>
      </c>
      <c r="H400" s="87">
        <v>0</v>
      </c>
      <c r="I400" s="87">
        <v>0</v>
      </c>
    </row>
    <row r="401" spans="1:9">
      <c r="A401" s="4">
        <v>94172</v>
      </c>
      <c r="B401" s="84" t="s">
        <v>405</v>
      </c>
      <c r="C401" s="85">
        <v>3.1629999999999999E-4</v>
      </c>
      <c r="D401" s="83"/>
      <c r="E401" s="87">
        <v>6956</v>
      </c>
      <c r="F401" s="87">
        <v>6956</v>
      </c>
      <c r="G401" s="87">
        <v>0</v>
      </c>
      <c r="H401" s="87">
        <v>0</v>
      </c>
      <c r="I401" s="87">
        <v>0</v>
      </c>
    </row>
    <row r="402" spans="1:9">
      <c r="A402" s="4">
        <v>94201</v>
      </c>
      <c r="B402" s="84" t="s">
        <v>406</v>
      </c>
      <c r="C402" s="85">
        <v>2.8850999999999998E-3</v>
      </c>
      <c r="D402" s="83"/>
      <c r="E402" s="87">
        <v>29999.854124999838</v>
      </c>
      <c r="F402" s="87">
        <v>27385.854124999838</v>
      </c>
      <c r="G402" s="87">
        <v>27385.854124999838</v>
      </c>
      <c r="H402" s="87">
        <v>0</v>
      </c>
      <c r="I402" s="87">
        <v>0</v>
      </c>
    </row>
    <row r="403" spans="1:9">
      <c r="A403" s="4">
        <v>94204</v>
      </c>
      <c r="B403" s="84" t="s">
        <v>407</v>
      </c>
      <c r="C403" s="85">
        <v>4.57E-5</v>
      </c>
      <c r="D403" s="83"/>
      <c r="E403" s="87">
        <v>10938.270724999997</v>
      </c>
      <c r="F403" s="87">
        <v>6880.2707249999967</v>
      </c>
      <c r="G403" s="87">
        <v>3039.2707249999967</v>
      </c>
      <c r="H403" s="87">
        <v>0</v>
      </c>
      <c r="I403" s="87">
        <v>0</v>
      </c>
    </row>
    <row r="404" spans="1:9">
      <c r="A404" s="4">
        <v>94205</v>
      </c>
      <c r="B404" s="84" t="s">
        <v>408</v>
      </c>
      <c r="C404" s="100">
        <v>1.45E-5</v>
      </c>
      <c r="D404" s="101"/>
      <c r="E404" s="102">
        <v>4967.4810749999997</v>
      </c>
      <c r="F404" s="102">
        <v>4046.4810750000001</v>
      </c>
      <c r="G404" s="102">
        <v>3389.4810750000001</v>
      </c>
      <c r="H404" s="102">
        <v>0</v>
      </c>
      <c r="I404" s="102">
        <v>0</v>
      </c>
    </row>
    <row r="405" spans="1:9">
      <c r="A405" s="4">
        <v>94209</v>
      </c>
      <c r="B405" s="84" t="s">
        <v>409</v>
      </c>
      <c r="C405" s="100">
        <v>2.7310000000000002E-4</v>
      </c>
      <c r="D405" s="101"/>
      <c r="E405" s="102">
        <v>1781</v>
      </c>
      <c r="F405" s="102">
        <v>0</v>
      </c>
      <c r="G405" s="102">
        <v>0</v>
      </c>
      <c r="H405" s="102">
        <v>0</v>
      </c>
      <c r="I405" s="102">
        <v>0</v>
      </c>
    </row>
    <row r="406" spans="1:9">
      <c r="A406" s="4">
        <v>94211</v>
      </c>
      <c r="B406" s="84" t="s">
        <v>410</v>
      </c>
      <c r="C406" s="100">
        <v>1.3449999999999999E-4</v>
      </c>
      <c r="D406" s="101"/>
      <c r="E406" s="102">
        <v>7900.0203750000037</v>
      </c>
      <c r="F406" s="102">
        <v>7900.0203750000037</v>
      </c>
      <c r="G406" s="102">
        <v>7900.0203750000037</v>
      </c>
      <c r="H406" s="102">
        <v>0</v>
      </c>
      <c r="I406" s="102">
        <v>0</v>
      </c>
    </row>
    <row r="407" spans="1:9">
      <c r="A407" s="95">
        <v>94221</v>
      </c>
      <c r="B407" s="96" t="s">
        <v>411</v>
      </c>
      <c r="C407" s="97">
        <v>8.5470000000000001E-4</v>
      </c>
      <c r="D407" s="98"/>
      <c r="E407" s="99">
        <v>4374.8856749999977</v>
      </c>
      <c r="F407" s="99">
        <v>4374.8856749999977</v>
      </c>
      <c r="G407" s="99">
        <v>4374.8856749999977</v>
      </c>
      <c r="H407" s="99">
        <v>0</v>
      </c>
      <c r="I407" s="99">
        <v>0</v>
      </c>
    </row>
    <row r="408" spans="1:9">
      <c r="A408" s="4">
        <v>94231</v>
      </c>
      <c r="B408" s="84" t="s">
        <v>412</v>
      </c>
      <c r="C408" s="85">
        <v>1.393E-4</v>
      </c>
      <c r="D408" s="83"/>
      <c r="E408" s="87">
        <v>14719.542125000004</v>
      </c>
      <c r="F408" s="87">
        <v>14719.542125000004</v>
      </c>
      <c r="G408" s="87">
        <v>2118.5421250000036</v>
      </c>
      <c r="H408" s="87">
        <v>0</v>
      </c>
      <c r="I408" s="87">
        <v>0</v>
      </c>
    </row>
    <row r="409" spans="1:9">
      <c r="A409" s="4">
        <v>94241</v>
      </c>
      <c r="B409" s="84" t="s">
        <v>413</v>
      </c>
      <c r="C409" s="85">
        <v>1.4899999999999999E-4</v>
      </c>
      <c r="D409" s="83"/>
      <c r="E409" s="87">
        <v>33297</v>
      </c>
      <c r="F409" s="87">
        <v>18458</v>
      </c>
      <c r="G409" s="87">
        <v>0</v>
      </c>
      <c r="H409" s="87">
        <v>0</v>
      </c>
      <c r="I409" s="87">
        <v>0</v>
      </c>
    </row>
    <row r="410" spans="1:9">
      <c r="A410" s="4">
        <v>94251</v>
      </c>
      <c r="B410" s="84" t="s">
        <v>414</v>
      </c>
      <c r="C410" s="85">
        <v>2.5299999999999998E-5</v>
      </c>
      <c r="D410" s="83"/>
      <c r="E410" s="87">
        <v>3505.147974999999</v>
      </c>
      <c r="F410" s="87">
        <v>2946.147974999999</v>
      </c>
      <c r="G410" s="87">
        <v>2538.147974999999</v>
      </c>
      <c r="H410" s="87">
        <v>0</v>
      </c>
      <c r="I410" s="87">
        <v>0</v>
      </c>
    </row>
    <row r="411" spans="1:9">
      <c r="A411" s="4">
        <v>94261</v>
      </c>
      <c r="B411" s="84" t="s">
        <v>415</v>
      </c>
      <c r="C411" s="85">
        <v>3.7299999999999999E-5</v>
      </c>
      <c r="D411" s="83"/>
      <c r="E411" s="87">
        <v>2703</v>
      </c>
      <c r="F411" s="87">
        <v>1008</v>
      </c>
      <c r="G411" s="87">
        <v>0</v>
      </c>
      <c r="H411" s="87">
        <v>0</v>
      </c>
      <c r="I411" s="87">
        <v>0</v>
      </c>
    </row>
    <row r="412" spans="1:9">
      <c r="A412" s="4">
        <v>94301</v>
      </c>
      <c r="B412" s="84" t="s">
        <v>416</v>
      </c>
      <c r="C412" s="85">
        <v>5.5992000000000004E-3</v>
      </c>
      <c r="D412" s="83"/>
      <c r="E412" s="87">
        <v>0</v>
      </c>
      <c r="F412" s="87">
        <v>0</v>
      </c>
      <c r="G412" s="87">
        <v>0</v>
      </c>
      <c r="H412" s="87">
        <v>0</v>
      </c>
      <c r="I412" s="87">
        <v>0</v>
      </c>
    </row>
    <row r="413" spans="1:9">
      <c r="A413" s="4">
        <v>94311</v>
      </c>
      <c r="B413" s="84" t="s">
        <v>417</v>
      </c>
      <c r="C413" s="85">
        <v>8.2569999999999996E-4</v>
      </c>
      <c r="D413" s="83"/>
      <c r="E413" s="87">
        <v>29726.483174999972</v>
      </c>
      <c r="F413" s="87">
        <v>14625.483174999972</v>
      </c>
      <c r="G413" s="87">
        <v>12632.483174999972</v>
      </c>
      <c r="H413" s="87">
        <v>0</v>
      </c>
      <c r="I413" s="87">
        <v>0</v>
      </c>
    </row>
    <row r="414" spans="1:9">
      <c r="A414" s="4">
        <v>94313</v>
      </c>
      <c r="B414" s="84" t="s">
        <v>418</v>
      </c>
      <c r="C414" s="85">
        <v>2.0000000000000002E-5</v>
      </c>
      <c r="D414" s="83"/>
      <c r="E414" s="87">
        <v>8182.6706000000031</v>
      </c>
      <c r="F414" s="87">
        <v>5786.6706000000031</v>
      </c>
      <c r="G414" s="87">
        <v>2322.6706000000031</v>
      </c>
      <c r="H414" s="87">
        <v>0</v>
      </c>
      <c r="I414" s="87">
        <v>0</v>
      </c>
    </row>
    <row r="415" spans="1:9">
      <c r="A415" s="4">
        <v>94317</v>
      </c>
      <c r="B415" s="84" t="s">
        <v>419</v>
      </c>
      <c r="C415" s="85">
        <v>1.7900000000000001E-5</v>
      </c>
      <c r="D415" s="83"/>
      <c r="E415" s="87">
        <v>11254.505974999998</v>
      </c>
      <c r="F415" s="87">
        <v>10326.505974999998</v>
      </c>
      <c r="G415" s="87">
        <v>3983.5059749999987</v>
      </c>
      <c r="H415" s="87">
        <v>0</v>
      </c>
      <c r="I415" s="87">
        <v>0</v>
      </c>
    </row>
    <row r="416" spans="1:9">
      <c r="A416" s="4">
        <v>94321</v>
      </c>
      <c r="B416" s="84" t="s">
        <v>420</v>
      </c>
      <c r="C416" s="85">
        <v>3.0160000000000001E-4</v>
      </c>
      <c r="D416" s="83"/>
      <c r="E416" s="87">
        <v>15833.522650000043</v>
      </c>
      <c r="F416" s="87">
        <v>3191.5226500000426</v>
      </c>
      <c r="G416" s="87">
        <v>3191.5226500000426</v>
      </c>
      <c r="H416" s="87">
        <v>0</v>
      </c>
      <c r="I416" s="87">
        <v>0</v>
      </c>
    </row>
    <row r="417" spans="1:9">
      <c r="A417" s="4">
        <v>94331</v>
      </c>
      <c r="B417" s="84" t="s">
        <v>421</v>
      </c>
      <c r="C417" s="85">
        <v>1.5589999999999999E-4</v>
      </c>
      <c r="D417" s="83"/>
      <c r="E417" s="87">
        <v>5425.0294750000176</v>
      </c>
      <c r="F417" s="87">
        <v>4791.0294750000176</v>
      </c>
      <c r="G417" s="87">
        <v>4791.0294750000176</v>
      </c>
      <c r="H417" s="87">
        <v>0</v>
      </c>
      <c r="I417" s="87">
        <v>0</v>
      </c>
    </row>
    <row r="418" spans="1:9">
      <c r="A418" s="4">
        <v>94341</v>
      </c>
      <c r="B418" s="84" t="s">
        <v>422</v>
      </c>
      <c r="C418" s="85">
        <v>1.064E-4</v>
      </c>
      <c r="D418" s="83"/>
      <c r="E418" s="87">
        <v>7002.4949500000002</v>
      </c>
      <c r="F418" s="87">
        <v>5351.4949500000002</v>
      </c>
      <c r="G418" s="87">
        <v>5351.4949500000002</v>
      </c>
      <c r="H418" s="87">
        <v>0</v>
      </c>
      <c r="I418" s="87">
        <v>0</v>
      </c>
    </row>
    <row r="419" spans="1:9">
      <c r="A419" s="4">
        <v>94347</v>
      </c>
      <c r="B419" s="84" t="s">
        <v>423</v>
      </c>
      <c r="C419" s="85">
        <v>1.3699999999999999E-5</v>
      </c>
      <c r="D419" s="83"/>
      <c r="E419" s="87">
        <v>4899</v>
      </c>
      <c r="F419" s="87">
        <v>496</v>
      </c>
      <c r="G419" s="87">
        <v>0</v>
      </c>
      <c r="H419" s="87">
        <v>0</v>
      </c>
      <c r="I419" s="87">
        <v>0</v>
      </c>
    </row>
    <row r="420" spans="1:9">
      <c r="A420" s="4">
        <v>94351</v>
      </c>
      <c r="B420" s="84" t="s">
        <v>424</v>
      </c>
      <c r="C420" s="85">
        <v>3.2600000000000001E-4</v>
      </c>
      <c r="D420" s="83"/>
      <c r="E420" s="87">
        <v>37129</v>
      </c>
      <c r="F420" s="87">
        <v>10760</v>
      </c>
      <c r="G420" s="87">
        <v>0</v>
      </c>
      <c r="H420" s="87">
        <v>0</v>
      </c>
      <c r="I420" s="87">
        <v>0</v>
      </c>
    </row>
    <row r="421" spans="1:9">
      <c r="A421" s="4">
        <v>94401</v>
      </c>
      <c r="B421" s="84" t="s">
        <v>936</v>
      </c>
      <c r="C421" s="85">
        <v>3.5634E-3</v>
      </c>
      <c r="D421" s="83"/>
      <c r="E421" s="87">
        <v>174699.07149999985</v>
      </c>
      <c r="F421" s="87">
        <v>139666.07149999985</v>
      </c>
      <c r="G421" s="87">
        <v>139666.07149999985</v>
      </c>
      <c r="H421" s="87">
        <v>0</v>
      </c>
      <c r="I421" s="87">
        <v>0</v>
      </c>
    </row>
    <row r="422" spans="1:9">
      <c r="A422" s="4">
        <v>94403</v>
      </c>
      <c r="B422" s="84" t="s">
        <v>945</v>
      </c>
      <c r="C422" s="85">
        <v>4.3699999999999998E-5</v>
      </c>
      <c r="D422" s="83"/>
      <c r="E422" s="87">
        <v>6273</v>
      </c>
      <c r="F422" s="87">
        <v>2842</v>
      </c>
      <c r="G422" s="87">
        <v>0</v>
      </c>
      <c r="H422" s="87">
        <v>0</v>
      </c>
      <c r="I422" s="87">
        <v>0</v>
      </c>
    </row>
    <row r="423" spans="1:9">
      <c r="A423" s="4">
        <v>94408</v>
      </c>
      <c r="B423" s="84" t="s">
        <v>427</v>
      </c>
      <c r="C423" s="85">
        <v>6.5199999999999999E-5</v>
      </c>
      <c r="D423" s="83"/>
      <c r="E423" s="87">
        <v>7941</v>
      </c>
      <c r="F423" s="87">
        <v>5696</v>
      </c>
      <c r="G423" s="87">
        <v>0</v>
      </c>
      <c r="H423" s="87">
        <v>0</v>
      </c>
      <c r="I423" s="87">
        <v>0</v>
      </c>
    </row>
    <row r="424" spans="1:9">
      <c r="A424" s="4">
        <v>94411</v>
      </c>
      <c r="B424" s="84" t="s">
        <v>428</v>
      </c>
      <c r="C424" s="85">
        <v>1.1031000000000001E-3</v>
      </c>
      <c r="D424" s="83"/>
      <c r="E424" s="87">
        <v>6369.4223750000237</v>
      </c>
      <c r="F424" s="87">
        <v>6369.4223750000237</v>
      </c>
      <c r="G424" s="87">
        <v>6369.4223750000237</v>
      </c>
      <c r="H424" s="87">
        <v>0</v>
      </c>
      <c r="I424" s="87">
        <v>0</v>
      </c>
    </row>
    <row r="425" spans="1:9">
      <c r="A425" s="4">
        <v>94412</v>
      </c>
      <c r="B425" s="84" t="s">
        <v>429</v>
      </c>
      <c r="C425" s="85">
        <v>2.65E-5</v>
      </c>
      <c r="D425" s="83"/>
      <c r="E425" s="87">
        <v>11059.521675</v>
      </c>
      <c r="F425" s="87">
        <v>7717.5216750000009</v>
      </c>
      <c r="G425" s="87">
        <v>4682.5216750000009</v>
      </c>
      <c r="H425" s="87">
        <v>0</v>
      </c>
      <c r="I425" s="87">
        <v>0</v>
      </c>
    </row>
    <row r="426" spans="1:9">
      <c r="A426" s="4">
        <v>94421</v>
      </c>
      <c r="B426" s="84" t="s">
        <v>430</v>
      </c>
      <c r="C426" s="85">
        <v>1.6789999999999999E-4</v>
      </c>
      <c r="D426" s="83"/>
      <c r="E426" s="87">
        <v>30145.550074999992</v>
      </c>
      <c r="F426" s="87">
        <v>30145.550074999992</v>
      </c>
      <c r="G426" s="87">
        <v>6509.5500749999919</v>
      </c>
      <c r="H426" s="87">
        <v>0</v>
      </c>
      <c r="I426" s="87">
        <v>0</v>
      </c>
    </row>
    <row r="427" spans="1:9">
      <c r="A427" s="4">
        <v>94427</v>
      </c>
      <c r="B427" s="84" t="s">
        <v>431</v>
      </c>
      <c r="C427" s="85">
        <v>2.72E-5</v>
      </c>
      <c r="D427" s="83"/>
      <c r="E427" s="87">
        <v>7247.435150000003</v>
      </c>
      <c r="F427" s="87">
        <v>3939.435150000003</v>
      </c>
      <c r="G427" s="87">
        <v>2733.435150000003</v>
      </c>
      <c r="H427" s="87">
        <v>0</v>
      </c>
      <c r="I427" s="87">
        <v>0</v>
      </c>
    </row>
    <row r="428" spans="1:9">
      <c r="A428" s="4">
        <v>94428</v>
      </c>
      <c r="B428" s="84" t="s">
        <v>432</v>
      </c>
      <c r="C428" s="85">
        <v>7.0199999999999999E-5</v>
      </c>
      <c r="D428" s="83"/>
      <c r="E428" s="87">
        <v>3991</v>
      </c>
      <c r="F428" s="87">
        <v>2201</v>
      </c>
      <c r="G428" s="87">
        <v>0</v>
      </c>
      <c r="H428" s="87">
        <v>0</v>
      </c>
      <c r="I428" s="87">
        <v>0</v>
      </c>
    </row>
    <row r="429" spans="1:9">
      <c r="A429" s="4">
        <v>94431</v>
      </c>
      <c r="B429" s="84" t="s">
        <v>433</v>
      </c>
      <c r="C429" s="85">
        <v>3.6969999999999999E-4</v>
      </c>
      <c r="D429" s="83"/>
      <c r="E429" s="87">
        <v>27771.469024999999</v>
      </c>
      <c r="F429" s="87">
        <v>387.46902499999851</v>
      </c>
      <c r="G429" s="87">
        <v>387.46902499999851</v>
      </c>
      <c r="H429" s="87">
        <v>0</v>
      </c>
      <c r="I429" s="87">
        <v>0</v>
      </c>
    </row>
    <row r="430" spans="1:9">
      <c r="A430" s="4">
        <v>94437</v>
      </c>
      <c r="B430" s="84" t="s">
        <v>434</v>
      </c>
      <c r="C430" s="85">
        <v>1.59E-5</v>
      </c>
      <c r="D430" s="83"/>
      <c r="E430" s="87">
        <v>6883.0555250000016</v>
      </c>
      <c r="F430" s="87">
        <v>5969.0555250000016</v>
      </c>
      <c r="G430" s="87">
        <v>3135.0555250000016</v>
      </c>
      <c r="H430" s="87">
        <v>0</v>
      </c>
      <c r="I430" s="87">
        <v>0</v>
      </c>
    </row>
    <row r="431" spans="1:9">
      <c r="A431" s="4">
        <v>94501</v>
      </c>
      <c r="B431" s="84" t="s">
        <v>967</v>
      </c>
      <c r="C431" s="85">
        <v>5.9830999999999999E-3</v>
      </c>
      <c r="D431" s="83"/>
      <c r="E431" s="87">
        <v>113085.63242499996</v>
      </c>
      <c r="F431" s="87">
        <v>95366.63242499996</v>
      </c>
      <c r="G431" s="87">
        <v>95366.63242499996</v>
      </c>
      <c r="H431" s="87">
        <v>0</v>
      </c>
      <c r="I431" s="87">
        <v>0</v>
      </c>
    </row>
    <row r="432" spans="1:9">
      <c r="A432" s="4">
        <v>94511</v>
      </c>
      <c r="B432" s="84" t="s">
        <v>436</v>
      </c>
      <c r="C432" s="85">
        <v>2.3241999999999998E-3</v>
      </c>
      <c r="D432" s="83"/>
      <c r="E432" s="87">
        <v>135396.85135000019</v>
      </c>
      <c r="F432" s="87">
        <v>135396.85135000019</v>
      </c>
      <c r="G432" s="87">
        <v>135396.85135000019</v>
      </c>
      <c r="H432" s="87">
        <v>0</v>
      </c>
      <c r="I432" s="87">
        <v>0</v>
      </c>
    </row>
    <row r="433" spans="1:9">
      <c r="A433" s="4">
        <v>94517</v>
      </c>
      <c r="B433" s="84" t="s">
        <v>437</v>
      </c>
      <c r="C433" s="85">
        <v>8.3700000000000002E-5</v>
      </c>
      <c r="D433" s="83"/>
      <c r="E433" s="87">
        <v>30134.160324999993</v>
      </c>
      <c r="F433" s="87">
        <v>20016.160324999993</v>
      </c>
      <c r="G433" s="87">
        <v>13465.160324999993</v>
      </c>
      <c r="H433" s="87">
        <v>0</v>
      </c>
      <c r="I433" s="87">
        <v>0</v>
      </c>
    </row>
    <row r="434" spans="1:9">
      <c r="A434" s="4">
        <v>94521</v>
      </c>
      <c r="B434" s="84" t="s">
        <v>438</v>
      </c>
      <c r="C434" s="85">
        <v>1.2640000000000001E-4</v>
      </c>
      <c r="D434" s="83"/>
      <c r="E434" s="87">
        <v>0</v>
      </c>
      <c r="F434" s="87">
        <v>0</v>
      </c>
      <c r="G434" s="87">
        <v>0</v>
      </c>
      <c r="H434" s="87">
        <v>0</v>
      </c>
      <c r="I434" s="87">
        <v>0</v>
      </c>
    </row>
    <row r="435" spans="1:9">
      <c r="A435" s="4">
        <v>94527</v>
      </c>
      <c r="B435" s="84" t="s">
        <v>439</v>
      </c>
      <c r="C435" s="85">
        <v>7.5000000000000002E-6</v>
      </c>
      <c r="D435" s="83"/>
      <c r="E435" s="87">
        <v>251</v>
      </c>
      <c r="F435" s="87">
        <v>169</v>
      </c>
      <c r="G435" s="87">
        <v>0</v>
      </c>
      <c r="H435" s="87">
        <v>0</v>
      </c>
      <c r="I435" s="87">
        <v>0</v>
      </c>
    </row>
    <row r="436" spans="1:9">
      <c r="A436" s="4">
        <v>94531</v>
      </c>
      <c r="B436" s="84" t="s">
        <v>440</v>
      </c>
      <c r="C436" s="85">
        <v>2.1999999999999999E-5</v>
      </c>
      <c r="D436" s="83"/>
      <c r="E436" s="87">
        <v>7891.6237000000001</v>
      </c>
      <c r="F436" s="87">
        <v>4677.6237000000001</v>
      </c>
      <c r="G436" s="87">
        <v>2804.6237000000001</v>
      </c>
      <c r="H436" s="87">
        <v>0</v>
      </c>
      <c r="I436" s="87">
        <v>0</v>
      </c>
    </row>
    <row r="437" spans="1:9">
      <c r="A437" s="4">
        <v>94532</v>
      </c>
      <c r="B437" s="84" t="s">
        <v>441</v>
      </c>
      <c r="C437" s="85">
        <v>1.133E-4</v>
      </c>
      <c r="D437" s="83"/>
      <c r="E437" s="87">
        <v>17602.993974999994</v>
      </c>
      <c r="F437" s="87">
        <v>5053.993974999994</v>
      </c>
      <c r="G437" s="87">
        <v>5053.993974999994</v>
      </c>
      <c r="H437" s="87">
        <v>0</v>
      </c>
      <c r="I437" s="87">
        <v>0</v>
      </c>
    </row>
    <row r="438" spans="1:9">
      <c r="A438" s="4">
        <v>94541</v>
      </c>
      <c r="B438" s="84" t="s">
        <v>442</v>
      </c>
      <c r="C438" s="85">
        <v>2.7799999999999998E-4</v>
      </c>
      <c r="D438" s="83"/>
      <c r="E438" s="87">
        <v>640</v>
      </c>
      <c r="F438" s="87">
        <v>0</v>
      </c>
      <c r="G438" s="87">
        <v>0</v>
      </c>
      <c r="H438" s="87">
        <v>0</v>
      </c>
      <c r="I438" s="87">
        <v>0</v>
      </c>
    </row>
    <row r="439" spans="1:9">
      <c r="A439" s="4">
        <v>94547</v>
      </c>
      <c r="B439" s="84" t="s">
        <v>443</v>
      </c>
      <c r="C439" s="85">
        <v>1.73E-5</v>
      </c>
      <c r="D439" s="83"/>
      <c r="E439" s="87">
        <v>9659.1265249999997</v>
      </c>
      <c r="F439" s="87">
        <v>6191.1265249999997</v>
      </c>
      <c r="G439" s="87">
        <v>1629.1265249999992</v>
      </c>
      <c r="H439" s="87">
        <v>0</v>
      </c>
      <c r="I439" s="87">
        <v>0</v>
      </c>
    </row>
    <row r="440" spans="1:9">
      <c r="A440" s="4">
        <v>94551</v>
      </c>
      <c r="B440" s="84" t="s">
        <v>444</v>
      </c>
      <c r="C440" s="85">
        <v>6.4700000000000001E-5</v>
      </c>
      <c r="D440" s="83"/>
      <c r="E440" s="87">
        <v>11378.286074999995</v>
      </c>
      <c r="F440" s="87">
        <v>8404.2860749999945</v>
      </c>
      <c r="G440" s="87">
        <v>8404.2860749999945</v>
      </c>
      <c r="H440" s="87">
        <v>0</v>
      </c>
      <c r="I440" s="87">
        <v>0</v>
      </c>
    </row>
    <row r="441" spans="1:9">
      <c r="A441" s="4">
        <v>94601</v>
      </c>
      <c r="B441" s="84" t="s">
        <v>445</v>
      </c>
      <c r="C441" s="85">
        <v>9.1759999999999997E-4</v>
      </c>
      <c r="D441" s="83"/>
      <c r="E441" s="87">
        <v>39160</v>
      </c>
      <c r="F441" s="87">
        <v>27935</v>
      </c>
      <c r="G441" s="87">
        <v>0</v>
      </c>
      <c r="H441" s="87">
        <v>0</v>
      </c>
      <c r="I441" s="87">
        <v>0</v>
      </c>
    </row>
    <row r="442" spans="1:9">
      <c r="A442" s="4">
        <v>94604</v>
      </c>
      <c r="B442" s="84" t="s">
        <v>446</v>
      </c>
      <c r="C442" s="85">
        <v>2.4000000000000001E-5</v>
      </c>
      <c r="D442" s="83"/>
      <c r="E442" s="87">
        <v>4160</v>
      </c>
      <c r="F442" s="87">
        <v>4160</v>
      </c>
      <c r="G442" s="87">
        <v>0</v>
      </c>
      <c r="H442" s="87">
        <v>0</v>
      </c>
      <c r="I442" s="87">
        <v>0</v>
      </c>
    </row>
    <row r="443" spans="1:9">
      <c r="A443" s="4">
        <v>94606</v>
      </c>
      <c r="B443" s="84" t="s">
        <v>447</v>
      </c>
      <c r="C443" s="85">
        <v>0</v>
      </c>
      <c r="D443" s="83"/>
      <c r="E443" s="87">
        <v>0</v>
      </c>
      <c r="F443" s="87">
        <v>0</v>
      </c>
      <c r="G443" s="87">
        <v>0</v>
      </c>
      <c r="H443" s="87">
        <v>0</v>
      </c>
      <c r="I443" s="87">
        <v>0</v>
      </c>
    </row>
    <row r="444" spans="1:9">
      <c r="A444" s="4">
        <v>94611</v>
      </c>
      <c r="B444" s="84" t="s">
        <v>448</v>
      </c>
      <c r="C444" s="85">
        <v>3.1839999999999999E-4</v>
      </c>
      <c r="D444" s="83"/>
      <c r="E444" s="87">
        <v>18261.347250000006</v>
      </c>
      <c r="F444" s="87">
        <v>18261.347250000006</v>
      </c>
      <c r="G444" s="87">
        <v>18261.347250000006</v>
      </c>
      <c r="H444" s="87">
        <v>0</v>
      </c>
      <c r="I444" s="87">
        <v>0</v>
      </c>
    </row>
    <row r="445" spans="1:9">
      <c r="A445" s="4">
        <v>94621</v>
      </c>
      <c r="B445" s="84" t="s">
        <v>449</v>
      </c>
      <c r="C445" s="85">
        <v>1.05E-4</v>
      </c>
      <c r="D445" s="83"/>
      <c r="E445" s="87">
        <v>6876</v>
      </c>
      <c r="F445" s="87">
        <v>356</v>
      </c>
      <c r="G445" s="87">
        <v>0</v>
      </c>
      <c r="H445" s="87">
        <v>0</v>
      </c>
      <c r="I445" s="87">
        <v>0</v>
      </c>
    </row>
    <row r="446" spans="1:9">
      <c r="A446" s="4">
        <v>94631</v>
      </c>
      <c r="B446" s="84" t="s">
        <v>450</v>
      </c>
      <c r="C446" s="85">
        <v>3.2400000000000001E-5</v>
      </c>
      <c r="D446" s="83"/>
      <c r="E446" s="87">
        <v>0</v>
      </c>
      <c r="F446" s="87">
        <v>0</v>
      </c>
      <c r="G446" s="87">
        <v>0</v>
      </c>
      <c r="H446" s="87">
        <v>0</v>
      </c>
      <c r="I446" s="87">
        <v>0</v>
      </c>
    </row>
    <row r="447" spans="1:9">
      <c r="A447" s="4">
        <v>94641</v>
      </c>
      <c r="B447" s="84" t="s">
        <v>451</v>
      </c>
      <c r="C447" s="85">
        <v>2.2799999999999999E-5</v>
      </c>
      <c r="D447" s="83"/>
      <c r="E447" s="87">
        <v>8802.5766499999991</v>
      </c>
      <c r="F447" s="87">
        <v>4750.5766499999991</v>
      </c>
      <c r="G447" s="87">
        <v>4066.5766499999986</v>
      </c>
      <c r="H447" s="87">
        <v>0</v>
      </c>
      <c r="I447" s="87">
        <v>0</v>
      </c>
    </row>
    <row r="448" spans="1:9">
      <c r="A448" s="4">
        <v>94701</v>
      </c>
      <c r="B448" s="84" t="s">
        <v>452</v>
      </c>
      <c r="C448" s="85">
        <v>2.3885E-3</v>
      </c>
      <c r="D448" s="83"/>
      <c r="E448" s="87">
        <v>50959.398274999869</v>
      </c>
      <c r="F448" s="87">
        <v>5556.3982749998686</v>
      </c>
      <c r="G448" s="87">
        <v>5556.3982749998686</v>
      </c>
      <c r="H448" s="87">
        <v>0</v>
      </c>
      <c r="I448" s="87">
        <v>0</v>
      </c>
    </row>
    <row r="449" spans="1:9">
      <c r="A449" s="4">
        <v>94704</v>
      </c>
      <c r="B449" s="84" t="s">
        <v>453</v>
      </c>
      <c r="C449" s="85">
        <v>2.0699999999999998E-5</v>
      </c>
      <c r="D449" s="83"/>
      <c r="E449" s="87">
        <v>4863.8764250000004</v>
      </c>
      <c r="F449" s="87">
        <v>4178.8764250000004</v>
      </c>
      <c r="G449" s="87">
        <v>2635.8764250000004</v>
      </c>
      <c r="H449" s="87">
        <v>0</v>
      </c>
      <c r="I449" s="87">
        <v>0</v>
      </c>
    </row>
    <row r="450" spans="1:9">
      <c r="A450" s="4">
        <v>94711</v>
      </c>
      <c r="B450" s="84" t="s">
        <v>454</v>
      </c>
      <c r="C450" s="85">
        <v>3.4610000000000001E-4</v>
      </c>
      <c r="D450" s="83"/>
      <c r="E450" s="87">
        <v>26781.515724999976</v>
      </c>
      <c r="F450" s="87">
        <v>24578.515724999976</v>
      </c>
      <c r="G450" s="87">
        <v>5934.5157249999756</v>
      </c>
      <c r="H450" s="87">
        <v>0</v>
      </c>
      <c r="I450" s="87">
        <v>0</v>
      </c>
    </row>
    <row r="451" spans="1:9">
      <c r="A451" s="4">
        <v>94801</v>
      </c>
      <c r="B451" s="84" t="s">
        <v>455</v>
      </c>
      <c r="C451" s="100">
        <v>6.5819999999999995E-4</v>
      </c>
      <c r="D451" s="101"/>
      <c r="E451" s="102">
        <v>34830.368399999948</v>
      </c>
      <c r="F451" s="102">
        <v>27137.368399999948</v>
      </c>
      <c r="G451" s="102">
        <v>27137.368399999948</v>
      </c>
      <c r="H451" s="102">
        <v>0</v>
      </c>
      <c r="I451" s="102">
        <v>0</v>
      </c>
    </row>
    <row r="452" spans="1:9">
      <c r="A452" s="95">
        <v>94804</v>
      </c>
      <c r="B452" s="96" t="s">
        <v>456</v>
      </c>
      <c r="C452" s="97">
        <v>6.2999999999999998E-6</v>
      </c>
      <c r="D452" s="98"/>
      <c r="E452" s="99">
        <v>4023.378925</v>
      </c>
      <c r="F452" s="99">
        <v>3148.378925</v>
      </c>
      <c r="G452" s="99">
        <v>2651.378925</v>
      </c>
      <c r="H452" s="99">
        <v>0</v>
      </c>
      <c r="I452" s="99">
        <v>0</v>
      </c>
    </row>
    <row r="453" spans="1:9">
      <c r="A453" s="4">
        <v>94812</v>
      </c>
      <c r="B453" s="84" t="s">
        <v>457</v>
      </c>
      <c r="C453" s="85">
        <v>2.37E-5</v>
      </c>
      <c r="D453" s="83"/>
      <c r="E453" s="87">
        <v>2851.6774249999999</v>
      </c>
      <c r="F453" s="87">
        <v>772.67742499999986</v>
      </c>
      <c r="G453" s="87">
        <v>772.67742499999986</v>
      </c>
      <c r="H453" s="87">
        <v>0</v>
      </c>
      <c r="I453" s="87">
        <v>0</v>
      </c>
    </row>
    <row r="454" spans="1:9">
      <c r="A454" s="4">
        <v>94901</v>
      </c>
      <c r="B454" s="84" t="s">
        <v>458</v>
      </c>
      <c r="C454" s="85">
        <v>7.7378000000000004E-3</v>
      </c>
      <c r="D454" s="83"/>
      <c r="E454" s="87">
        <v>322918.92954999954</v>
      </c>
      <c r="F454" s="87">
        <v>271982.92954999954</v>
      </c>
      <c r="G454" s="87">
        <v>271982.92954999954</v>
      </c>
      <c r="H454" s="87">
        <v>0</v>
      </c>
      <c r="I454" s="87">
        <v>0</v>
      </c>
    </row>
    <row r="455" spans="1:9">
      <c r="A455" s="4">
        <v>94908</v>
      </c>
      <c r="B455" s="84" t="s">
        <v>968</v>
      </c>
      <c r="C455" s="85">
        <v>6.1500000000000004E-5</v>
      </c>
      <c r="D455" s="83"/>
      <c r="E455" s="87">
        <v>27630</v>
      </c>
      <c r="F455" s="87">
        <v>0</v>
      </c>
      <c r="G455" s="87">
        <v>0</v>
      </c>
      <c r="H455" s="87">
        <v>0</v>
      </c>
      <c r="I455" s="87">
        <v>0</v>
      </c>
    </row>
    <row r="456" spans="1:9">
      <c r="A456" s="4">
        <v>94911</v>
      </c>
      <c r="B456" s="84" t="s">
        <v>460</v>
      </c>
      <c r="C456" s="85">
        <v>3.0986999999999998E-3</v>
      </c>
      <c r="D456" s="83"/>
      <c r="E456" s="87">
        <v>115784.65487500024</v>
      </c>
      <c r="F456" s="87">
        <v>95015.65487500024</v>
      </c>
      <c r="G456" s="87">
        <v>76052.65487500024</v>
      </c>
      <c r="H456" s="87">
        <v>0</v>
      </c>
      <c r="I456" s="87">
        <v>0</v>
      </c>
    </row>
    <row r="457" spans="1:9">
      <c r="A457" s="4">
        <v>94917</v>
      </c>
      <c r="B457" s="84" t="s">
        <v>461</v>
      </c>
      <c r="C457" s="85">
        <v>3.5800000000000003E-5</v>
      </c>
      <c r="D457" s="83"/>
      <c r="E457" s="87">
        <v>17077.616699999995</v>
      </c>
      <c r="F457" s="87">
        <v>10260.616699999995</v>
      </c>
      <c r="G457" s="87">
        <v>3147.6166999999959</v>
      </c>
      <c r="H457" s="87">
        <v>0</v>
      </c>
      <c r="I457" s="87">
        <v>0</v>
      </c>
    </row>
    <row r="458" spans="1:9">
      <c r="A458" s="4">
        <v>94921</v>
      </c>
      <c r="B458" s="84" t="s">
        <v>462</v>
      </c>
      <c r="C458" s="85">
        <v>4.1305999999999999E-3</v>
      </c>
      <c r="D458" s="83"/>
      <c r="E458" s="87">
        <v>121362</v>
      </c>
      <c r="F458" s="87">
        <v>121362</v>
      </c>
      <c r="G458" s="87">
        <v>0</v>
      </c>
      <c r="H458" s="87">
        <v>0</v>
      </c>
      <c r="I458" s="87">
        <v>0</v>
      </c>
    </row>
    <row r="459" spans="1:9">
      <c r="A459" s="4">
        <v>94923</v>
      </c>
      <c r="B459" s="84" t="s">
        <v>463</v>
      </c>
      <c r="C459" s="85">
        <v>3.1600000000000002E-5</v>
      </c>
      <c r="D459" s="83"/>
      <c r="E459" s="87">
        <v>6299.9487499999987</v>
      </c>
      <c r="F459" s="87">
        <v>5625.9487499999987</v>
      </c>
      <c r="G459" s="87">
        <v>4944.9487499999987</v>
      </c>
      <c r="H459" s="87">
        <v>0</v>
      </c>
      <c r="I459" s="87">
        <v>0</v>
      </c>
    </row>
    <row r="460" spans="1:9">
      <c r="A460" s="4">
        <v>94927</v>
      </c>
      <c r="B460" s="84" t="s">
        <v>464</v>
      </c>
      <c r="C460" s="85">
        <v>3.9400000000000002E-5</v>
      </c>
      <c r="D460" s="83"/>
      <c r="E460" s="87">
        <v>20574.581149999998</v>
      </c>
      <c r="F460" s="87">
        <v>17308.581149999998</v>
      </c>
      <c r="G460" s="87">
        <v>11582.58115</v>
      </c>
      <c r="H460" s="87">
        <v>0</v>
      </c>
      <c r="I460" s="87">
        <v>0</v>
      </c>
    </row>
    <row r="461" spans="1:9">
      <c r="A461" s="4">
        <v>94931</v>
      </c>
      <c r="B461" s="84" t="s">
        <v>465</v>
      </c>
      <c r="C461" s="85">
        <v>2.6200000000000003E-4</v>
      </c>
      <c r="D461" s="83"/>
      <c r="E461" s="87">
        <v>36532.328699999998</v>
      </c>
      <c r="F461" s="87">
        <v>34076.328699999998</v>
      </c>
      <c r="G461" s="87">
        <v>24477.328699999998</v>
      </c>
      <c r="H461" s="87">
        <v>0</v>
      </c>
      <c r="I461" s="87">
        <v>0</v>
      </c>
    </row>
    <row r="462" spans="1:9">
      <c r="A462" s="4">
        <v>94937</v>
      </c>
      <c r="B462" s="84" t="s">
        <v>956</v>
      </c>
      <c r="C462" s="85">
        <v>8.3999999999999992E-6</v>
      </c>
      <c r="D462" s="83"/>
      <c r="E462" s="87">
        <v>2238</v>
      </c>
      <c r="F462" s="87">
        <v>487</v>
      </c>
      <c r="G462" s="87">
        <v>0</v>
      </c>
      <c r="H462" s="87">
        <v>0</v>
      </c>
      <c r="I462" s="87">
        <v>0</v>
      </c>
    </row>
    <row r="463" spans="1:9">
      <c r="A463" s="4">
        <v>94941</v>
      </c>
      <c r="B463" s="84" t="s">
        <v>466</v>
      </c>
      <c r="C463" s="85">
        <v>6.2999999999999998E-6</v>
      </c>
      <c r="D463" s="83"/>
      <c r="E463" s="87">
        <v>3943.8267750000005</v>
      </c>
      <c r="F463" s="87">
        <v>244.82677500000045</v>
      </c>
      <c r="G463" s="87">
        <v>244.82677500000045</v>
      </c>
      <c r="H463" s="87">
        <v>0</v>
      </c>
      <c r="I463" s="87">
        <v>0</v>
      </c>
    </row>
    <row r="464" spans="1:9">
      <c r="A464" s="4">
        <v>94947</v>
      </c>
      <c r="B464" s="84" t="s">
        <v>957</v>
      </c>
      <c r="C464" s="85">
        <v>3.7000000000000002E-6</v>
      </c>
      <c r="D464" s="83"/>
      <c r="E464" s="87">
        <v>2783</v>
      </c>
      <c r="F464" s="87">
        <v>866</v>
      </c>
      <c r="G464" s="87">
        <v>0</v>
      </c>
      <c r="H464" s="87">
        <v>0</v>
      </c>
      <c r="I464" s="87">
        <v>0</v>
      </c>
    </row>
    <row r="465" spans="1:9">
      <c r="A465" s="4">
        <v>95001</v>
      </c>
      <c r="B465" s="84" t="s">
        <v>467</v>
      </c>
      <c r="C465" s="85">
        <v>2.1900000000000001E-3</v>
      </c>
      <c r="D465" s="83"/>
      <c r="E465" s="87">
        <v>140523.71889999986</v>
      </c>
      <c r="F465" s="87">
        <v>107964.71889999986</v>
      </c>
      <c r="G465" s="87">
        <v>81895.718899999862</v>
      </c>
      <c r="H465" s="87">
        <v>0</v>
      </c>
      <c r="I465" s="87">
        <v>0</v>
      </c>
    </row>
    <row r="466" spans="1:9">
      <c r="A466" s="4">
        <v>95002</v>
      </c>
      <c r="B466" s="84" t="s">
        <v>468</v>
      </c>
      <c r="C466" s="85">
        <v>1.729E-4</v>
      </c>
      <c r="D466" s="83"/>
      <c r="E466" s="87">
        <v>22011.407025000008</v>
      </c>
      <c r="F466" s="87">
        <v>16060.407025000008</v>
      </c>
      <c r="G466" s="87">
        <v>6171.4070250000077</v>
      </c>
      <c r="H466" s="87">
        <v>0</v>
      </c>
      <c r="I466" s="87">
        <v>0</v>
      </c>
    </row>
    <row r="467" spans="1:9">
      <c r="A467" s="4">
        <v>95005</v>
      </c>
      <c r="B467" s="84" t="s">
        <v>469</v>
      </c>
      <c r="C467" s="85">
        <v>1.8709999999999999E-4</v>
      </c>
      <c r="D467" s="83"/>
      <c r="E467" s="87">
        <v>18675.290975000004</v>
      </c>
      <c r="F467" s="87">
        <v>18675.290975000004</v>
      </c>
      <c r="G467" s="87">
        <v>1923.2909750000035</v>
      </c>
      <c r="H467" s="87">
        <v>0</v>
      </c>
      <c r="I467" s="87">
        <v>0</v>
      </c>
    </row>
    <row r="468" spans="1:9">
      <c r="A468" s="4">
        <v>95008</v>
      </c>
      <c r="B468" s="84" t="s">
        <v>919</v>
      </c>
      <c r="C468" s="85">
        <v>1.0959999999999999E-4</v>
      </c>
      <c r="D468" s="83"/>
      <c r="E468" s="87">
        <v>8610</v>
      </c>
      <c r="F468" s="87">
        <v>2257</v>
      </c>
      <c r="G468" s="87">
        <v>0</v>
      </c>
      <c r="H468" s="87">
        <v>0</v>
      </c>
      <c r="I468" s="87">
        <v>0</v>
      </c>
    </row>
    <row r="469" spans="1:9">
      <c r="A469" s="4">
        <v>95009</v>
      </c>
      <c r="B469" s="84" t="s">
        <v>946</v>
      </c>
      <c r="C469" s="85">
        <v>4.2935999999999998E-3</v>
      </c>
      <c r="D469" s="83"/>
      <c r="E469" s="87">
        <v>615374.81930000102</v>
      </c>
      <c r="F469" s="87">
        <v>615374.81930000102</v>
      </c>
      <c r="G469" s="87">
        <v>493248.81930000102</v>
      </c>
      <c r="H469" s="87">
        <v>0</v>
      </c>
      <c r="I469" s="87">
        <v>0</v>
      </c>
    </row>
    <row r="470" spans="1:9">
      <c r="A470" s="4">
        <v>95010</v>
      </c>
      <c r="B470" s="84" t="s">
        <v>958</v>
      </c>
      <c r="C470" s="85">
        <v>2.34E-5</v>
      </c>
      <c r="D470" s="83"/>
      <c r="E470" s="87">
        <v>7895</v>
      </c>
      <c r="F470" s="87">
        <v>0</v>
      </c>
      <c r="G470" s="87">
        <v>0</v>
      </c>
      <c r="H470" s="87">
        <v>0</v>
      </c>
      <c r="I470" s="87">
        <v>0</v>
      </c>
    </row>
    <row r="471" spans="1:9">
      <c r="A471" s="4">
        <v>95011</v>
      </c>
      <c r="B471" s="84" t="s">
        <v>472</v>
      </c>
      <c r="C471" s="85">
        <v>1.9029999999999999E-4</v>
      </c>
      <c r="D471" s="83"/>
      <c r="E471" s="87">
        <v>3845.0553750000036</v>
      </c>
      <c r="F471" s="87">
        <v>3580.0553750000036</v>
      </c>
      <c r="G471" s="87">
        <v>1081.0553750000036</v>
      </c>
      <c r="H471" s="87">
        <v>0</v>
      </c>
      <c r="I471" s="87">
        <v>0</v>
      </c>
    </row>
    <row r="472" spans="1:9">
      <c r="A472" s="4">
        <v>95017</v>
      </c>
      <c r="B472" s="84" t="s">
        <v>473</v>
      </c>
      <c r="C472" s="85">
        <v>3.9799999999999998E-5</v>
      </c>
      <c r="D472" s="83"/>
      <c r="E472" s="87">
        <v>21317.498149999999</v>
      </c>
      <c r="F472" s="87">
        <v>21312.498149999999</v>
      </c>
      <c r="G472" s="87">
        <v>21312.498149999999</v>
      </c>
      <c r="H472" s="87">
        <v>0</v>
      </c>
      <c r="I472" s="87">
        <v>0</v>
      </c>
    </row>
    <row r="473" spans="1:9">
      <c r="A473" s="4">
        <v>95101</v>
      </c>
      <c r="B473" s="84" t="s">
        <v>474</v>
      </c>
      <c r="C473" s="85">
        <v>9.2426000000000001E-3</v>
      </c>
      <c r="D473" s="83"/>
      <c r="E473" s="87">
        <v>204794.6745000002</v>
      </c>
      <c r="F473" s="87">
        <v>194115.6745000002</v>
      </c>
      <c r="G473" s="87">
        <v>194115.6745000002</v>
      </c>
      <c r="H473" s="87">
        <v>0</v>
      </c>
      <c r="I473" s="87">
        <v>0</v>
      </c>
    </row>
    <row r="474" spans="1:9">
      <c r="A474" s="4">
        <v>95103</v>
      </c>
      <c r="B474" s="84" t="s">
        <v>475</v>
      </c>
      <c r="C474" s="85">
        <v>5.1199999999999998E-5</v>
      </c>
      <c r="D474" s="83"/>
      <c r="E474" s="87">
        <v>8398.2192500000001</v>
      </c>
      <c r="F474" s="87">
        <v>5304.2192500000001</v>
      </c>
      <c r="G474" s="87">
        <v>3990.2192500000001</v>
      </c>
      <c r="H474" s="87">
        <v>0</v>
      </c>
      <c r="I474" s="87">
        <v>0</v>
      </c>
    </row>
    <row r="475" spans="1:9">
      <c r="A475" s="4">
        <v>95104</v>
      </c>
      <c r="B475" s="84" t="s">
        <v>476</v>
      </c>
      <c r="C475" s="85">
        <v>1.605E-4</v>
      </c>
      <c r="D475" s="83"/>
      <c r="E475" s="87">
        <v>57913.087074999996</v>
      </c>
      <c r="F475" s="87">
        <v>43710.087074999996</v>
      </c>
      <c r="G475" s="87">
        <v>26418.087074999996</v>
      </c>
      <c r="H475" s="87">
        <v>0</v>
      </c>
      <c r="I475" s="87">
        <v>0</v>
      </c>
    </row>
    <row r="476" spans="1:9">
      <c r="A476" s="4">
        <v>95105</v>
      </c>
      <c r="B476" s="84" t="s">
        <v>477</v>
      </c>
      <c r="C476" s="85">
        <v>6.8899999999999994E-5</v>
      </c>
      <c r="D476" s="83"/>
      <c r="E476" s="87">
        <v>9472.7321749999974</v>
      </c>
      <c r="F476" s="87">
        <v>4806.7321749999974</v>
      </c>
      <c r="G476" s="87">
        <v>4806.7321749999974</v>
      </c>
      <c r="H476" s="87">
        <v>0</v>
      </c>
      <c r="I476" s="87">
        <v>0</v>
      </c>
    </row>
    <row r="477" spans="1:9">
      <c r="A477" s="4">
        <v>95106</v>
      </c>
      <c r="B477" s="84" t="s">
        <v>478</v>
      </c>
      <c r="C477" s="85">
        <v>1.5999999999999999E-5</v>
      </c>
      <c r="D477" s="83"/>
      <c r="E477" s="87">
        <v>6181.2631000000001</v>
      </c>
      <c r="F477" s="87">
        <v>5669.2631000000001</v>
      </c>
      <c r="G477" s="87">
        <v>1929.2631000000001</v>
      </c>
      <c r="H477" s="87">
        <v>0</v>
      </c>
      <c r="I477" s="87">
        <v>0</v>
      </c>
    </row>
    <row r="478" spans="1:9">
      <c r="A478" s="4">
        <v>95110</v>
      </c>
      <c r="B478" s="84" t="s">
        <v>479</v>
      </c>
      <c r="C478" s="85">
        <v>2.2951E-3</v>
      </c>
      <c r="D478" s="83"/>
      <c r="E478" s="87">
        <v>471.33867499971529</v>
      </c>
      <c r="F478" s="87">
        <v>471.33867499971529</v>
      </c>
      <c r="G478" s="87">
        <v>471.33867499971529</v>
      </c>
      <c r="H478" s="87">
        <v>0</v>
      </c>
      <c r="I478" s="87">
        <v>0</v>
      </c>
    </row>
    <row r="479" spans="1:9">
      <c r="A479" s="4">
        <v>95111</v>
      </c>
      <c r="B479" s="84" t="s">
        <v>480</v>
      </c>
      <c r="C479" s="85">
        <v>9.9170000000000009E-4</v>
      </c>
      <c r="D479" s="83"/>
      <c r="E479" s="87">
        <v>32405.930925000022</v>
      </c>
      <c r="F479" s="87">
        <v>32405.930925000022</v>
      </c>
      <c r="G479" s="87">
        <v>32405.930925000022</v>
      </c>
      <c r="H479" s="87">
        <v>0</v>
      </c>
      <c r="I479" s="87">
        <v>0</v>
      </c>
    </row>
    <row r="480" spans="1:9">
      <c r="A480" s="4">
        <v>95113</v>
      </c>
      <c r="B480" s="84" t="s">
        <v>481</v>
      </c>
      <c r="C480" s="85">
        <v>6.0099999999999997E-5</v>
      </c>
      <c r="D480" s="83"/>
      <c r="E480" s="87">
        <v>50027.279624999996</v>
      </c>
      <c r="F480" s="87">
        <v>36735.279624999996</v>
      </c>
      <c r="G480" s="87">
        <v>19044.279624999999</v>
      </c>
      <c r="H480" s="87">
        <v>0</v>
      </c>
      <c r="I480" s="87">
        <v>0</v>
      </c>
    </row>
    <row r="481" spans="1:9">
      <c r="A481" s="4">
        <v>95121</v>
      </c>
      <c r="B481" s="84" t="s">
        <v>482</v>
      </c>
      <c r="C481" s="85">
        <v>4.996E-4</v>
      </c>
      <c r="D481" s="83"/>
      <c r="E481" s="87">
        <v>14516</v>
      </c>
      <c r="F481" s="87">
        <v>0</v>
      </c>
      <c r="G481" s="87">
        <v>0</v>
      </c>
      <c r="H481" s="87">
        <v>0</v>
      </c>
      <c r="I481" s="87">
        <v>0</v>
      </c>
    </row>
    <row r="482" spans="1:9">
      <c r="A482" s="4">
        <v>95122</v>
      </c>
      <c r="B482" s="84" t="s">
        <v>483</v>
      </c>
      <c r="C482" s="85">
        <v>2.0599999999999999E-5</v>
      </c>
      <c r="D482" s="83"/>
      <c r="E482" s="87">
        <v>9055.8753500000021</v>
      </c>
      <c r="F482" s="87">
        <v>4998.8753500000012</v>
      </c>
      <c r="G482" s="87">
        <v>236.87535000000116</v>
      </c>
      <c r="H482" s="87">
        <v>0</v>
      </c>
      <c r="I482" s="87">
        <v>0</v>
      </c>
    </row>
    <row r="483" spans="1:9">
      <c r="A483" s="4">
        <v>95123</v>
      </c>
      <c r="B483" s="84" t="s">
        <v>484</v>
      </c>
      <c r="C483" s="85">
        <v>5.1900000000000001E-5</v>
      </c>
      <c r="D483" s="83"/>
      <c r="E483" s="87">
        <v>1132</v>
      </c>
      <c r="F483" s="87">
        <v>17</v>
      </c>
      <c r="G483" s="87">
        <v>0</v>
      </c>
      <c r="H483" s="87">
        <v>0</v>
      </c>
      <c r="I483" s="87">
        <v>0</v>
      </c>
    </row>
    <row r="484" spans="1:9">
      <c r="A484" s="4">
        <v>95131</v>
      </c>
      <c r="B484" s="84" t="s">
        <v>485</v>
      </c>
      <c r="C484" s="85">
        <v>2.0095E-3</v>
      </c>
      <c r="D484" s="83"/>
      <c r="E484" s="87">
        <v>117184.46392500005</v>
      </c>
      <c r="F484" s="87">
        <v>86059.463925000047</v>
      </c>
      <c r="G484" s="87">
        <v>86059.463925000047</v>
      </c>
      <c r="H484" s="87">
        <v>0</v>
      </c>
      <c r="I484" s="87">
        <v>0</v>
      </c>
    </row>
    <row r="485" spans="1:9">
      <c r="A485" s="4">
        <v>95141</v>
      </c>
      <c r="B485" s="84" t="s">
        <v>486</v>
      </c>
      <c r="C485" s="85">
        <v>4.438E-4</v>
      </c>
      <c r="D485" s="83"/>
      <c r="E485" s="87">
        <v>18344.004999999976</v>
      </c>
      <c r="F485" s="87">
        <v>7477.0049999999756</v>
      </c>
      <c r="G485" s="87">
        <v>850.00499999997555</v>
      </c>
      <c r="H485" s="87">
        <v>0</v>
      </c>
      <c r="I485" s="87">
        <v>0</v>
      </c>
    </row>
    <row r="486" spans="1:9">
      <c r="A486" s="4">
        <v>95151</v>
      </c>
      <c r="B486" s="84" t="s">
        <v>487</v>
      </c>
      <c r="C486" s="85">
        <v>1.281E-4</v>
      </c>
      <c r="D486" s="83"/>
      <c r="E486" s="87">
        <v>2778</v>
      </c>
      <c r="F486" s="87">
        <v>316</v>
      </c>
      <c r="G486" s="87">
        <v>0</v>
      </c>
      <c r="H486" s="87">
        <v>0</v>
      </c>
      <c r="I486" s="87">
        <v>0</v>
      </c>
    </row>
    <row r="487" spans="1:9">
      <c r="A487" s="4">
        <v>95161</v>
      </c>
      <c r="B487" s="84" t="s">
        <v>488</v>
      </c>
      <c r="C487" s="85">
        <v>7.6899999999999999E-5</v>
      </c>
      <c r="D487" s="83"/>
      <c r="E487" s="87">
        <v>8122.9942250000022</v>
      </c>
      <c r="F487" s="87">
        <v>5167.9942250000022</v>
      </c>
      <c r="G487" s="87">
        <v>5167.9942250000022</v>
      </c>
      <c r="H487" s="87">
        <v>0</v>
      </c>
      <c r="I487" s="87">
        <v>0</v>
      </c>
    </row>
    <row r="488" spans="1:9">
      <c r="A488" s="4">
        <v>95171</v>
      </c>
      <c r="B488" s="84" t="s">
        <v>489</v>
      </c>
      <c r="C488" s="85">
        <v>1.216E-4</v>
      </c>
      <c r="D488" s="83"/>
      <c r="E488" s="87">
        <v>19451.835750000009</v>
      </c>
      <c r="F488" s="87">
        <v>8740.8357500000093</v>
      </c>
      <c r="G488" s="87">
        <v>8740.8357500000093</v>
      </c>
      <c r="H488" s="87">
        <v>0</v>
      </c>
      <c r="I488" s="87">
        <v>0</v>
      </c>
    </row>
    <row r="489" spans="1:9">
      <c r="A489" s="4">
        <v>95181</v>
      </c>
      <c r="B489" s="84" t="s">
        <v>490</v>
      </c>
      <c r="C489" s="85">
        <v>7.7600000000000002E-5</v>
      </c>
      <c r="D489" s="83"/>
      <c r="E489" s="87">
        <v>8009.9245000000083</v>
      </c>
      <c r="F489" s="87">
        <v>2861.9245000000083</v>
      </c>
      <c r="G489" s="87">
        <v>1877.9245000000083</v>
      </c>
      <c r="H489" s="87">
        <v>0</v>
      </c>
      <c r="I489" s="87">
        <v>0</v>
      </c>
    </row>
    <row r="490" spans="1:9">
      <c r="A490" s="4">
        <v>95191</v>
      </c>
      <c r="B490" s="84" t="s">
        <v>491</v>
      </c>
      <c r="C490" s="85">
        <v>9.6299999999999996E-5</v>
      </c>
      <c r="D490" s="83"/>
      <c r="E490" s="87">
        <v>26493.604575000001</v>
      </c>
      <c r="F490" s="87">
        <v>17979.604575000001</v>
      </c>
      <c r="G490" s="87">
        <v>15424.604575000001</v>
      </c>
      <c r="H490" s="87">
        <v>0</v>
      </c>
      <c r="I490" s="87">
        <v>0</v>
      </c>
    </row>
    <row r="491" spans="1:9">
      <c r="A491" s="4">
        <v>95201</v>
      </c>
      <c r="B491" s="84" t="s">
        <v>492</v>
      </c>
      <c r="C491" s="85">
        <v>7.4290000000000001E-4</v>
      </c>
      <c r="D491" s="83"/>
      <c r="E491" s="87">
        <v>55768.619474999985</v>
      </c>
      <c r="F491" s="87">
        <v>41351.619474999985</v>
      </c>
      <c r="G491" s="87">
        <v>41351.619474999985</v>
      </c>
      <c r="H491" s="87">
        <v>0</v>
      </c>
      <c r="I491" s="87">
        <v>0</v>
      </c>
    </row>
    <row r="492" spans="1:9">
      <c r="A492" s="4">
        <v>95204</v>
      </c>
      <c r="B492" s="84" t="s">
        <v>493</v>
      </c>
      <c r="C492" s="85">
        <v>3.1E-6</v>
      </c>
      <c r="D492" s="83"/>
      <c r="E492" s="87">
        <v>1643</v>
      </c>
      <c r="F492" s="87">
        <v>0</v>
      </c>
      <c r="G492" s="87">
        <v>0</v>
      </c>
      <c r="H492" s="87">
        <v>0</v>
      </c>
      <c r="I492" s="87">
        <v>0</v>
      </c>
    </row>
    <row r="493" spans="1:9">
      <c r="A493" s="4">
        <v>95205</v>
      </c>
      <c r="B493" s="84" t="s">
        <v>494</v>
      </c>
      <c r="C493" s="85">
        <v>0</v>
      </c>
      <c r="D493" s="83"/>
      <c r="E493" s="87">
        <v>1630</v>
      </c>
      <c r="F493" s="87">
        <v>753</v>
      </c>
      <c r="G493" s="87">
        <v>0</v>
      </c>
      <c r="H493" s="87">
        <v>0</v>
      </c>
      <c r="I493" s="87">
        <v>0</v>
      </c>
    </row>
    <row r="494" spans="1:9">
      <c r="A494" s="4">
        <v>95211</v>
      </c>
      <c r="B494" s="84" t="s">
        <v>495</v>
      </c>
      <c r="C494" s="85">
        <v>1.5999999999999999E-6</v>
      </c>
      <c r="D494" s="83"/>
      <c r="E494" s="87">
        <v>524.75344999999993</v>
      </c>
      <c r="F494" s="87">
        <v>507.75344999999993</v>
      </c>
      <c r="G494" s="87">
        <v>251.75344999999993</v>
      </c>
      <c r="H494" s="87">
        <v>0</v>
      </c>
      <c r="I494" s="87">
        <v>0</v>
      </c>
    </row>
    <row r="495" spans="1:9">
      <c r="A495" s="4">
        <v>95221</v>
      </c>
      <c r="B495" s="84" t="s">
        <v>496</v>
      </c>
      <c r="C495" s="100">
        <v>4.6100000000000002E-5</v>
      </c>
      <c r="D495" s="101"/>
      <c r="E495" s="102">
        <v>3572</v>
      </c>
      <c r="F495" s="102">
        <v>3572</v>
      </c>
      <c r="G495" s="102">
        <v>0</v>
      </c>
      <c r="H495" s="102">
        <v>0</v>
      </c>
      <c r="I495" s="102">
        <v>0</v>
      </c>
    </row>
    <row r="496" spans="1:9">
      <c r="A496" s="4">
        <v>95301</v>
      </c>
      <c r="B496" s="84" t="s">
        <v>497</v>
      </c>
      <c r="C496" s="100">
        <v>2.385E-3</v>
      </c>
      <c r="D496" s="101"/>
      <c r="E496" s="102">
        <v>197156.65830000001</v>
      </c>
      <c r="F496" s="102">
        <v>147245.65830000001</v>
      </c>
      <c r="G496" s="102">
        <v>109564.65830000001</v>
      </c>
      <c r="H496" s="102">
        <v>0</v>
      </c>
      <c r="I496" s="102">
        <v>0</v>
      </c>
    </row>
    <row r="497" spans="1:9">
      <c r="A497" s="95">
        <v>95311</v>
      </c>
      <c r="B497" s="96" t="s">
        <v>498</v>
      </c>
      <c r="C497" s="97">
        <v>2.3652E-3</v>
      </c>
      <c r="D497" s="98"/>
      <c r="E497" s="99">
        <v>49447.870050000143</v>
      </c>
      <c r="F497" s="99">
        <v>49429.870050000143</v>
      </c>
      <c r="G497" s="99">
        <v>49429.870050000143</v>
      </c>
      <c r="H497" s="99">
        <v>0</v>
      </c>
      <c r="I497" s="99">
        <v>0</v>
      </c>
    </row>
    <row r="498" spans="1:9">
      <c r="A498" s="4">
        <v>95317</v>
      </c>
      <c r="B498" s="84" t="s">
        <v>499</v>
      </c>
      <c r="C498" s="85">
        <v>4.5399999999999999E-5</v>
      </c>
      <c r="D498" s="83"/>
      <c r="E498" s="87">
        <v>14857.6276</v>
      </c>
      <c r="F498" s="87">
        <v>10845.6276</v>
      </c>
      <c r="G498" s="87">
        <v>5664.6275999999998</v>
      </c>
      <c r="H498" s="87">
        <v>0</v>
      </c>
      <c r="I498" s="87">
        <v>0</v>
      </c>
    </row>
    <row r="499" spans="1:9">
      <c r="A499" s="4">
        <v>95321</v>
      </c>
      <c r="B499" s="84" t="s">
        <v>500</v>
      </c>
      <c r="C499" s="85">
        <v>4.7800000000000003E-5</v>
      </c>
      <c r="D499" s="83"/>
      <c r="E499" s="87">
        <v>8634.6488999999983</v>
      </c>
      <c r="F499" s="87">
        <v>8324.6488999999983</v>
      </c>
      <c r="G499" s="87">
        <v>8324.6488999999983</v>
      </c>
      <c r="H499" s="87">
        <v>0</v>
      </c>
      <c r="I499" s="87">
        <v>0</v>
      </c>
    </row>
    <row r="500" spans="1:9">
      <c r="A500" s="4">
        <v>95401</v>
      </c>
      <c r="B500" s="84" t="s">
        <v>501</v>
      </c>
      <c r="C500" s="85">
        <v>2.4250999999999999E-3</v>
      </c>
      <c r="D500" s="83"/>
      <c r="E500" s="87">
        <v>0</v>
      </c>
      <c r="F500" s="87">
        <v>0</v>
      </c>
      <c r="G500" s="87">
        <v>0</v>
      </c>
      <c r="H500" s="87">
        <v>0</v>
      </c>
      <c r="I500" s="87">
        <v>0</v>
      </c>
    </row>
    <row r="501" spans="1:9">
      <c r="A501" s="4">
        <v>95404</v>
      </c>
      <c r="B501" s="84" t="s">
        <v>502</v>
      </c>
      <c r="C501" s="85">
        <v>3.65E-5</v>
      </c>
      <c r="D501" s="83"/>
      <c r="E501" s="87">
        <v>1710</v>
      </c>
      <c r="F501" s="87">
        <v>0</v>
      </c>
      <c r="G501" s="87">
        <v>0</v>
      </c>
      <c r="H501" s="87">
        <v>0</v>
      </c>
      <c r="I501" s="87">
        <v>0</v>
      </c>
    </row>
    <row r="502" spans="1:9">
      <c r="A502" s="4">
        <v>95405</v>
      </c>
      <c r="B502" s="84" t="s">
        <v>503</v>
      </c>
      <c r="C502" s="85">
        <v>4.7200000000000002E-5</v>
      </c>
      <c r="D502" s="83"/>
      <c r="E502" s="87">
        <v>7266</v>
      </c>
      <c r="F502" s="87">
        <v>0</v>
      </c>
      <c r="G502" s="87">
        <v>0</v>
      </c>
      <c r="H502" s="87">
        <v>0</v>
      </c>
      <c r="I502" s="87">
        <v>0</v>
      </c>
    </row>
    <row r="503" spans="1:9">
      <c r="A503" s="4">
        <v>95411</v>
      </c>
      <c r="B503" s="84" t="s">
        <v>504</v>
      </c>
      <c r="C503" s="85">
        <v>1.9315999999999999E-3</v>
      </c>
      <c r="D503" s="83"/>
      <c r="E503" s="87">
        <v>21865</v>
      </c>
      <c r="F503" s="87">
        <v>21865</v>
      </c>
      <c r="G503" s="87">
        <v>0</v>
      </c>
      <c r="H503" s="87">
        <v>0</v>
      </c>
      <c r="I503" s="87">
        <v>0</v>
      </c>
    </row>
    <row r="504" spans="1:9">
      <c r="A504" s="4">
        <v>95413</v>
      </c>
      <c r="B504" s="84" t="s">
        <v>505</v>
      </c>
      <c r="C504" s="85">
        <v>2.588E-4</v>
      </c>
      <c r="D504" s="83"/>
      <c r="E504" s="87">
        <v>17708.196550000008</v>
      </c>
      <c r="F504" s="87">
        <v>12894.196550000008</v>
      </c>
      <c r="G504" s="87">
        <v>12894.196550000008</v>
      </c>
      <c r="H504" s="87">
        <v>0</v>
      </c>
      <c r="I504" s="87">
        <v>0</v>
      </c>
    </row>
    <row r="505" spans="1:9">
      <c r="A505" s="4">
        <v>95415</v>
      </c>
      <c r="B505" s="84" t="s">
        <v>506</v>
      </c>
      <c r="C505" s="85">
        <v>7.2100000000000004E-5</v>
      </c>
      <c r="D505" s="83"/>
      <c r="E505" s="87">
        <v>7348.4171750000041</v>
      </c>
      <c r="F505" s="87">
        <v>5130.4171750000041</v>
      </c>
      <c r="G505" s="87">
        <v>5130.4171750000041</v>
      </c>
      <c r="H505" s="87">
        <v>0</v>
      </c>
      <c r="I505" s="87">
        <v>0</v>
      </c>
    </row>
    <row r="506" spans="1:9">
      <c r="A506" s="4">
        <v>95421</v>
      </c>
      <c r="B506" s="84" t="s">
        <v>507</v>
      </c>
      <c r="C506" s="85">
        <v>4.0200000000000001E-5</v>
      </c>
      <c r="D506" s="83"/>
      <c r="E506" s="87">
        <v>6292.7454000000016</v>
      </c>
      <c r="F506" s="87">
        <v>6198.7454000000016</v>
      </c>
      <c r="G506" s="87">
        <v>3549.7454000000016</v>
      </c>
      <c r="H506" s="87">
        <v>0</v>
      </c>
      <c r="I506" s="87">
        <v>0</v>
      </c>
    </row>
    <row r="507" spans="1:9">
      <c r="A507" s="4">
        <v>95431</v>
      </c>
      <c r="B507" s="84" t="s">
        <v>508</v>
      </c>
      <c r="C507" s="85">
        <v>1.606E-4</v>
      </c>
      <c r="D507" s="83"/>
      <c r="E507" s="87">
        <v>19969.649899999997</v>
      </c>
      <c r="F507" s="87">
        <v>19969.649899999997</v>
      </c>
      <c r="G507" s="87">
        <v>10679.649899999997</v>
      </c>
      <c r="H507" s="87">
        <v>0</v>
      </c>
      <c r="I507" s="87">
        <v>0</v>
      </c>
    </row>
    <row r="508" spans="1:9">
      <c r="A508" s="4">
        <v>95501</v>
      </c>
      <c r="B508" s="84" t="s">
        <v>509</v>
      </c>
      <c r="C508" s="85">
        <v>5.5094999999999996E-3</v>
      </c>
      <c r="D508" s="83"/>
      <c r="E508" s="87">
        <v>344661.30607499927</v>
      </c>
      <c r="F508" s="87">
        <v>205386.30607499927</v>
      </c>
      <c r="G508" s="87">
        <v>205386.30607499927</v>
      </c>
      <c r="H508" s="87">
        <v>0</v>
      </c>
      <c r="I508" s="87">
        <v>0</v>
      </c>
    </row>
    <row r="509" spans="1:9">
      <c r="A509" s="4">
        <v>95504</v>
      </c>
      <c r="B509" s="84" t="s">
        <v>510</v>
      </c>
      <c r="C509" s="85">
        <v>3.1900000000000003E-5</v>
      </c>
      <c r="D509" s="83"/>
      <c r="E509" s="87">
        <v>17727.149525000001</v>
      </c>
      <c r="F509" s="87">
        <v>11793.149525000001</v>
      </c>
      <c r="G509" s="87">
        <v>8663.1495250000007</v>
      </c>
      <c r="H509" s="87">
        <v>0</v>
      </c>
      <c r="I509" s="87">
        <v>0</v>
      </c>
    </row>
    <row r="510" spans="1:9">
      <c r="A510" s="4">
        <v>95511</v>
      </c>
      <c r="B510" s="84" t="s">
        <v>511</v>
      </c>
      <c r="C510" s="85">
        <v>1.1253000000000001E-3</v>
      </c>
      <c r="D510" s="83"/>
      <c r="E510" s="87">
        <v>119500.88712500001</v>
      </c>
      <c r="F510" s="87">
        <v>64399.887125000008</v>
      </c>
      <c r="G510" s="87">
        <v>58480.887125000008</v>
      </c>
      <c r="H510" s="87">
        <v>0</v>
      </c>
      <c r="I510" s="87">
        <v>0</v>
      </c>
    </row>
    <row r="511" spans="1:9">
      <c r="A511" s="4">
        <v>95513</v>
      </c>
      <c r="B511" s="84" t="s">
        <v>512</v>
      </c>
      <c r="C511" s="85">
        <v>5.3000000000000001E-5</v>
      </c>
      <c r="D511" s="83"/>
      <c r="E511" s="87">
        <v>19184.811900000001</v>
      </c>
      <c r="F511" s="87">
        <v>10423.811900000001</v>
      </c>
      <c r="G511" s="87">
        <v>4913.8119000000006</v>
      </c>
      <c r="H511" s="87">
        <v>0</v>
      </c>
      <c r="I511" s="87">
        <v>0</v>
      </c>
    </row>
    <row r="512" spans="1:9">
      <c r="A512" s="4">
        <v>95517</v>
      </c>
      <c r="B512" s="84" t="s">
        <v>513</v>
      </c>
      <c r="C512" s="85">
        <v>1.6699999999999999E-5</v>
      </c>
      <c r="D512" s="83"/>
      <c r="E512" s="87">
        <v>1860.4408750000007</v>
      </c>
      <c r="F512" s="87">
        <v>1536.4408750000007</v>
      </c>
      <c r="G512" s="87">
        <v>1536.4408750000007</v>
      </c>
      <c r="H512" s="87">
        <v>0</v>
      </c>
      <c r="I512" s="87">
        <v>0</v>
      </c>
    </row>
    <row r="513" spans="1:9">
      <c r="A513" s="4">
        <v>95601</v>
      </c>
      <c r="B513" s="84" t="s">
        <v>514</v>
      </c>
      <c r="C513" s="85">
        <v>2.2116000000000002E-3</v>
      </c>
      <c r="D513" s="83"/>
      <c r="E513" s="87">
        <v>33258.771700000099</v>
      </c>
      <c r="F513" s="87">
        <v>33258.771700000099</v>
      </c>
      <c r="G513" s="87">
        <v>33258.771700000099</v>
      </c>
      <c r="H513" s="87">
        <v>0</v>
      </c>
      <c r="I513" s="87">
        <v>0</v>
      </c>
    </row>
    <row r="514" spans="1:9">
      <c r="A514" s="4">
        <v>95611</v>
      </c>
      <c r="B514" s="84" t="s">
        <v>515</v>
      </c>
      <c r="C514" s="85">
        <v>3.2840000000000001E-4</v>
      </c>
      <c r="D514" s="83"/>
      <c r="E514" s="87">
        <v>10071</v>
      </c>
      <c r="F514" s="87">
        <v>9237</v>
      </c>
      <c r="G514" s="87">
        <v>0</v>
      </c>
      <c r="H514" s="87">
        <v>0</v>
      </c>
      <c r="I514" s="87">
        <v>0</v>
      </c>
    </row>
    <row r="515" spans="1:9">
      <c r="A515" s="4">
        <v>95617</v>
      </c>
      <c r="B515" s="84" t="s">
        <v>516</v>
      </c>
      <c r="C515" s="85">
        <v>1.8300000000000001E-5</v>
      </c>
      <c r="D515" s="83"/>
      <c r="E515" s="87">
        <v>3930.464675000002</v>
      </c>
      <c r="F515" s="87">
        <v>3616.464675000002</v>
      </c>
      <c r="G515" s="87">
        <v>787.46467500000199</v>
      </c>
      <c r="H515" s="87">
        <v>0</v>
      </c>
      <c r="I515" s="87">
        <v>0</v>
      </c>
    </row>
    <row r="516" spans="1:9">
      <c r="A516" s="4">
        <v>95621</v>
      </c>
      <c r="B516" s="84" t="s">
        <v>517</v>
      </c>
      <c r="C516" s="85">
        <v>4.573E-4</v>
      </c>
      <c r="D516" s="83"/>
      <c r="E516" s="87">
        <v>22873</v>
      </c>
      <c r="F516" s="87">
        <v>11907</v>
      </c>
      <c r="G516" s="87">
        <v>0</v>
      </c>
      <c r="H516" s="87">
        <v>0</v>
      </c>
      <c r="I516" s="87">
        <v>0</v>
      </c>
    </row>
    <row r="517" spans="1:9">
      <c r="A517" s="4">
        <v>95701</v>
      </c>
      <c r="B517" s="84" t="s">
        <v>518</v>
      </c>
      <c r="C517" s="85">
        <v>1.1988000000000001E-3</v>
      </c>
      <c r="D517" s="83"/>
      <c r="E517" s="87">
        <v>191.75974999996834</v>
      </c>
      <c r="F517" s="87">
        <v>191.75974999996834</v>
      </c>
      <c r="G517" s="87">
        <v>191.75974999996834</v>
      </c>
      <c r="H517" s="87">
        <v>0</v>
      </c>
      <c r="I517" s="87">
        <v>0</v>
      </c>
    </row>
    <row r="518" spans="1:9">
      <c r="A518" s="4">
        <v>95711</v>
      </c>
      <c r="B518" s="84" t="s">
        <v>519</v>
      </c>
      <c r="C518" s="85">
        <v>1.652E-4</v>
      </c>
      <c r="D518" s="83"/>
      <c r="E518" s="87">
        <v>4036</v>
      </c>
      <c r="F518" s="87">
        <v>4036</v>
      </c>
      <c r="G518" s="87">
        <v>0</v>
      </c>
      <c r="H518" s="87">
        <v>0</v>
      </c>
      <c r="I518" s="87">
        <v>0</v>
      </c>
    </row>
    <row r="519" spans="1:9">
      <c r="A519" s="4">
        <v>95721</v>
      </c>
      <c r="B519" s="84" t="s">
        <v>520</v>
      </c>
      <c r="C519" s="85">
        <v>5.52E-5</v>
      </c>
      <c r="D519" s="83"/>
      <c r="E519" s="87">
        <v>6866</v>
      </c>
      <c r="F519" s="87">
        <v>6866</v>
      </c>
      <c r="G519" s="87">
        <v>0</v>
      </c>
      <c r="H519" s="87">
        <v>0</v>
      </c>
      <c r="I519" s="87">
        <v>0</v>
      </c>
    </row>
    <row r="520" spans="1:9">
      <c r="A520" s="4">
        <v>95733</v>
      </c>
      <c r="B520" s="84" t="s">
        <v>521</v>
      </c>
      <c r="C520" s="85">
        <v>1.2799999999999999E-5</v>
      </c>
      <c r="D520" s="83"/>
      <c r="E520" s="87">
        <v>482.65509999999904</v>
      </c>
      <c r="F520" s="87">
        <v>482.65509999999904</v>
      </c>
      <c r="G520" s="87">
        <v>27.655099999999038</v>
      </c>
      <c r="H520" s="87">
        <v>0</v>
      </c>
      <c r="I520" s="87">
        <v>0</v>
      </c>
    </row>
    <row r="521" spans="1:9">
      <c r="A521" s="4">
        <v>95801</v>
      </c>
      <c r="B521" s="84" t="s">
        <v>522</v>
      </c>
      <c r="C521" s="85">
        <v>9.0350000000000001E-4</v>
      </c>
      <c r="D521" s="83"/>
      <c r="E521" s="87">
        <v>21458.310274999967</v>
      </c>
      <c r="F521" s="87">
        <v>21458.310274999967</v>
      </c>
      <c r="G521" s="87">
        <v>21458.310274999967</v>
      </c>
      <c r="H521" s="87">
        <v>0</v>
      </c>
      <c r="I521" s="87">
        <v>0</v>
      </c>
    </row>
    <row r="522" spans="1:9">
      <c r="A522" s="4">
        <v>95802</v>
      </c>
      <c r="B522" s="84" t="s">
        <v>523</v>
      </c>
      <c r="C522" s="85">
        <v>6.8000000000000001E-6</v>
      </c>
      <c r="D522" s="83"/>
      <c r="E522" s="87">
        <v>4668.9384500000006</v>
      </c>
      <c r="F522" s="87">
        <v>2969.9384500000006</v>
      </c>
      <c r="G522" s="87">
        <v>902.93845000000033</v>
      </c>
      <c r="H522" s="87">
        <v>0</v>
      </c>
      <c r="I522" s="87">
        <v>0</v>
      </c>
    </row>
    <row r="523" spans="1:9">
      <c r="A523" s="4">
        <v>95804</v>
      </c>
      <c r="B523" s="84" t="s">
        <v>524</v>
      </c>
      <c r="C523" s="85">
        <v>2.65E-5</v>
      </c>
      <c r="D523" s="83"/>
      <c r="E523" s="87">
        <v>215.94047500000397</v>
      </c>
      <c r="F523" s="87">
        <v>1.9404750000039712</v>
      </c>
      <c r="G523" s="87">
        <v>1.9404750000039712</v>
      </c>
      <c r="H523" s="87">
        <v>0</v>
      </c>
      <c r="I523" s="87">
        <v>0</v>
      </c>
    </row>
    <row r="524" spans="1:9">
      <c r="A524" s="4">
        <v>95811</v>
      </c>
      <c r="B524" s="84" t="s">
        <v>525</v>
      </c>
      <c r="C524" s="85">
        <v>5.1659999999999998E-4</v>
      </c>
      <c r="D524" s="83"/>
      <c r="E524" s="87">
        <v>7021</v>
      </c>
      <c r="F524" s="87">
        <v>0</v>
      </c>
      <c r="G524" s="87">
        <v>0</v>
      </c>
      <c r="H524" s="87">
        <v>0</v>
      </c>
      <c r="I524" s="87">
        <v>0</v>
      </c>
    </row>
    <row r="525" spans="1:9">
      <c r="A525" s="4">
        <v>95813</v>
      </c>
      <c r="B525" s="84" t="s">
        <v>526</v>
      </c>
      <c r="C525" s="85">
        <v>3.8399999999999998E-5</v>
      </c>
      <c r="D525" s="83"/>
      <c r="E525" s="87">
        <v>12721</v>
      </c>
      <c r="F525" s="87">
        <v>4939</v>
      </c>
      <c r="G525" s="87">
        <v>0</v>
      </c>
      <c r="H525" s="87">
        <v>0</v>
      </c>
      <c r="I525" s="87">
        <v>0</v>
      </c>
    </row>
    <row r="526" spans="1:9">
      <c r="A526" s="4">
        <v>95821</v>
      </c>
      <c r="B526" s="84" t="s">
        <v>527</v>
      </c>
      <c r="C526" s="85">
        <v>8.1999999999999994E-6</v>
      </c>
      <c r="D526" s="83"/>
      <c r="E526" s="87">
        <v>1632</v>
      </c>
      <c r="F526" s="87">
        <v>413</v>
      </c>
      <c r="G526" s="87">
        <v>0</v>
      </c>
      <c r="H526" s="87">
        <v>0</v>
      </c>
      <c r="I526" s="87">
        <v>0</v>
      </c>
    </row>
    <row r="527" spans="1:9">
      <c r="A527" s="4">
        <v>95831</v>
      </c>
      <c r="B527" s="84" t="s">
        <v>528</v>
      </c>
      <c r="C527" s="85">
        <v>1.91E-5</v>
      </c>
      <c r="D527" s="83"/>
      <c r="E527" s="87">
        <v>8340.2785749999985</v>
      </c>
      <c r="F527" s="87">
        <v>6480.2785749999985</v>
      </c>
      <c r="G527" s="87">
        <v>1358.2785749999985</v>
      </c>
      <c r="H527" s="87">
        <v>0</v>
      </c>
      <c r="I527" s="87">
        <v>0</v>
      </c>
    </row>
    <row r="528" spans="1:9">
      <c r="A528" s="4">
        <v>95841</v>
      </c>
      <c r="B528" s="84" t="s">
        <v>529</v>
      </c>
      <c r="C528" s="85">
        <v>2.1299999999999999E-5</v>
      </c>
      <c r="D528" s="83"/>
      <c r="E528" s="87">
        <v>1000</v>
      </c>
      <c r="F528" s="87">
        <v>0</v>
      </c>
      <c r="G528" s="87">
        <v>0</v>
      </c>
      <c r="H528" s="87">
        <v>0</v>
      </c>
      <c r="I528" s="87">
        <v>0</v>
      </c>
    </row>
    <row r="529" spans="1:9">
      <c r="A529" s="4">
        <v>95851</v>
      </c>
      <c r="B529" s="84" t="s">
        <v>530</v>
      </c>
      <c r="C529" s="85">
        <v>9.1199999999999994E-5</v>
      </c>
      <c r="D529" s="83"/>
      <c r="E529" s="87">
        <v>11842</v>
      </c>
      <c r="F529" s="87">
        <v>0</v>
      </c>
      <c r="G529" s="87">
        <v>0</v>
      </c>
      <c r="H529" s="87">
        <v>0</v>
      </c>
      <c r="I529" s="87">
        <v>0</v>
      </c>
    </row>
    <row r="530" spans="1:9">
      <c r="A530" s="4">
        <v>95853</v>
      </c>
      <c r="B530" s="84" t="s">
        <v>531</v>
      </c>
      <c r="C530" s="85">
        <v>2.6100000000000001E-5</v>
      </c>
      <c r="D530" s="83"/>
      <c r="E530" s="87">
        <v>0</v>
      </c>
      <c r="F530" s="87">
        <v>0</v>
      </c>
      <c r="G530" s="87">
        <v>0</v>
      </c>
      <c r="H530" s="87">
        <v>0</v>
      </c>
      <c r="I530" s="87">
        <v>0</v>
      </c>
    </row>
    <row r="531" spans="1:9">
      <c r="A531" s="4">
        <v>95901</v>
      </c>
      <c r="B531" s="84" t="s">
        <v>532</v>
      </c>
      <c r="C531" s="85">
        <v>2.2539000000000001E-3</v>
      </c>
      <c r="D531" s="83"/>
      <c r="E531" s="87">
        <v>107529.83262499992</v>
      </c>
      <c r="F531" s="87">
        <v>107529.83262499992</v>
      </c>
      <c r="G531" s="87">
        <v>93423.832624999923</v>
      </c>
      <c r="H531" s="87">
        <v>0</v>
      </c>
      <c r="I531" s="87">
        <v>0</v>
      </c>
    </row>
    <row r="532" spans="1:9">
      <c r="A532" s="4">
        <v>95908</v>
      </c>
      <c r="B532" s="84" t="s">
        <v>533</v>
      </c>
      <c r="C532" s="85">
        <v>5.8699999999999997E-5</v>
      </c>
      <c r="D532" s="83"/>
      <c r="E532" s="87">
        <v>864.55847500000345</v>
      </c>
      <c r="F532" s="87">
        <v>329.55847500000345</v>
      </c>
      <c r="G532" s="87">
        <v>167.55847500000345</v>
      </c>
      <c r="H532" s="87">
        <v>0</v>
      </c>
      <c r="I532" s="87">
        <v>0</v>
      </c>
    </row>
    <row r="533" spans="1:9">
      <c r="A533" s="4">
        <v>95911</v>
      </c>
      <c r="B533" s="84" t="s">
        <v>534</v>
      </c>
      <c r="C533" s="85">
        <v>6.068E-4</v>
      </c>
      <c r="D533" s="83"/>
      <c r="E533" s="87">
        <v>45128.610649999973</v>
      </c>
      <c r="F533" s="87">
        <v>45128.610649999973</v>
      </c>
      <c r="G533" s="87">
        <v>45128.610649999973</v>
      </c>
      <c r="H533" s="87">
        <v>0</v>
      </c>
      <c r="I533" s="87">
        <v>0</v>
      </c>
    </row>
    <row r="534" spans="1:9">
      <c r="A534" s="4">
        <v>95917</v>
      </c>
      <c r="B534" s="84" t="s">
        <v>535</v>
      </c>
      <c r="C534" s="85">
        <v>3.0700000000000001E-5</v>
      </c>
      <c r="D534" s="83"/>
      <c r="E534" s="87">
        <v>7070</v>
      </c>
      <c r="F534" s="87">
        <v>4773</v>
      </c>
      <c r="G534" s="87">
        <v>0</v>
      </c>
      <c r="H534" s="87">
        <v>0</v>
      </c>
      <c r="I534" s="87">
        <v>0</v>
      </c>
    </row>
    <row r="535" spans="1:9">
      <c r="A535" s="4">
        <v>95921</v>
      </c>
      <c r="B535" s="84" t="s">
        <v>536</v>
      </c>
      <c r="C535" s="85">
        <v>4.5200000000000001E-5</v>
      </c>
      <c r="D535" s="83"/>
      <c r="E535" s="87">
        <v>6480.2740000000013</v>
      </c>
      <c r="F535" s="87">
        <v>5298.2740000000013</v>
      </c>
      <c r="G535" s="87">
        <v>5298.2740000000013</v>
      </c>
      <c r="H535" s="87">
        <v>0</v>
      </c>
      <c r="I535" s="87">
        <v>0</v>
      </c>
    </row>
    <row r="536" spans="1:9">
      <c r="A536" s="4">
        <v>96001</v>
      </c>
      <c r="B536" s="84" t="s">
        <v>537</v>
      </c>
      <c r="C536" s="85">
        <v>4.4407499999999996E-2</v>
      </c>
      <c r="D536" s="83"/>
      <c r="E536" s="87">
        <v>698128</v>
      </c>
      <c r="F536" s="87">
        <v>0</v>
      </c>
      <c r="G536" s="87">
        <v>0</v>
      </c>
      <c r="H536" s="87">
        <v>0</v>
      </c>
      <c r="I536" s="87">
        <v>0</v>
      </c>
    </row>
    <row r="537" spans="1:9">
      <c r="A537" s="4">
        <v>96003</v>
      </c>
      <c r="B537" s="84" t="s">
        <v>969</v>
      </c>
      <c r="C537" s="85">
        <v>2.0127999999999999E-3</v>
      </c>
      <c r="D537" s="83"/>
      <c r="E537" s="87">
        <v>194578</v>
      </c>
      <c r="F537" s="87">
        <v>126394</v>
      </c>
      <c r="G537" s="87">
        <v>0</v>
      </c>
      <c r="H537" s="87">
        <v>0</v>
      </c>
      <c r="I537" s="87">
        <v>0</v>
      </c>
    </row>
    <row r="538" spans="1:9">
      <c r="A538" s="4">
        <v>96004</v>
      </c>
      <c r="B538" s="84" t="s">
        <v>539</v>
      </c>
      <c r="C538" s="85">
        <v>1.0905999999999999E-3</v>
      </c>
      <c r="D538" s="83"/>
      <c r="E538" s="87">
        <v>169815.83025000009</v>
      </c>
      <c r="F538" s="87">
        <v>109797.83025000009</v>
      </c>
      <c r="G538" s="87">
        <v>21191.830250000086</v>
      </c>
      <c r="H538" s="87">
        <v>0</v>
      </c>
      <c r="I538" s="87">
        <v>0</v>
      </c>
    </row>
    <row r="539" spans="1:9">
      <c r="A539" s="4">
        <v>96005</v>
      </c>
      <c r="B539" s="84" t="s">
        <v>540</v>
      </c>
      <c r="C539" s="85">
        <v>2.5607E-3</v>
      </c>
      <c r="D539" s="83"/>
      <c r="E539" s="87">
        <v>131343</v>
      </c>
      <c r="F539" s="87">
        <v>92051</v>
      </c>
      <c r="G539" s="87">
        <v>0</v>
      </c>
      <c r="H539" s="87">
        <v>0</v>
      </c>
      <c r="I539" s="87">
        <v>0</v>
      </c>
    </row>
    <row r="540" spans="1:9">
      <c r="A540" s="4">
        <v>96008</v>
      </c>
      <c r="B540" s="84" t="s">
        <v>541</v>
      </c>
      <c r="C540" s="85">
        <v>5.5640999999999998E-3</v>
      </c>
      <c r="D540" s="83"/>
      <c r="E540" s="87">
        <v>0</v>
      </c>
      <c r="F540" s="87">
        <v>0</v>
      </c>
      <c r="G540" s="87">
        <v>0</v>
      </c>
      <c r="H540" s="87">
        <v>0</v>
      </c>
      <c r="I540" s="87">
        <v>0</v>
      </c>
    </row>
    <row r="541" spans="1:9">
      <c r="A541" s="4">
        <v>96009</v>
      </c>
      <c r="B541" s="84" t="s">
        <v>542</v>
      </c>
      <c r="C541" s="85">
        <v>3.7889999999999999E-4</v>
      </c>
      <c r="D541" s="83"/>
      <c r="E541" s="87">
        <v>18231</v>
      </c>
      <c r="F541" s="87">
        <v>3253</v>
      </c>
      <c r="G541" s="87">
        <v>0</v>
      </c>
      <c r="H541" s="87">
        <v>0</v>
      </c>
      <c r="I541" s="87">
        <v>0</v>
      </c>
    </row>
    <row r="542" spans="1:9">
      <c r="A542" s="95">
        <v>96011</v>
      </c>
      <c r="B542" s="96" t="s">
        <v>543</v>
      </c>
      <c r="C542" s="97">
        <v>6.4657300000000001E-2</v>
      </c>
      <c r="D542" s="98"/>
      <c r="E542" s="99">
        <v>2971601</v>
      </c>
      <c r="F542" s="99">
        <v>1817915</v>
      </c>
      <c r="G542" s="99">
        <v>0</v>
      </c>
      <c r="H542" s="99">
        <v>0</v>
      </c>
      <c r="I542" s="99">
        <v>0</v>
      </c>
    </row>
    <row r="543" spans="1:9">
      <c r="A543" s="4">
        <v>96012</v>
      </c>
      <c r="B543" s="84" t="s">
        <v>970</v>
      </c>
      <c r="C543" s="85">
        <v>2.1459000000000001E-3</v>
      </c>
      <c r="D543" s="83"/>
      <c r="E543" s="87">
        <v>0</v>
      </c>
      <c r="F543" s="87">
        <v>0</v>
      </c>
      <c r="G543" s="87">
        <v>0</v>
      </c>
      <c r="H543" s="87">
        <v>0</v>
      </c>
      <c r="I543" s="87">
        <v>0</v>
      </c>
    </row>
    <row r="544" spans="1:9">
      <c r="A544" s="4">
        <v>96018</v>
      </c>
      <c r="B544" s="84" t="s">
        <v>545</v>
      </c>
      <c r="C544" s="85">
        <v>3.8899999999999997E-5</v>
      </c>
      <c r="D544" s="83"/>
      <c r="E544" s="87">
        <v>5424</v>
      </c>
      <c r="F544" s="87">
        <v>3831</v>
      </c>
      <c r="G544" s="87">
        <v>0</v>
      </c>
      <c r="H544" s="87">
        <v>0</v>
      </c>
      <c r="I544" s="87">
        <v>0</v>
      </c>
    </row>
    <row r="545" spans="1:9">
      <c r="A545" s="4">
        <v>96021</v>
      </c>
      <c r="B545" s="84" t="s">
        <v>546</v>
      </c>
      <c r="C545" s="85">
        <v>7.8459999999999999E-4</v>
      </c>
      <c r="D545" s="83"/>
      <c r="E545" s="87">
        <v>39969.017600000021</v>
      </c>
      <c r="F545" s="87">
        <v>37949.017600000021</v>
      </c>
      <c r="G545" s="87">
        <v>37949.017600000021</v>
      </c>
      <c r="H545" s="87">
        <v>0</v>
      </c>
      <c r="I545" s="87">
        <v>0</v>
      </c>
    </row>
    <row r="546" spans="1:9">
      <c r="A546" s="4">
        <v>96031</v>
      </c>
      <c r="B546" s="84" t="s">
        <v>547</v>
      </c>
      <c r="C546" s="85">
        <v>8.3449999999999996E-4</v>
      </c>
      <c r="D546" s="83"/>
      <c r="E546" s="87">
        <v>5073.7682749999803</v>
      </c>
      <c r="F546" s="87">
        <v>5073.7682749999803</v>
      </c>
      <c r="G546" s="87">
        <v>5073.7682749999803</v>
      </c>
      <c r="H546" s="87">
        <v>0</v>
      </c>
      <c r="I546" s="87">
        <v>0</v>
      </c>
    </row>
    <row r="547" spans="1:9">
      <c r="A547" s="4">
        <v>96041</v>
      </c>
      <c r="B547" s="84" t="s">
        <v>548</v>
      </c>
      <c r="C547" s="85">
        <v>1.9726000000000001E-3</v>
      </c>
      <c r="D547" s="83"/>
      <c r="E547" s="87">
        <v>43716.94230000017</v>
      </c>
      <c r="F547" s="87">
        <v>36835.94230000017</v>
      </c>
      <c r="G547" s="87">
        <v>4946.9423000001698</v>
      </c>
      <c r="H547" s="87">
        <v>0</v>
      </c>
      <c r="I547" s="87">
        <v>0</v>
      </c>
    </row>
    <row r="548" spans="1:9">
      <c r="A548" s="4">
        <v>96051</v>
      </c>
      <c r="B548" s="84" t="s">
        <v>549</v>
      </c>
      <c r="C548" s="85">
        <v>9.8710000000000009E-4</v>
      </c>
      <c r="D548" s="83"/>
      <c r="E548" s="87">
        <v>17176</v>
      </c>
      <c r="F548" s="87">
        <v>0</v>
      </c>
      <c r="G548" s="87">
        <v>0</v>
      </c>
      <c r="H548" s="87">
        <v>0</v>
      </c>
      <c r="I548" s="87">
        <v>0</v>
      </c>
    </row>
    <row r="549" spans="1:9">
      <c r="A549" s="4">
        <v>96061</v>
      </c>
      <c r="B549" s="84" t="s">
        <v>550</v>
      </c>
      <c r="C549" s="85">
        <v>3.4769999999999999E-4</v>
      </c>
      <c r="D549" s="83"/>
      <c r="E549" s="87">
        <v>8754</v>
      </c>
      <c r="F549" s="87">
        <v>3783</v>
      </c>
      <c r="G549" s="87">
        <v>0</v>
      </c>
      <c r="H549" s="87">
        <v>0</v>
      </c>
      <c r="I549" s="87">
        <v>0</v>
      </c>
    </row>
    <row r="550" spans="1:9">
      <c r="A550" s="4">
        <v>96071</v>
      </c>
      <c r="B550" s="84" t="s">
        <v>551</v>
      </c>
      <c r="C550" s="85">
        <v>1.3378999999999999E-3</v>
      </c>
      <c r="D550" s="83"/>
      <c r="E550" s="87">
        <v>72167.927174999902</v>
      </c>
      <c r="F550" s="87">
        <v>23298.927174999902</v>
      </c>
      <c r="G550" s="87">
        <v>19495.927174999902</v>
      </c>
      <c r="H550" s="87">
        <v>0</v>
      </c>
      <c r="I550" s="87">
        <v>0</v>
      </c>
    </row>
    <row r="551" spans="1:9">
      <c r="A551" s="4">
        <v>96081</v>
      </c>
      <c r="B551" s="84" t="s">
        <v>552</v>
      </c>
      <c r="C551" s="85">
        <v>6.5799999999999995E-4</v>
      </c>
      <c r="D551" s="83"/>
      <c r="E551" s="87">
        <v>35626.352200000008</v>
      </c>
      <c r="F551" s="87">
        <v>31261.352200000008</v>
      </c>
      <c r="G551" s="87">
        <v>4325.3522000000085</v>
      </c>
      <c r="H551" s="87">
        <v>0</v>
      </c>
      <c r="I551" s="87">
        <v>0</v>
      </c>
    </row>
    <row r="552" spans="1:9">
      <c r="A552" s="4">
        <v>96101</v>
      </c>
      <c r="B552" s="84" t="s">
        <v>553</v>
      </c>
      <c r="C552" s="85">
        <v>6.9680000000000002E-4</v>
      </c>
      <c r="D552" s="83"/>
      <c r="E552" s="87">
        <v>57750.6602000001</v>
      </c>
      <c r="F552" s="87">
        <v>57750.6602000001</v>
      </c>
      <c r="G552" s="87">
        <v>25599.6602000001</v>
      </c>
      <c r="H552" s="87">
        <v>0</v>
      </c>
      <c r="I552" s="87">
        <v>0</v>
      </c>
    </row>
    <row r="553" spans="1:9">
      <c r="A553" s="4">
        <v>96102</v>
      </c>
      <c r="B553" s="84" t="s">
        <v>554</v>
      </c>
      <c r="C553" s="85">
        <v>6.3999999999999997E-6</v>
      </c>
      <c r="D553" s="83"/>
      <c r="E553" s="87">
        <v>0</v>
      </c>
      <c r="F553" s="87">
        <v>0</v>
      </c>
      <c r="G553" s="87">
        <v>0</v>
      </c>
      <c r="H553" s="87">
        <v>0</v>
      </c>
      <c r="I553" s="87">
        <v>0</v>
      </c>
    </row>
    <row r="554" spans="1:9">
      <c r="A554" s="4">
        <v>96111</v>
      </c>
      <c r="B554" s="84" t="s">
        <v>555</v>
      </c>
      <c r="C554" s="85">
        <v>1.7119999999999999E-4</v>
      </c>
      <c r="D554" s="83"/>
      <c r="E554" s="87">
        <v>19405.823650000013</v>
      </c>
      <c r="F554" s="87">
        <v>8305.823650000013</v>
      </c>
      <c r="G554" s="87">
        <v>4115.823650000013</v>
      </c>
      <c r="H554" s="87">
        <v>0</v>
      </c>
      <c r="I554" s="87">
        <v>0</v>
      </c>
    </row>
    <row r="555" spans="1:9">
      <c r="A555" s="4">
        <v>96121</v>
      </c>
      <c r="B555" s="84" t="s">
        <v>556</v>
      </c>
      <c r="C555" s="85">
        <v>1.5500000000000001E-5</v>
      </c>
      <c r="D555" s="83"/>
      <c r="E555" s="87">
        <v>351</v>
      </c>
      <c r="F555" s="87">
        <v>259</v>
      </c>
      <c r="G555" s="87">
        <v>0</v>
      </c>
      <c r="H555" s="87">
        <v>0</v>
      </c>
      <c r="I555" s="87">
        <v>0</v>
      </c>
    </row>
    <row r="556" spans="1:9">
      <c r="A556" s="4">
        <v>96201</v>
      </c>
      <c r="B556" s="84" t="s">
        <v>557</v>
      </c>
      <c r="C556" s="85">
        <v>1.1280999999999999E-3</v>
      </c>
      <c r="D556" s="83"/>
      <c r="E556" s="87">
        <v>97186.37802499978</v>
      </c>
      <c r="F556" s="87">
        <v>97186.37802499978</v>
      </c>
      <c r="G556" s="87">
        <v>48674.37802499978</v>
      </c>
      <c r="H556" s="87">
        <v>0</v>
      </c>
      <c r="I556" s="87">
        <v>0</v>
      </c>
    </row>
    <row r="557" spans="1:9">
      <c r="A557" s="4">
        <v>96204</v>
      </c>
      <c r="B557" s="84" t="s">
        <v>558</v>
      </c>
      <c r="C557" s="85">
        <v>1.49E-5</v>
      </c>
      <c r="D557" s="83"/>
      <c r="E557" s="87">
        <v>3739.6092250000006</v>
      </c>
      <c r="F557" s="87">
        <v>2245.6092250000006</v>
      </c>
      <c r="G557" s="87">
        <v>133.60922500000061</v>
      </c>
      <c r="H557" s="87">
        <v>0</v>
      </c>
      <c r="I557" s="87">
        <v>0</v>
      </c>
    </row>
    <row r="558" spans="1:9">
      <c r="A558" s="4">
        <v>96211</v>
      </c>
      <c r="B558" s="84" t="s">
        <v>559</v>
      </c>
      <c r="C558" s="85">
        <v>1.8899999999999999E-5</v>
      </c>
      <c r="D558" s="83"/>
      <c r="E558" s="87">
        <v>5187.5026750000006</v>
      </c>
      <c r="F558" s="87">
        <v>3868.5026750000006</v>
      </c>
      <c r="G558" s="87">
        <v>2398.5026750000006</v>
      </c>
      <c r="H558" s="87">
        <v>0</v>
      </c>
      <c r="I558" s="87">
        <v>0</v>
      </c>
    </row>
    <row r="559" spans="1:9">
      <c r="A559" s="4">
        <v>96221</v>
      </c>
      <c r="B559" s="84" t="s">
        <v>560</v>
      </c>
      <c r="C559" s="85">
        <v>1.931E-4</v>
      </c>
      <c r="D559" s="83"/>
      <c r="E559" s="87">
        <v>5384.1829749999961</v>
      </c>
      <c r="F559" s="87">
        <v>5384.1829749999961</v>
      </c>
      <c r="G559" s="87">
        <v>5384.1829749999961</v>
      </c>
      <c r="H559" s="87">
        <v>0</v>
      </c>
      <c r="I559" s="87">
        <v>0</v>
      </c>
    </row>
    <row r="560" spans="1:9">
      <c r="A560" s="4">
        <v>96231</v>
      </c>
      <c r="B560" s="84" t="s">
        <v>561</v>
      </c>
      <c r="C560" s="85">
        <v>1.147E-4</v>
      </c>
      <c r="D560" s="83"/>
      <c r="E560" s="87">
        <v>2268.1751750000003</v>
      </c>
      <c r="F560" s="87">
        <v>2268.1751750000003</v>
      </c>
      <c r="G560" s="87">
        <v>2051.1751750000003</v>
      </c>
      <c r="H560" s="87">
        <v>0</v>
      </c>
      <c r="I560" s="87">
        <v>0</v>
      </c>
    </row>
    <row r="561" spans="1:9">
      <c r="A561" s="4">
        <v>96241</v>
      </c>
      <c r="B561" s="84" t="s">
        <v>562</v>
      </c>
      <c r="C561" s="85">
        <v>5.8300000000000001E-5</v>
      </c>
      <c r="D561" s="83"/>
      <c r="E561" s="87">
        <v>819</v>
      </c>
      <c r="F561" s="87">
        <v>0</v>
      </c>
      <c r="G561" s="87">
        <v>0</v>
      </c>
      <c r="H561" s="87">
        <v>0</v>
      </c>
      <c r="I561" s="87">
        <v>0</v>
      </c>
    </row>
    <row r="562" spans="1:9">
      <c r="A562" s="4">
        <v>96251</v>
      </c>
      <c r="B562" s="84" t="s">
        <v>563</v>
      </c>
      <c r="C562" s="85">
        <v>9.9699999999999998E-5</v>
      </c>
      <c r="D562" s="83"/>
      <c r="E562" s="87">
        <v>5844</v>
      </c>
      <c r="F562" s="87">
        <v>5844</v>
      </c>
      <c r="G562" s="87">
        <v>0</v>
      </c>
      <c r="H562" s="87">
        <v>0</v>
      </c>
      <c r="I562" s="87">
        <v>0</v>
      </c>
    </row>
    <row r="563" spans="1:9">
      <c r="A563" s="4">
        <v>96301</v>
      </c>
      <c r="B563" s="84" t="s">
        <v>564</v>
      </c>
      <c r="C563" s="85">
        <v>4.6183999999999999E-3</v>
      </c>
      <c r="D563" s="83"/>
      <c r="E563" s="87">
        <v>74032</v>
      </c>
      <c r="F563" s="87">
        <v>0</v>
      </c>
      <c r="G563" s="87">
        <v>0</v>
      </c>
      <c r="H563" s="87">
        <v>0</v>
      </c>
      <c r="I563" s="87">
        <v>0</v>
      </c>
    </row>
    <row r="564" spans="1:9">
      <c r="A564" s="4">
        <v>96302</v>
      </c>
      <c r="B564" s="84" t="s">
        <v>565</v>
      </c>
      <c r="C564" s="85">
        <v>3.04E-5</v>
      </c>
      <c r="D564" s="83"/>
      <c r="E564" s="87">
        <v>15048.512450000002</v>
      </c>
      <c r="F564" s="87">
        <v>5530.5124500000011</v>
      </c>
      <c r="G564" s="87">
        <v>5530.5124500000011</v>
      </c>
      <c r="H564" s="87">
        <v>0</v>
      </c>
      <c r="I564" s="87">
        <v>0</v>
      </c>
    </row>
    <row r="565" spans="1:9">
      <c r="A565" s="4">
        <v>96304</v>
      </c>
      <c r="B565" s="84" t="s">
        <v>566</v>
      </c>
      <c r="C565" s="85">
        <v>5.0399999999999999E-5</v>
      </c>
      <c r="D565" s="83"/>
      <c r="E565" s="87">
        <v>6093.2745000000014</v>
      </c>
      <c r="F565" s="87">
        <v>3038.2745000000014</v>
      </c>
      <c r="G565" s="87">
        <v>172.27450000000135</v>
      </c>
      <c r="H565" s="87">
        <v>0</v>
      </c>
      <c r="I565" s="87">
        <v>0</v>
      </c>
    </row>
    <row r="566" spans="1:9">
      <c r="A566" s="4">
        <v>96305</v>
      </c>
      <c r="B566" s="84" t="s">
        <v>567</v>
      </c>
      <c r="C566" s="85">
        <v>3.8600000000000003E-5</v>
      </c>
      <c r="D566" s="83"/>
      <c r="E566" s="87">
        <v>6811.6747000000069</v>
      </c>
      <c r="F566" s="87">
        <v>1614.6747000000069</v>
      </c>
      <c r="G566" s="87">
        <v>1021.6747000000069</v>
      </c>
      <c r="H566" s="87">
        <v>0</v>
      </c>
      <c r="I566" s="87">
        <v>0</v>
      </c>
    </row>
    <row r="567" spans="1:9">
      <c r="A567" s="4">
        <v>96310</v>
      </c>
      <c r="B567" s="84" t="s">
        <v>568</v>
      </c>
      <c r="C567" s="85">
        <v>4.3900000000000003E-5</v>
      </c>
      <c r="D567" s="83"/>
      <c r="E567" s="87">
        <v>11013</v>
      </c>
      <c r="F567" s="87">
        <v>8585</v>
      </c>
      <c r="G567" s="87">
        <v>0</v>
      </c>
      <c r="H567" s="87">
        <v>0</v>
      </c>
      <c r="I567" s="87">
        <v>0</v>
      </c>
    </row>
    <row r="568" spans="1:9">
      <c r="A568" s="4">
        <v>96311</v>
      </c>
      <c r="B568" s="84" t="s">
        <v>569</v>
      </c>
      <c r="C568" s="85">
        <v>1.356E-3</v>
      </c>
      <c r="D568" s="83"/>
      <c r="E568" s="87">
        <v>27818.184349999996</v>
      </c>
      <c r="F568" s="87">
        <v>5175.1843499999959</v>
      </c>
      <c r="G568" s="87">
        <v>5175.1843499999959</v>
      </c>
      <c r="H568" s="87">
        <v>0</v>
      </c>
      <c r="I568" s="87">
        <v>0</v>
      </c>
    </row>
    <row r="569" spans="1:9">
      <c r="A569" s="4">
        <v>96312</v>
      </c>
      <c r="B569" s="84" t="s">
        <v>570</v>
      </c>
      <c r="C569" s="85">
        <v>1.34E-5</v>
      </c>
      <c r="D569" s="83"/>
      <c r="E569" s="87">
        <v>5552.3856500000002</v>
      </c>
      <c r="F569" s="87">
        <v>1621.3856500000004</v>
      </c>
      <c r="G569" s="87">
        <v>1621.3856500000004</v>
      </c>
      <c r="H569" s="87">
        <v>0</v>
      </c>
      <c r="I569" s="87">
        <v>0</v>
      </c>
    </row>
    <row r="570" spans="1:9">
      <c r="A570" s="4">
        <v>96318</v>
      </c>
      <c r="B570" s="84" t="s">
        <v>934</v>
      </c>
      <c r="C570" s="85">
        <v>2.5845E-3</v>
      </c>
      <c r="D570" s="83"/>
      <c r="E570" s="87">
        <v>268697.94922499987</v>
      </c>
      <c r="F570" s="87">
        <v>153221.94922499987</v>
      </c>
      <c r="G570" s="87">
        <v>114298.94922499987</v>
      </c>
      <c r="H570" s="87">
        <v>0</v>
      </c>
      <c r="I570" s="87">
        <v>0</v>
      </c>
    </row>
    <row r="571" spans="1:9">
      <c r="A571" s="4">
        <v>96321</v>
      </c>
      <c r="B571" s="84" t="s">
        <v>571</v>
      </c>
      <c r="C571" s="85">
        <v>4.5099999999999998E-5</v>
      </c>
      <c r="D571" s="83"/>
      <c r="E571" s="87">
        <v>4792.7415250000013</v>
      </c>
      <c r="F571" s="87">
        <v>519.74152500000127</v>
      </c>
      <c r="G571" s="87">
        <v>519.74152500000127</v>
      </c>
      <c r="H571" s="87">
        <v>0</v>
      </c>
      <c r="I571" s="87">
        <v>0</v>
      </c>
    </row>
    <row r="572" spans="1:9">
      <c r="A572" s="4">
        <v>96331</v>
      </c>
      <c r="B572" s="84" t="s">
        <v>572</v>
      </c>
      <c r="C572" s="85">
        <v>6.8970000000000001E-4</v>
      </c>
      <c r="D572" s="83"/>
      <c r="E572" s="87">
        <v>4460.3819750000257</v>
      </c>
      <c r="F572" s="87">
        <v>4460.3819750000257</v>
      </c>
      <c r="G572" s="87">
        <v>4460.3819750000257</v>
      </c>
      <c r="H572" s="87">
        <v>0</v>
      </c>
      <c r="I572" s="87">
        <v>0</v>
      </c>
    </row>
    <row r="573" spans="1:9">
      <c r="A573" s="4">
        <v>96341</v>
      </c>
      <c r="B573" s="84" t="s">
        <v>573</v>
      </c>
      <c r="C573" s="85">
        <v>8.5099999999999995E-5</v>
      </c>
      <c r="D573" s="83"/>
      <c r="E573" s="87">
        <v>9732.7754249999962</v>
      </c>
      <c r="F573" s="87">
        <v>9732.7754249999962</v>
      </c>
      <c r="G573" s="87">
        <v>1288.7754249999962</v>
      </c>
      <c r="H573" s="87">
        <v>0</v>
      </c>
      <c r="I573" s="87">
        <v>0</v>
      </c>
    </row>
    <row r="574" spans="1:9">
      <c r="A574" s="4">
        <v>96351</v>
      </c>
      <c r="B574" s="84" t="s">
        <v>574</v>
      </c>
      <c r="C574" s="85">
        <v>1.0866999999999999E-3</v>
      </c>
      <c r="D574" s="83"/>
      <c r="E574" s="87">
        <v>23165.117974999972</v>
      </c>
      <c r="F574" s="87">
        <v>6867.1179749999719</v>
      </c>
      <c r="G574" s="87">
        <v>6867.1179749999719</v>
      </c>
      <c r="H574" s="87">
        <v>0</v>
      </c>
      <c r="I574" s="87">
        <v>0</v>
      </c>
    </row>
    <row r="575" spans="1:9">
      <c r="A575" s="4">
        <v>96361</v>
      </c>
      <c r="B575" s="84" t="s">
        <v>575</v>
      </c>
      <c r="C575" s="85">
        <v>6.2000000000000003E-5</v>
      </c>
      <c r="D575" s="83"/>
      <c r="E575" s="87">
        <v>11394.798499999999</v>
      </c>
      <c r="F575" s="87">
        <v>8493.798499999999</v>
      </c>
      <c r="G575" s="87">
        <v>8493.798499999999</v>
      </c>
      <c r="H575" s="87">
        <v>0</v>
      </c>
      <c r="I575" s="87">
        <v>0</v>
      </c>
    </row>
    <row r="576" spans="1:9">
      <c r="A576" s="4">
        <v>96371</v>
      </c>
      <c r="B576" s="84" t="s">
        <v>576</v>
      </c>
      <c r="C576" s="85">
        <v>1.5440000000000001E-4</v>
      </c>
      <c r="D576" s="83"/>
      <c r="E576" s="87">
        <v>14959.22800000001</v>
      </c>
      <c r="F576" s="87">
        <v>11110.22800000001</v>
      </c>
      <c r="G576" s="87">
        <v>11110.22800000001</v>
      </c>
      <c r="H576" s="87">
        <v>0</v>
      </c>
      <c r="I576" s="87">
        <v>0</v>
      </c>
    </row>
    <row r="577" spans="1:9">
      <c r="A577" s="4">
        <v>96381</v>
      </c>
      <c r="B577" s="84" t="s">
        <v>577</v>
      </c>
      <c r="C577" s="85">
        <v>3.1000000000000001E-5</v>
      </c>
      <c r="D577" s="83"/>
      <c r="E577" s="87">
        <v>4827.4900999999973</v>
      </c>
      <c r="F577" s="87">
        <v>4827.4900999999973</v>
      </c>
      <c r="G577" s="87">
        <v>4827.4900999999973</v>
      </c>
      <c r="H577" s="87">
        <v>0</v>
      </c>
      <c r="I577" s="87">
        <v>0</v>
      </c>
    </row>
    <row r="578" spans="1:9">
      <c r="A578" s="4">
        <v>96391</v>
      </c>
      <c r="B578" s="84" t="s">
        <v>578</v>
      </c>
      <c r="C578" s="85">
        <v>1.8420000000000001E-4</v>
      </c>
      <c r="D578" s="83"/>
      <c r="E578" s="87">
        <v>3917.1925499999707</v>
      </c>
      <c r="F578" s="87">
        <v>3917.1925499999707</v>
      </c>
      <c r="G578" s="87">
        <v>3917.1925499999707</v>
      </c>
      <c r="H578" s="87">
        <v>0</v>
      </c>
      <c r="I578" s="87">
        <v>0</v>
      </c>
    </row>
    <row r="579" spans="1:9">
      <c r="A579" s="4">
        <v>96401</v>
      </c>
      <c r="B579" s="84" t="s">
        <v>579</v>
      </c>
      <c r="C579" s="85">
        <v>4.2157000000000002E-3</v>
      </c>
      <c r="D579" s="83"/>
      <c r="E579" s="87">
        <v>102298.46502500027</v>
      </c>
      <c r="F579" s="87">
        <v>102298.46502500027</v>
      </c>
      <c r="G579" s="87">
        <v>102298.46502500027</v>
      </c>
      <c r="H579" s="87">
        <v>0</v>
      </c>
      <c r="I579" s="87">
        <v>0</v>
      </c>
    </row>
    <row r="580" spans="1:9">
      <c r="A580" s="4">
        <v>96404</v>
      </c>
      <c r="B580" s="84" t="s">
        <v>580</v>
      </c>
      <c r="C580" s="85">
        <v>1.094E-4</v>
      </c>
      <c r="D580" s="83"/>
      <c r="E580" s="87">
        <v>25647.812349999993</v>
      </c>
      <c r="F580" s="87">
        <v>19642.812349999993</v>
      </c>
      <c r="G580" s="87">
        <v>9202.8123499999929</v>
      </c>
      <c r="H580" s="87">
        <v>0</v>
      </c>
      <c r="I580" s="87">
        <v>0</v>
      </c>
    </row>
    <row r="581" spans="1:9">
      <c r="A581" s="4">
        <v>96405</v>
      </c>
      <c r="B581" s="84" t="s">
        <v>581</v>
      </c>
      <c r="C581" s="85">
        <v>1.2310000000000001E-4</v>
      </c>
      <c r="D581" s="83"/>
      <c r="E581" s="87">
        <v>16642</v>
      </c>
      <c r="F581" s="87">
        <v>10315</v>
      </c>
      <c r="G581" s="87">
        <v>0</v>
      </c>
      <c r="H581" s="87">
        <v>0</v>
      </c>
      <c r="I581" s="87">
        <v>0</v>
      </c>
    </row>
    <row r="582" spans="1:9">
      <c r="A582" s="4">
        <v>96411</v>
      </c>
      <c r="B582" s="84" t="s">
        <v>582</v>
      </c>
      <c r="C582" s="85">
        <v>5.5399999999999998E-5</v>
      </c>
      <c r="D582" s="83"/>
      <c r="E582" s="87">
        <v>0</v>
      </c>
      <c r="F582" s="87">
        <v>0</v>
      </c>
      <c r="G582" s="87">
        <v>0</v>
      </c>
      <c r="H582" s="87">
        <v>0</v>
      </c>
      <c r="I582" s="87">
        <v>0</v>
      </c>
    </row>
    <row r="583" spans="1:9">
      <c r="A583" s="4">
        <v>96421</v>
      </c>
      <c r="B583" s="84" t="s">
        <v>583</v>
      </c>
      <c r="C583" s="85">
        <v>4.2279999999999998E-4</v>
      </c>
      <c r="D583" s="83"/>
      <c r="E583" s="87">
        <v>13242</v>
      </c>
      <c r="F583" s="87">
        <v>7159</v>
      </c>
      <c r="G583" s="87">
        <v>0</v>
      </c>
      <c r="H583" s="87">
        <v>0</v>
      </c>
      <c r="I583" s="87">
        <v>0</v>
      </c>
    </row>
    <row r="584" spans="1:9">
      <c r="A584" s="4">
        <v>96431</v>
      </c>
      <c r="B584" s="84" t="s">
        <v>584</v>
      </c>
      <c r="C584" s="85">
        <v>4.6199999999999998E-5</v>
      </c>
      <c r="D584" s="83"/>
      <c r="E584" s="87">
        <v>13104.624150000003</v>
      </c>
      <c r="F584" s="87">
        <v>3682.6241500000033</v>
      </c>
      <c r="G584" s="87">
        <v>3682.6241500000033</v>
      </c>
      <c r="H584" s="87">
        <v>0</v>
      </c>
      <c r="I584" s="87">
        <v>0</v>
      </c>
    </row>
    <row r="585" spans="1:9">
      <c r="A585" s="4">
        <v>96441</v>
      </c>
      <c r="B585" s="84" t="s">
        <v>585</v>
      </c>
      <c r="C585" s="85">
        <v>3.1000000000000001E-5</v>
      </c>
      <c r="D585" s="83"/>
      <c r="E585" s="87">
        <v>5420.9388999999965</v>
      </c>
      <c r="F585" s="87">
        <v>1066.9388999999965</v>
      </c>
      <c r="G585" s="87">
        <v>943.93889999999647</v>
      </c>
      <c r="H585" s="87">
        <v>0</v>
      </c>
      <c r="I585" s="87">
        <v>0</v>
      </c>
    </row>
    <row r="586" spans="1:9">
      <c r="A586" s="4">
        <v>96451</v>
      </c>
      <c r="B586" s="84" t="s">
        <v>586</v>
      </c>
      <c r="C586" s="85">
        <v>1.1199999999999999E-5</v>
      </c>
      <c r="D586" s="83"/>
      <c r="E586" s="87">
        <v>3401.0204500000009</v>
      </c>
      <c r="F586" s="87">
        <v>27.020450000000892</v>
      </c>
      <c r="G586" s="87">
        <v>27.020450000000892</v>
      </c>
      <c r="H586" s="87">
        <v>0</v>
      </c>
      <c r="I586" s="87">
        <v>0</v>
      </c>
    </row>
    <row r="587" spans="1:9">
      <c r="A587" s="95">
        <v>96461</v>
      </c>
      <c r="B587" s="96" t="s">
        <v>587</v>
      </c>
      <c r="C587" s="97">
        <v>1.527E-4</v>
      </c>
      <c r="D587" s="98"/>
      <c r="E587" s="99">
        <v>15064</v>
      </c>
      <c r="F587" s="99">
        <v>15064</v>
      </c>
      <c r="G587" s="99">
        <v>0</v>
      </c>
      <c r="H587" s="99">
        <v>0</v>
      </c>
      <c r="I587" s="99">
        <v>0</v>
      </c>
    </row>
    <row r="588" spans="1:9">
      <c r="A588" s="4">
        <v>96501</v>
      </c>
      <c r="B588" s="84" t="s">
        <v>588</v>
      </c>
      <c r="C588" s="85">
        <v>1.4519799999999999E-2</v>
      </c>
      <c r="D588" s="83"/>
      <c r="E588" s="87">
        <v>224275.49054999929</v>
      </c>
      <c r="F588" s="87">
        <v>165563.49054999929</v>
      </c>
      <c r="G588" s="87">
        <v>165563.49054999929</v>
      </c>
      <c r="H588" s="87">
        <v>0</v>
      </c>
      <c r="I588" s="87">
        <v>0</v>
      </c>
    </row>
    <row r="589" spans="1:9">
      <c r="A589" s="4">
        <v>96502</v>
      </c>
      <c r="B589" s="84" t="s">
        <v>589</v>
      </c>
      <c r="C589" s="85">
        <v>3.3349999999999997E-4</v>
      </c>
      <c r="D589" s="83"/>
      <c r="E589" s="87">
        <v>14947.712574999998</v>
      </c>
      <c r="F589" s="87">
        <v>11550.712574999998</v>
      </c>
      <c r="G589" s="87">
        <v>2078.7125749999977</v>
      </c>
      <c r="H589" s="87">
        <v>0</v>
      </c>
      <c r="I589" s="87">
        <v>0</v>
      </c>
    </row>
    <row r="590" spans="1:9">
      <c r="A590" s="4">
        <v>96503</v>
      </c>
      <c r="B590" s="84" t="s">
        <v>937</v>
      </c>
      <c r="C590" s="85">
        <v>2.9169999999999999E-4</v>
      </c>
      <c r="D590" s="83"/>
      <c r="E590" s="87">
        <v>186655.59697499999</v>
      </c>
      <c r="F590" s="87">
        <v>138125.59697499999</v>
      </c>
      <c r="G590" s="87">
        <v>59467.596975</v>
      </c>
      <c r="H590" s="87">
        <v>0</v>
      </c>
      <c r="I590" s="87">
        <v>0</v>
      </c>
    </row>
    <row r="591" spans="1:9">
      <c r="A591" s="4">
        <v>96504</v>
      </c>
      <c r="B591" s="84" t="s">
        <v>591</v>
      </c>
      <c r="C591" s="85">
        <v>3.5129999999999997E-4</v>
      </c>
      <c r="D591" s="83"/>
      <c r="E591" s="87">
        <v>5117</v>
      </c>
      <c r="F591" s="87">
        <v>0</v>
      </c>
      <c r="G591" s="87">
        <v>0</v>
      </c>
      <c r="H591" s="87">
        <v>0</v>
      </c>
      <c r="I591" s="87">
        <v>0</v>
      </c>
    </row>
    <row r="592" spans="1:9">
      <c r="A592" s="4">
        <v>96507</v>
      </c>
      <c r="B592" s="84" t="s">
        <v>592</v>
      </c>
      <c r="C592" s="85">
        <v>2.3941000000000001E-3</v>
      </c>
      <c r="D592" s="83"/>
      <c r="E592" s="87">
        <v>125686</v>
      </c>
      <c r="F592" s="87">
        <v>89780</v>
      </c>
      <c r="G592" s="87">
        <v>0</v>
      </c>
      <c r="H592" s="87">
        <v>0</v>
      </c>
      <c r="I592" s="87">
        <v>0</v>
      </c>
    </row>
    <row r="593" spans="1:9">
      <c r="A593" s="4">
        <v>96508</v>
      </c>
      <c r="B593" s="84" t="s">
        <v>593</v>
      </c>
      <c r="C593" s="85">
        <v>1.2799999999999999E-5</v>
      </c>
      <c r="D593" s="83"/>
      <c r="E593" s="87">
        <v>12942.417249999999</v>
      </c>
      <c r="F593" s="87">
        <v>10313.417249999999</v>
      </c>
      <c r="G593" s="87">
        <v>4289.4172499999995</v>
      </c>
      <c r="H593" s="87">
        <v>0</v>
      </c>
      <c r="I593" s="87">
        <v>0</v>
      </c>
    </row>
    <row r="594" spans="1:9">
      <c r="A594" s="4">
        <v>96511</v>
      </c>
      <c r="B594" s="84" t="s">
        <v>594</v>
      </c>
      <c r="C594" s="85">
        <v>5.6559999999999998E-4</v>
      </c>
      <c r="D594" s="83"/>
      <c r="E594" s="87">
        <v>4675.9084999999322</v>
      </c>
      <c r="F594" s="87">
        <v>4675.9084999999322</v>
      </c>
      <c r="G594" s="87">
        <v>1519.9084999999322</v>
      </c>
      <c r="H594" s="87">
        <v>0</v>
      </c>
      <c r="I594" s="87">
        <v>0</v>
      </c>
    </row>
    <row r="595" spans="1:9">
      <c r="A595" s="4">
        <v>96512</v>
      </c>
      <c r="B595" s="84" t="s">
        <v>595</v>
      </c>
      <c r="C595" s="85">
        <v>1.4339999999999999E-4</v>
      </c>
      <c r="D595" s="83"/>
      <c r="E595" s="87">
        <v>11335.634099999974</v>
      </c>
      <c r="F595" s="87">
        <v>11335.634099999974</v>
      </c>
      <c r="G595" s="87">
        <v>6504.6340999999738</v>
      </c>
      <c r="H595" s="87">
        <v>0</v>
      </c>
      <c r="I595" s="87">
        <v>0</v>
      </c>
    </row>
    <row r="596" spans="1:9">
      <c r="A596" s="4">
        <v>96521</v>
      </c>
      <c r="B596" s="84" t="s">
        <v>597</v>
      </c>
      <c r="C596" s="85">
        <v>9.6239999999999997E-4</v>
      </c>
      <c r="D596" s="83"/>
      <c r="E596" s="87">
        <v>21254</v>
      </c>
      <c r="F596" s="87">
        <v>21254</v>
      </c>
      <c r="G596" s="87">
        <v>0</v>
      </c>
      <c r="H596" s="87">
        <v>0</v>
      </c>
      <c r="I596" s="87">
        <v>0</v>
      </c>
    </row>
    <row r="597" spans="1:9">
      <c r="A597" s="4">
        <v>96531</v>
      </c>
      <c r="B597" s="84" t="s">
        <v>598</v>
      </c>
      <c r="C597" s="85">
        <v>8.2185000000000001E-3</v>
      </c>
      <c r="D597" s="83"/>
      <c r="E597" s="87">
        <v>79662.701224999968</v>
      </c>
      <c r="F597" s="87">
        <v>79662.701224999968</v>
      </c>
      <c r="G597" s="87">
        <v>79662.701224999968</v>
      </c>
      <c r="H597" s="87">
        <v>0</v>
      </c>
      <c r="I597" s="87">
        <v>0</v>
      </c>
    </row>
    <row r="598" spans="1:9">
      <c r="A598" s="4">
        <v>96541</v>
      </c>
      <c r="B598" s="84" t="s">
        <v>599</v>
      </c>
      <c r="C598" s="85">
        <v>4.2410000000000001E-4</v>
      </c>
      <c r="D598" s="83"/>
      <c r="E598" s="87">
        <v>10144.183824999986</v>
      </c>
      <c r="F598" s="87">
        <v>4624.1838249999855</v>
      </c>
      <c r="G598" s="87">
        <v>4624.1838249999855</v>
      </c>
      <c r="H598" s="87">
        <v>0</v>
      </c>
      <c r="I598" s="87">
        <v>0</v>
      </c>
    </row>
    <row r="599" spans="1:9">
      <c r="A599" s="4">
        <v>96601</v>
      </c>
      <c r="B599" s="84" t="s">
        <v>600</v>
      </c>
      <c r="C599" s="85">
        <v>1.5319999999999999E-3</v>
      </c>
      <c r="D599" s="83"/>
      <c r="E599" s="87">
        <v>19206.873800000001</v>
      </c>
      <c r="F599" s="87">
        <v>15521.873800000001</v>
      </c>
      <c r="G599" s="87">
        <v>15521.873800000001</v>
      </c>
      <c r="H599" s="87">
        <v>0</v>
      </c>
      <c r="I599" s="87">
        <v>0</v>
      </c>
    </row>
    <row r="600" spans="1:9">
      <c r="A600" s="4">
        <v>96604</v>
      </c>
      <c r="B600" s="84" t="s">
        <v>601</v>
      </c>
      <c r="C600" s="85">
        <v>5.1000000000000003E-6</v>
      </c>
      <c r="D600" s="83"/>
      <c r="E600" s="87">
        <v>2500.4714749999998</v>
      </c>
      <c r="F600" s="87">
        <v>1856.4714749999998</v>
      </c>
      <c r="G600" s="87">
        <v>1178.4714749999998</v>
      </c>
      <c r="H600" s="87">
        <v>0</v>
      </c>
      <c r="I600" s="87">
        <v>0</v>
      </c>
    </row>
    <row r="601" spans="1:9">
      <c r="A601" s="4">
        <v>96611</v>
      </c>
      <c r="B601" s="84" t="s">
        <v>602</v>
      </c>
      <c r="C601" s="85">
        <v>1.01E-5</v>
      </c>
      <c r="D601" s="83"/>
      <c r="E601" s="87">
        <v>3143.4625249999999</v>
      </c>
      <c r="F601" s="87">
        <v>414.46252499999991</v>
      </c>
      <c r="G601" s="87">
        <v>414.46252499999991</v>
      </c>
      <c r="H601" s="87">
        <v>0</v>
      </c>
      <c r="I601" s="87">
        <v>0</v>
      </c>
    </row>
    <row r="602" spans="1:9">
      <c r="A602" s="4">
        <v>96612</v>
      </c>
      <c r="B602" s="84" t="s">
        <v>603</v>
      </c>
      <c r="C602" s="85">
        <v>3.4999999999999997E-5</v>
      </c>
      <c r="D602" s="83"/>
      <c r="E602" s="87">
        <v>5469</v>
      </c>
      <c r="F602" s="87">
        <v>3605</v>
      </c>
      <c r="G602" s="87">
        <v>0</v>
      </c>
      <c r="H602" s="87">
        <v>0</v>
      </c>
      <c r="I602" s="87">
        <v>0</v>
      </c>
    </row>
    <row r="603" spans="1:9">
      <c r="A603" s="4">
        <v>96621</v>
      </c>
      <c r="B603" s="84" t="s">
        <v>604</v>
      </c>
      <c r="C603" s="85">
        <v>2.4499999999999999E-5</v>
      </c>
      <c r="D603" s="83"/>
      <c r="E603" s="87">
        <v>5597.9397250000002</v>
      </c>
      <c r="F603" s="87">
        <v>4984.9397250000002</v>
      </c>
      <c r="G603" s="87">
        <v>350.93972500000018</v>
      </c>
      <c r="H603" s="87">
        <v>0</v>
      </c>
      <c r="I603" s="87">
        <v>0</v>
      </c>
    </row>
    <row r="604" spans="1:9">
      <c r="A604" s="4">
        <v>96631</v>
      </c>
      <c r="B604" s="84" t="s">
        <v>605</v>
      </c>
      <c r="C604" s="85">
        <v>2.5599999999999999E-5</v>
      </c>
      <c r="D604" s="83"/>
      <c r="E604" s="87">
        <v>2607.4589499999993</v>
      </c>
      <c r="F604" s="87">
        <v>1933.4589499999993</v>
      </c>
      <c r="G604" s="87">
        <v>795.45894999999928</v>
      </c>
      <c r="H604" s="87">
        <v>0</v>
      </c>
      <c r="I604" s="87">
        <v>0</v>
      </c>
    </row>
    <row r="605" spans="1:9">
      <c r="A605" s="4">
        <v>96641</v>
      </c>
      <c r="B605" s="84" t="s">
        <v>606</v>
      </c>
      <c r="C605" s="85">
        <v>3.4600000000000001E-5</v>
      </c>
      <c r="D605" s="83"/>
      <c r="E605" s="87">
        <v>9145</v>
      </c>
      <c r="F605" s="87">
        <v>7021</v>
      </c>
      <c r="G605" s="87">
        <v>0</v>
      </c>
      <c r="H605" s="87">
        <v>0</v>
      </c>
      <c r="I605" s="87">
        <v>0</v>
      </c>
    </row>
    <row r="606" spans="1:9">
      <c r="A606" s="4">
        <v>96651</v>
      </c>
      <c r="B606" s="84" t="s">
        <v>607</v>
      </c>
      <c r="C606" s="85">
        <v>2.0000000000000002E-5</v>
      </c>
      <c r="D606" s="83"/>
      <c r="E606" s="87">
        <v>3937</v>
      </c>
      <c r="F606" s="87">
        <v>3937</v>
      </c>
      <c r="G606" s="87">
        <v>0</v>
      </c>
      <c r="H606" s="87">
        <v>0</v>
      </c>
      <c r="I606" s="87">
        <v>0</v>
      </c>
    </row>
    <row r="607" spans="1:9">
      <c r="A607" s="4">
        <v>96661</v>
      </c>
      <c r="B607" s="84" t="s">
        <v>608</v>
      </c>
      <c r="C607" s="85">
        <v>2.2399999999999999E-5</v>
      </c>
      <c r="D607" s="83"/>
      <c r="E607" s="87">
        <v>2792</v>
      </c>
      <c r="F607" s="87">
        <v>0</v>
      </c>
      <c r="G607" s="87">
        <v>0</v>
      </c>
      <c r="H607" s="87">
        <v>0</v>
      </c>
      <c r="I607" s="87">
        <v>0</v>
      </c>
    </row>
    <row r="608" spans="1:9">
      <c r="A608" s="4">
        <v>96671</v>
      </c>
      <c r="B608" s="84" t="s">
        <v>609</v>
      </c>
      <c r="C608" s="85">
        <v>9.5000000000000005E-6</v>
      </c>
      <c r="D608" s="83"/>
      <c r="E608" s="87">
        <v>3122</v>
      </c>
      <c r="F608" s="87">
        <v>1302</v>
      </c>
      <c r="G608" s="87">
        <v>0</v>
      </c>
      <c r="H608" s="87">
        <v>0</v>
      </c>
      <c r="I608" s="87">
        <v>0</v>
      </c>
    </row>
    <row r="609" spans="1:9">
      <c r="A609" s="4">
        <v>96681</v>
      </c>
      <c r="B609" s="84" t="s">
        <v>610</v>
      </c>
      <c r="C609" s="85">
        <v>1.6799999999999998E-5</v>
      </c>
      <c r="D609" s="83"/>
      <c r="E609" s="87">
        <v>6085.2124000000022</v>
      </c>
      <c r="F609" s="87">
        <v>4654.2124000000022</v>
      </c>
      <c r="G609" s="87">
        <v>1141.2124000000017</v>
      </c>
      <c r="H609" s="87">
        <v>0</v>
      </c>
      <c r="I609" s="87">
        <v>0</v>
      </c>
    </row>
    <row r="610" spans="1:9">
      <c r="A610" s="4">
        <v>96701</v>
      </c>
      <c r="B610" s="84" t="s">
        <v>611</v>
      </c>
      <c r="C610" s="85">
        <v>8.0199999999999994E-3</v>
      </c>
      <c r="D610" s="83"/>
      <c r="E610" s="87">
        <v>0</v>
      </c>
      <c r="F610" s="87">
        <v>0</v>
      </c>
      <c r="G610" s="87">
        <v>0</v>
      </c>
      <c r="H610" s="87">
        <v>0</v>
      </c>
      <c r="I610" s="87">
        <v>0</v>
      </c>
    </row>
    <row r="611" spans="1:9">
      <c r="A611" s="4">
        <v>96704</v>
      </c>
      <c r="B611" s="84" t="s">
        <v>612</v>
      </c>
      <c r="C611" s="85">
        <v>2.5599999999999999E-4</v>
      </c>
      <c r="D611" s="83"/>
      <c r="E611" s="87">
        <v>71805.062750000012</v>
      </c>
      <c r="F611" s="87">
        <v>51874.062750000012</v>
      </c>
      <c r="G611" s="87">
        <v>27567.062750000012</v>
      </c>
      <c r="H611" s="87">
        <v>0</v>
      </c>
      <c r="I611" s="87">
        <v>0</v>
      </c>
    </row>
    <row r="612" spans="1:9">
      <c r="A612" s="4">
        <v>96708</v>
      </c>
      <c r="B612" s="84" t="s">
        <v>613</v>
      </c>
      <c r="C612" s="85">
        <v>7.7360000000000005E-4</v>
      </c>
      <c r="D612" s="83"/>
      <c r="E612" s="87">
        <v>13126</v>
      </c>
      <c r="F612" s="87">
        <v>4555</v>
      </c>
      <c r="G612" s="87">
        <v>0</v>
      </c>
      <c r="H612" s="87">
        <v>0</v>
      </c>
      <c r="I612" s="87">
        <v>0</v>
      </c>
    </row>
    <row r="613" spans="1:9">
      <c r="A613" s="4">
        <v>96711</v>
      </c>
      <c r="B613" s="84" t="s">
        <v>614</v>
      </c>
      <c r="C613" s="85">
        <v>3.6779999999999998E-3</v>
      </c>
      <c r="D613" s="83"/>
      <c r="E613" s="87">
        <v>11630</v>
      </c>
      <c r="F613" s="87">
        <v>0</v>
      </c>
      <c r="G613" s="87">
        <v>0</v>
      </c>
      <c r="H613" s="87">
        <v>0</v>
      </c>
      <c r="I613" s="87">
        <v>0</v>
      </c>
    </row>
    <row r="614" spans="1:9">
      <c r="A614" s="4">
        <v>96721</v>
      </c>
      <c r="B614" s="84" t="s">
        <v>615</v>
      </c>
      <c r="C614" s="85">
        <v>2.6279999999999999E-4</v>
      </c>
      <c r="D614" s="83"/>
      <c r="E614" s="87">
        <v>15713.117299999998</v>
      </c>
      <c r="F614" s="87">
        <v>6282.1172999999981</v>
      </c>
      <c r="G614" s="87">
        <v>2906.1172999999981</v>
      </c>
      <c r="H614" s="87">
        <v>0</v>
      </c>
      <c r="I614" s="87">
        <v>0</v>
      </c>
    </row>
    <row r="615" spans="1:9">
      <c r="A615" s="4">
        <v>96722</v>
      </c>
      <c r="B615" s="84" t="s">
        <v>971</v>
      </c>
      <c r="C615" s="85">
        <v>1.8300000000000001E-5</v>
      </c>
      <c r="D615" s="83"/>
      <c r="E615" s="87">
        <v>11411.201775000001</v>
      </c>
      <c r="F615" s="87">
        <v>11411.201775000001</v>
      </c>
      <c r="G615" s="87">
        <v>11411.201775000001</v>
      </c>
      <c r="H615" s="87">
        <v>0</v>
      </c>
      <c r="I615" s="87">
        <v>0</v>
      </c>
    </row>
    <row r="616" spans="1:9">
      <c r="A616" s="4">
        <v>96731</v>
      </c>
      <c r="B616" s="84" t="s">
        <v>616</v>
      </c>
      <c r="C616" s="85">
        <v>2.3330000000000001E-4</v>
      </c>
      <c r="D616" s="83"/>
      <c r="E616" s="87">
        <v>12877.645625000012</v>
      </c>
      <c r="F616" s="87">
        <v>12711.645625000012</v>
      </c>
      <c r="G616" s="87">
        <v>4030.6456250000119</v>
      </c>
      <c r="H616" s="87">
        <v>0</v>
      </c>
      <c r="I616" s="87">
        <v>0</v>
      </c>
    </row>
    <row r="617" spans="1:9">
      <c r="A617" s="4">
        <v>96733</v>
      </c>
      <c r="B617" s="84" t="s">
        <v>617</v>
      </c>
      <c r="C617" s="85">
        <v>0</v>
      </c>
      <c r="D617" s="83"/>
      <c r="E617" s="87">
        <v>0</v>
      </c>
      <c r="F617" s="87">
        <v>0</v>
      </c>
      <c r="G617" s="87">
        <v>0</v>
      </c>
      <c r="H617" s="87">
        <v>0</v>
      </c>
      <c r="I617" s="87">
        <v>0</v>
      </c>
    </row>
    <row r="618" spans="1:9">
      <c r="A618" s="4">
        <v>96741</v>
      </c>
      <c r="B618" s="84" t="s">
        <v>618</v>
      </c>
      <c r="C618" s="85">
        <v>7.86E-5</v>
      </c>
      <c r="D618" s="83"/>
      <c r="E618" s="87">
        <v>0</v>
      </c>
      <c r="F618" s="87">
        <v>0</v>
      </c>
      <c r="G618" s="87">
        <v>0</v>
      </c>
      <c r="H618" s="87">
        <v>0</v>
      </c>
      <c r="I618" s="87">
        <v>0</v>
      </c>
    </row>
    <row r="619" spans="1:9">
      <c r="A619" s="4">
        <v>96751</v>
      </c>
      <c r="B619" s="84" t="s">
        <v>619</v>
      </c>
      <c r="C619" s="85">
        <v>3.3050000000000001E-4</v>
      </c>
      <c r="D619" s="83"/>
      <c r="E619" s="87">
        <v>32621</v>
      </c>
      <c r="F619" s="87">
        <v>27029</v>
      </c>
      <c r="G619" s="87">
        <v>0</v>
      </c>
      <c r="H619" s="87">
        <v>0</v>
      </c>
      <c r="I619" s="87">
        <v>0</v>
      </c>
    </row>
    <row r="620" spans="1:9">
      <c r="A620" s="4">
        <v>96801</v>
      </c>
      <c r="B620" s="84" t="s">
        <v>620</v>
      </c>
      <c r="C620" s="85">
        <v>6.9283000000000001E-3</v>
      </c>
      <c r="D620" s="83"/>
      <c r="E620" s="87">
        <v>21350</v>
      </c>
      <c r="F620" s="87">
        <v>21350</v>
      </c>
      <c r="G620" s="87">
        <v>0</v>
      </c>
      <c r="H620" s="87">
        <v>0</v>
      </c>
      <c r="I620" s="87">
        <v>0</v>
      </c>
    </row>
    <row r="621" spans="1:9">
      <c r="A621" s="4">
        <v>96804</v>
      </c>
      <c r="B621" s="84" t="s">
        <v>621</v>
      </c>
      <c r="C621" s="85">
        <v>2.5060000000000002E-4</v>
      </c>
      <c r="D621" s="83"/>
      <c r="E621" s="87">
        <v>2791.5245500000165</v>
      </c>
      <c r="F621" s="87">
        <v>2791.5245500000165</v>
      </c>
      <c r="G621" s="87">
        <v>2791.5245500000165</v>
      </c>
      <c r="H621" s="87">
        <v>0</v>
      </c>
      <c r="I621" s="87">
        <v>0</v>
      </c>
    </row>
    <row r="622" spans="1:9">
      <c r="A622" s="4">
        <v>96808</v>
      </c>
      <c r="B622" s="84" t="s">
        <v>622</v>
      </c>
      <c r="C622" s="85">
        <v>1.2224E-3</v>
      </c>
      <c r="D622" s="83"/>
      <c r="E622" s="87">
        <v>20486</v>
      </c>
      <c r="F622" s="87">
        <v>0</v>
      </c>
      <c r="G622" s="87">
        <v>0</v>
      </c>
      <c r="H622" s="87">
        <v>0</v>
      </c>
      <c r="I622" s="87">
        <v>0</v>
      </c>
    </row>
    <row r="623" spans="1:9">
      <c r="A623" s="4">
        <v>96811</v>
      </c>
      <c r="B623" s="84" t="s">
        <v>623</v>
      </c>
      <c r="C623" s="85">
        <v>5.3463E-3</v>
      </c>
      <c r="D623" s="83"/>
      <c r="E623" s="87">
        <v>0</v>
      </c>
      <c r="F623" s="87">
        <v>0</v>
      </c>
      <c r="G623" s="87">
        <v>0</v>
      </c>
      <c r="H623" s="87">
        <v>0</v>
      </c>
      <c r="I623" s="87">
        <v>0</v>
      </c>
    </row>
    <row r="624" spans="1:9">
      <c r="A624" s="4">
        <v>96821</v>
      </c>
      <c r="B624" s="84" t="s">
        <v>624</v>
      </c>
      <c r="C624" s="85">
        <v>1.1779E-3</v>
      </c>
      <c r="D624" s="83"/>
      <c r="E624" s="87">
        <v>30882</v>
      </c>
      <c r="F624" s="87">
        <v>1741</v>
      </c>
      <c r="G624" s="87">
        <v>0</v>
      </c>
      <c r="H624" s="87">
        <v>0</v>
      </c>
      <c r="I624" s="87">
        <v>0</v>
      </c>
    </row>
    <row r="625" spans="1:9">
      <c r="A625" s="4">
        <v>96831</v>
      </c>
      <c r="B625" s="84" t="s">
        <v>625</v>
      </c>
      <c r="C625" s="85">
        <v>8.3469999999999996E-4</v>
      </c>
      <c r="D625" s="83"/>
      <c r="E625" s="87">
        <v>34170.05302500003</v>
      </c>
      <c r="F625" s="87">
        <v>25412.05302500003</v>
      </c>
      <c r="G625" s="87">
        <v>25412.05302500003</v>
      </c>
      <c r="H625" s="87">
        <v>0</v>
      </c>
      <c r="I625" s="87">
        <v>0</v>
      </c>
    </row>
    <row r="626" spans="1:9">
      <c r="A626" s="4">
        <v>96901</v>
      </c>
      <c r="B626" s="84" t="s">
        <v>626</v>
      </c>
      <c r="C626" s="85">
        <v>7.8609999999999997E-4</v>
      </c>
      <c r="D626" s="83"/>
      <c r="E626" s="87">
        <v>7306</v>
      </c>
      <c r="F626" s="87">
        <v>0</v>
      </c>
      <c r="G626" s="87">
        <v>0</v>
      </c>
      <c r="H626" s="87">
        <v>0</v>
      </c>
      <c r="I626" s="87">
        <v>0</v>
      </c>
    </row>
    <row r="627" spans="1:9">
      <c r="A627" s="4">
        <v>96911</v>
      </c>
      <c r="B627" s="84" t="s">
        <v>627</v>
      </c>
      <c r="C627" s="85">
        <v>3.3000000000000002E-6</v>
      </c>
      <c r="D627" s="83"/>
      <c r="E627" s="87">
        <v>2868.8089250000003</v>
      </c>
      <c r="F627" s="87">
        <v>2018.808925</v>
      </c>
      <c r="G627" s="87">
        <v>1478.808925</v>
      </c>
      <c r="H627" s="87">
        <v>0</v>
      </c>
      <c r="I627" s="87">
        <v>0</v>
      </c>
    </row>
    <row r="628" spans="1:9">
      <c r="A628" s="4">
        <v>96912</v>
      </c>
      <c r="B628" s="84" t="s">
        <v>628</v>
      </c>
      <c r="C628" s="85">
        <v>7.1099999999999994E-5</v>
      </c>
      <c r="D628" s="83"/>
      <c r="E628" s="87">
        <v>656</v>
      </c>
      <c r="F628" s="87">
        <v>0</v>
      </c>
      <c r="G628" s="87">
        <v>0</v>
      </c>
      <c r="H628" s="87">
        <v>0</v>
      </c>
      <c r="I628" s="87">
        <v>0</v>
      </c>
    </row>
    <row r="629" spans="1:9">
      <c r="A629" s="4">
        <v>96918</v>
      </c>
      <c r="B629" s="84" t="s">
        <v>629</v>
      </c>
      <c r="C629" s="85">
        <v>4.4499999999999997E-5</v>
      </c>
      <c r="D629" s="83"/>
      <c r="E629" s="87">
        <v>13633.981524999999</v>
      </c>
      <c r="F629" s="87">
        <v>11028.981524999999</v>
      </c>
      <c r="G629" s="87">
        <v>9730.9815249999992</v>
      </c>
      <c r="H629" s="87">
        <v>0</v>
      </c>
      <c r="I629" s="87">
        <v>0</v>
      </c>
    </row>
    <row r="630" spans="1:9">
      <c r="A630" s="4">
        <v>97001</v>
      </c>
      <c r="B630" s="84" t="s">
        <v>630</v>
      </c>
      <c r="C630" s="100">
        <v>1.4706999999999999E-3</v>
      </c>
      <c r="D630" s="101"/>
      <c r="E630" s="102">
        <v>129450.55792499997</v>
      </c>
      <c r="F630" s="102">
        <v>84374.557924999972</v>
      </c>
      <c r="G630" s="102">
        <v>27090.557924999972</v>
      </c>
      <c r="H630" s="102">
        <v>0</v>
      </c>
      <c r="I630" s="102">
        <v>0</v>
      </c>
    </row>
    <row r="631" spans="1:9">
      <c r="A631" s="4">
        <v>97002</v>
      </c>
      <c r="B631" s="84" t="s">
        <v>631</v>
      </c>
      <c r="C631" s="100">
        <v>3.9350000000000002E-4</v>
      </c>
      <c r="D631" s="101"/>
      <c r="E631" s="102">
        <v>0</v>
      </c>
      <c r="F631" s="102">
        <v>0</v>
      </c>
      <c r="G631" s="102">
        <v>0</v>
      </c>
      <c r="H631" s="102">
        <v>0</v>
      </c>
      <c r="I631" s="102">
        <v>0</v>
      </c>
    </row>
    <row r="632" spans="1:9">
      <c r="A632" s="95">
        <v>97004</v>
      </c>
      <c r="B632" s="96" t="s">
        <v>632</v>
      </c>
      <c r="C632" s="97">
        <v>1.6399999999999999E-5</v>
      </c>
      <c r="D632" s="98"/>
      <c r="E632" s="99">
        <v>4518.4037000000008</v>
      </c>
      <c r="F632" s="99">
        <v>2600.4037000000008</v>
      </c>
      <c r="G632" s="99">
        <v>393.40370000000075</v>
      </c>
      <c r="H632" s="99">
        <v>0</v>
      </c>
      <c r="I632" s="99">
        <v>0</v>
      </c>
    </row>
    <row r="633" spans="1:9">
      <c r="A633" s="4">
        <v>97005</v>
      </c>
      <c r="B633" s="84" t="s">
        <v>633</v>
      </c>
      <c r="C633" s="85">
        <v>3.0700000000000001E-5</v>
      </c>
      <c r="D633" s="83"/>
      <c r="E633" s="87">
        <v>7122.8127749999985</v>
      </c>
      <c r="F633" s="87">
        <v>4993.8127749999985</v>
      </c>
      <c r="G633" s="87">
        <v>163.81277499999851</v>
      </c>
      <c r="H633" s="87">
        <v>0</v>
      </c>
      <c r="I633" s="87">
        <v>0</v>
      </c>
    </row>
    <row r="634" spans="1:9">
      <c r="A634" s="4">
        <v>97008</v>
      </c>
      <c r="B634" s="84" t="s">
        <v>634</v>
      </c>
      <c r="C634" s="85">
        <v>3.5110000000000002E-4</v>
      </c>
      <c r="D634" s="83"/>
      <c r="E634" s="87">
        <v>37742.343275000036</v>
      </c>
      <c r="F634" s="87">
        <v>34827.343275000036</v>
      </c>
      <c r="G634" s="87">
        <v>25946.343275000036</v>
      </c>
      <c r="H634" s="87">
        <v>0</v>
      </c>
      <c r="I634" s="87">
        <v>0</v>
      </c>
    </row>
    <row r="635" spans="1:9">
      <c r="A635" s="4">
        <v>97011</v>
      </c>
      <c r="B635" s="84" t="s">
        <v>635</v>
      </c>
      <c r="C635" s="85">
        <v>1.8959999999999999E-3</v>
      </c>
      <c r="D635" s="83"/>
      <c r="E635" s="87">
        <v>40401.795199999993</v>
      </c>
      <c r="F635" s="87">
        <v>34715.795199999993</v>
      </c>
      <c r="G635" s="87">
        <v>34715.795199999993</v>
      </c>
      <c r="H635" s="87">
        <v>0</v>
      </c>
      <c r="I635" s="87">
        <v>0</v>
      </c>
    </row>
    <row r="636" spans="1:9">
      <c r="A636" s="4">
        <v>97012</v>
      </c>
      <c r="B636" s="84" t="s">
        <v>636</v>
      </c>
      <c r="C636" s="85">
        <v>2.5400000000000001E-5</v>
      </c>
      <c r="D636" s="83"/>
      <c r="E636" s="87">
        <v>2366.1139500000008</v>
      </c>
      <c r="F636" s="87">
        <v>1962.1139500000008</v>
      </c>
      <c r="G636" s="87">
        <v>1962.1139500000008</v>
      </c>
      <c r="H636" s="87">
        <v>0</v>
      </c>
      <c r="I636" s="87">
        <v>0</v>
      </c>
    </row>
    <row r="637" spans="1:9">
      <c r="A637" s="4">
        <v>97013</v>
      </c>
      <c r="B637" s="84" t="s">
        <v>637</v>
      </c>
      <c r="C637" s="85">
        <v>2.3600000000000001E-5</v>
      </c>
      <c r="D637" s="83"/>
      <c r="E637" s="87">
        <v>8159.7128000000039</v>
      </c>
      <c r="F637" s="87">
        <v>3918.7128000000039</v>
      </c>
      <c r="G637" s="87">
        <v>2000.7128000000039</v>
      </c>
      <c r="H637" s="87">
        <v>0</v>
      </c>
      <c r="I637" s="87">
        <v>0</v>
      </c>
    </row>
    <row r="638" spans="1:9">
      <c r="A638" s="4">
        <v>97015</v>
      </c>
      <c r="B638" s="84" t="s">
        <v>638</v>
      </c>
      <c r="C638" s="85">
        <v>4.6400000000000003E-5</v>
      </c>
      <c r="D638" s="83"/>
      <c r="E638" s="87">
        <v>3159.2888000000021</v>
      </c>
      <c r="F638" s="87">
        <v>719.28880000000208</v>
      </c>
      <c r="G638" s="87">
        <v>243.28880000000208</v>
      </c>
      <c r="H638" s="87">
        <v>0</v>
      </c>
      <c r="I638" s="87">
        <v>0</v>
      </c>
    </row>
    <row r="639" spans="1:9">
      <c r="A639" s="4">
        <v>97018</v>
      </c>
      <c r="B639" s="84" t="s">
        <v>639</v>
      </c>
      <c r="C639" s="85">
        <v>9.0000000000000002E-6</v>
      </c>
      <c r="D639" s="83"/>
      <c r="E639" s="87">
        <v>1798</v>
      </c>
      <c r="F639" s="87">
        <v>0</v>
      </c>
      <c r="G639" s="87">
        <v>0</v>
      </c>
      <c r="H639" s="87">
        <v>0</v>
      </c>
      <c r="I639" s="87">
        <v>0</v>
      </c>
    </row>
    <row r="640" spans="1:9">
      <c r="A640" s="4">
        <v>97101</v>
      </c>
      <c r="B640" s="84" t="s">
        <v>640</v>
      </c>
      <c r="C640" s="85">
        <v>3.0308000000000002E-3</v>
      </c>
      <c r="D640" s="83"/>
      <c r="E640" s="87">
        <v>223720.32895</v>
      </c>
      <c r="F640" s="87">
        <v>138202.32895</v>
      </c>
      <c r="G640" s="87">
        <v>23883.328949999996</v>
      </c>
      <c r="H640" s="87">
        <v>0</v>
      </c>
      <c r="I640" s="87">
        <v>0</v>
      </c>
    </row>
    <row r="641" spans="1:9">
      <c r="A641" s="4">
        <v>97104</v>
      </c>
      <c r="B641" s="84" t="s">
        <v>641</v>
      </c>
      <c r="C641" s="85">
        <v>6.41E-5</v>
      </c>
      <c r="D641" s="83"/>
      <c r="E641" s="87">
        <v>14012.065724999991</v>
      </c>
      <c r="F641" s="87">
        <v>12537.065724999991</v>
      </c>
      <c r="G641" s="87">
        <v>5398.0657249999913</v>
      </c>
      <c r="H641" s="87">
        <v>0</v>
      </c>
      <c r="I641" s="87">
        <v>0</v>
      </c>
    </row>
    <row r="642" spans="1:9">
      <c r="A642" s="4">
        <v>97111</v>
      </c>
      <c r="B642" s="84" t="s">
        <v>642</v>
      </c>
      <c r="C642" s="85">
        <v>3.522E-4</v>
      </c>
      <c r="D642" s="83"/>
      <c r="E642" s="87">
        <v>24929.111999999965</v>
      </c>
      <c r="F642" s="87">
        <v>14900.111999999965</v>
      </c>
      <c r="G642" s="87">
        <v>14900.111999999965</v>
      </c>
      <c r="H642" s="87">
        <v>0</v>
      </c>
      <c r="I642" s="87">
        <v>0</v>
      </c>
    </row>
    <row r="643" spans="1:9">
      <c r="A643" s="4">
        <v>97121</v>
      </c>
      <c r="B643" s="84" t="s">
        <v>643</v>
      </c>
      <c r="C643" s="85">
        <v>1.8259999999999999E-4</v>
      </c>
      <c r="D643" s="83"/>
      <c r="E643" s="87">
        <v>45314.339250000012</v>
      </c>
      <c r="F643" s="87">
        <v>33886.339250000012</v>
      </c>
      <c r="G643" s="87">
        <v>23777.339250000012</v>
      </c>
      <c r="H643" s="87">
        <v>0</v>
      </c>
      <c r="I643" s="87">
        <v>0</v>
      </c>
    </row>
    <row r="644" spans="1:9">
      <c r="A644" s="4">
        <v>97131</v>
      </c>
      <c r="B644" s="84" t="s">
        <v>644</v>
      </c>
      <c r="C644" s="85">
        <v>7.2349999999999997E-4</v>
      </c>
      <c r="D644" s="83"/>
      <c r="E644" s="87">
        <v>10127</v>
      </c>
      <c r="F644" s="87">
        <v>0</v>
      </c>
      <c r="G644" s="87">
        <v>0</v>
      </c>
      <c r="H644" s="87">
        <v>0</v>
      </c>
      <c r="I644" s="87">
        <v>0</v>
      </c>
    </row>
    <row r="645" spans="1:9">
      <c r="A645" s="4">
        <v>97201</v>
      </c>
      <c r="B645" s="84" t="s">
        <v>645</v>
      </c>
      <c r="C645" s="85">
        <v>6.6189999999999999E-4</v>
      </c>
      <c r="D645" s="83"/>
      <c r="E645" s="87">
        <v>66765.881074999954</v>
      </c>
      <c r="F645" s="87">
        <v>52189.881074999954</v>
      </c>
      <c r="G645" s="87">
        <v>50034.881074999954</v>
      </c>
      <c r="H645" s="87">
        <v>0</v>
      </c>
      <c r="I645" s="87">
        <v>0</v>
      </c>
    </row>
    <row r="646" spans="1:9">
      <c r="A646" s="4">
        <v>97211</v>
      </c>
      <c r="B646" s="84" t="s">
        <v>646</v>
      </c>
      <c r="C646" s="85">
        <v>9.1700000000000006E-5</v>
      </c>
      <c r="D646" s="83"/>
      <c r="E646" s="87">
        <v>41298</v>
      </c>
      <c r="F646" s="87">
        <v>13118</v>
      </c>
      <c r="G646" s="87">
        <v>0</v>
      </c>
      <c r="H646" s="87">
        <v>0</v>
      </c>
      <c r="I646" s="87">
        <v>0</v>
      </c>
    </row>
    <row r="647" spans="1:9">
      <c r="A647" s="4">
        <v>97213</v>
      </c>
      <c r="B647" s="84" t="s">
        <v>647</v>
      </c>
      <c r="C647" s="85">
        <v>3.5099999999999999E-5</v>
      </c>
      <c r="D647" s="83"/>
      <c r="E647" s="87">
        <v>2308.9331249999996</v>
      </c>
      <c r="F647" s="87">
        <v>1123.9331249999996</v>
      </c>
      <c r="G647" s="87">
        <v>674.93312499999956</v>
      </c>
      <c r="H647" s="87">
        <v>0</v>
      </c>
      <c r="I647" s="87">
        <v>0</v>
      </c>
    </row>
    <row r="648" spans="1:9">
      <c r="A648" s="4">
        <v>97217</v>
      </c>
      <c r="B648" s="84" t="s">
        <v>648</v>
      </c>
      <c r="C648" s="85">
        <v>8.1000000000000004E-6</v>
      </c>
      <c r="D648" s="83"/>
      <c r="E648" s="87">
        <v>4060.3803249999996</v>
      </c>
      <c r="F648" s="87">
        <v>2206.3803249999996</v>
      </c>
      <c r="G648" s="87">
        <v>365.38032499999963</v>
      </c>
      <c r="H648" s="87">
        <v>0</v>
      </c>
      <c r="I648" s="87">
        <v>0</v>
      </c>
    </row>
    <row r="649" spans="1:9">
      <c r="A649" s="4">
        <v>97221</v>
      </c>
      <c r="B649" s="84" t="s">
        <v>649</v>
      </c>
      <c r="C649" s="85">
        <v>2.7999999999999999E-6</v>
      </c>
      <c r="D649" s="83"/>
      <c r="E649" s="87">
        <v>7924</v>
      </c>
      <c r="F649" s="87">
        <v>6143</v>
      </c>
      <c r="G649" s="87">
        <v>0</v>
      </c>
      <c r="H649" s="87">
        <v>0</v>
      </c>
      <c r="I649" s="87">
        <v>0</v>
      </c>
    </row>
    <row r="650" spans="1:9">
      <c r="A650" s="4">
        <v>97301</v>
      </c>
      <c r="B650" s="84" t="s">
        <v>650</v>
      </c>
      <c r="C650" s="85">
        <v>2.2640999999999998E-3</v>
      </c>
      <c r="D650" s="83"/>
      <c r="E650" s="87">
        <v>20146</v>
      </c>
      <c r="F650" s="87">
        <v>20146</v>
      </c>
      <c r="G650" s="87">
        <v>0</v>
      </c>
      <c r="H650" s="87">
        <v>0</v>
      </c>
      <c r="I650" s="87">
        <v>0</v>
      </c>
    </row>
    <row r="651" spans="1:9">
      <c r="A651" s="4">
        <v>97302</v>
      </c>
      <c r="B651" s="84" t="s">
        <v>959</v>
      </c>
      <c r="C651" s="85">
        <v>4.7200000000000002E-5</v>
      </c>
      <c r="D651" s="83"/>
      <c r="E651" s="87">
        <v>31432.2399</v>
      </c>
      <c r="F651" s="87">
        <v>8118.2399000000023</v>
      </c>
      <c r="G651" s="87">
        <v>3075.2399000000023</v>
      </c>
      <c r="H651" s="87">
        <v>0</v>
      </c>
      <c r="I651" s="87">
        <v>0</v>
      </c>
    </row>
    <row r="652" spans="1:9">
      <c r="A652" s="4">
        <v>97304</v>
      </c>
      <c r="B652" s="84" t="s">
        <v>651</v>
      </c>
      <c r="C652" s="85">
        <v>2.1800000000000001E-5</v>
      </c>
      <c r="D652" s="83"/>
      <c r="E652" s="87">
        <v>15458.217850000001</v>
      </c>
      <c r="F652" s="87">
        <v>11674.217850000001</v>
      </c>
      <c r="G652" s="87">
        <v>5166.2178500000009</v>
      </c>
      <c r="H652" s="87">
        <v>0</v>
      </c>
      <c r="I652" s="87">
        <v>0</v>
      </c>
    </row>
    <row r="653" spans="1:9">
      <c r="A653" s="4">
        <v>97311</v>
      </c>
      <c r="B653" s="84" t="s">
        <v>652</v>
      </c>
      <c r="C653" s="85">
        <v>7.9830000000000005E-4</v>
      </c>
      <c r="D653" s="83"/>
      <c r="E653" s="87">
        <v>11795</v>
      </c>
      <c r="F653" s="87">
        <v>11795</v>
      </c>
      <c r="G653" s="87">
        <v>0</v>
      </c>
      <c r="H653" s="87">
        <v>0</v>
      </c>
      <c r="I653" s="87">
        <v>0</v>
      </c>
    </row>
    <row r="654" spans="1:9">
      <c r="A654" s="4">
        <v>97401</v>
      </c>
      <c r="B654" s="84" t="s">
        <v>653</v>
      </c>
      <c r="C654" s="85">
        <v>7.0102000000000003E-3</v>
      </c>
      <c r="D654" s="83"/>
      <c r="E654" s="87">
        <v>84396</v>
      </c>
      <c r="F654" s="87">
        <v>84396</v>
      </c>
      <c r="G654" s="87">
        <v>0</v>
      </c>
      <c r="H654" s="87">
        <v>0</v>
      </c>
      <c r="I654" s="87">
        <v>0</v>
      </c>
    </row>
    <row r="655" spans="1:9">
      <c r="A655" s="4">
        <v>97402</v>
      </c>
      <c r="B655" s="84" t="s">
        <v>654</v>
      </c>
      <c r="C655" s="85">
        <v>4.8399999999999997E-5</v>
      </c>
      <c r="D655" s="83"/>
      <c r="E655" s="87">
        <v>5551</v>
      </c>
      <c r="F655" s="87">
        <v>0</v>
      </c>
      <c r="G655" s="87">
        <v>0</v>
      </c>
      <c r="H655" s="87">
        <v>0</v>
      </c>
      <c r="I655" s="87">
        <v>0</v>
      </c>
    </row>
    <row r="656" spans="1:9">
      <c r="A656" s="4">
        <v>97404</v>
      </c>
      <c r="B656" s="84" t="s">
        <v>655</v>
      </c>
      <c r="C656" s="85">
        <v>2.677E-4</v>
      </c>
      <c r="D656" s="83"/>
      <c r="E656" s="87">
        <v>23776.561174999966</v>
      </c>
      <c r="F656" s="87">
        <v>23573.561174999966</v>
      </c>
      <c r="G656" s="87">
        <v>14698.561174999966</v>
      </c>
      <c r="H656" s="87">
        <v>0</v>
      </c>
      <c r="I656" s="87">
        <v>0</v>
      </c>
    </row>
    <row r="657" spans="1:9">
      <c r="A657" s="4">
        <v>97405</v>
      </c>
      <c r="B657" s="84" t="s">
        <v>656</v>
      </c>
      <c r="C657" s="85">
        <v>9.6299999999999996E-5</v>
      </c>
      <c r="D657" s="83"/>
      <c r="E657" s="87">
        <v>10402.400825000001</v>
      </c>
      <c r="F657" s="87">
        <v>7500.4008250000006</v>
      </c>
      <c r="G657" s="87">
        <v>4749.4008250000006</v>
      </c>
      <c r="H657" s="87">
        <v>0</v>
      </c>
      <c r="I657" s="87">
        <v>0</v>
      </c>
    </row>
    <row r="658" spans="1:9">
      <c r="A658" s="4">
        <v>97408</v>
      </c>
      <c r="B658" s="84" t="s">
        <v>657</v>
      </c>
      <c r="C658" s="85">
        <v>3.7499999999999997E-5</v>
      </c>
      <c r="D658" s="83"/>
      <c r="E658" s="87">
        <v>7160.8463249999968</v>
      </c>
      <c r="F658" s="87">
        <v>3684.8463249999968</v>
      </c>
      <c r="G658" s="87">
        <v>3245.8463249999968</v>
      </c>
      <c r="H658" s="87">
        <v>0</v>
      </c>
      <c r="I658" s="87">
        <v>0</v>
      </c>
    </row>
    <row r="659" spans="1:9">
      <c r="A659" s="4">
        <v>97411</v>
      </c>
      <c r="B659" s="84" t="s">
        <v>658</v>
      </c>
      <c r="C659" s="85">
        <v>5.9007E-3</v>
      </c>
      <c r="D659" s="83"/>
      <c r="E659" s="87">
        <v>15822.633224999998</v>
      </c>
      <c r="F659" s="87">
        <v>7382.6332249999978</v>
      </c>
      <c r="G659" s="87">
        <v>7382.6332249999978</v>
      </c>
      <c r="H659" s="87">
        <v>0</v>
      </c>
      <c r="I659" s="87">
        <v>0</v>
      </c>
    </row>
    <row r="660" spans="1:9">
      <c r="A660" s="4">
        <v>97412</v>
      </c>
      <c r="B660" s="84" t="s">
        <v>659</v>
      </c>
      <c r="C660" s="85">
        <v>4.2015999999999998E-3</v>
      </c>
      <c r="D660" s="83"/>
      <c r="E660" s="87">
        <v>65098.673250000109</v>
      </c>
      <c r="F660" s="87">
        <v>65098.673250000109</v>
      </c>
      <c r="G660" s="87">
        <v>65098.673250000109</v>
      </c>
      <c r="H660" s="87">
        <v>0</v>
      </c>
      <c r="I660" s="87">
        <v>0</v>
      </c>
    </row>
    <row r="661" spans="1:9">
      <c r="A661" s="4">
        <v>97413</v>
      </c>
      <c r="B661" s="84" t="s">
        <v>660</v>
      </c>
      <c r="C661" s="85">
        <v>3.0210000000000002E-4</v>
      </c>
      <c r="D661" s="83"/>
      <c r="E661" s="87">
        <v>43909</v>
      </c>
      <c r="F661" s="87">
        <v>33962</v>
      </c>
      <c r="G661" s="87">
        <v>0</v>
      </c>
      <c r="H661" s="87">
        <v>0</v>
      </c>
      <c r="I661" s="87">
        <v>0</v>
      </c>
    </row>
    <row r="662" spans="1:9">
      <c r="A662" s="4">
        <v>97421</v>
      </c>
      <c r="B662" s="84" t="s">
        <v>661</v>
      </c>
      <c r="C662" s="85">
        <v>4.1780000000000002E-4</v>
      </c>
      <c r="D662" s="83"/>
      <c r="E662" s="87">
        <v>2182</v>
      </c>
      <c r="F662" s="87">
        <v>2182</v>
      </c>
      <c r="G662" s="87">
        <v>0</v>
      </c>
      <c r="H662" s="87">
        <v>0</v>
      </c>
      <c r="I662" s="87">
        <v>0</v>
      </c>
    </row>
    <row r="663" spans="1:9">
      <c r="A663" s="4">
        <v>97423</v>
      </c>
      <c r="B663" s="84" t="s">
        <v>662</v>
      </c>
      <c r="C663" s="85">
        <v>3.1399999999999998E-5</v>
      </c>
      <c r="D663" s="83"/>
      <c r="E663" s="87">
        <v>10368.943300000003</v>
      </c>
      <c r="F663" s="87">
        <v>4793.9433000000026</v>
      </c>
      <c r="G663" s="87">
        <v>3864.9433000000026</v>
      </c>
      <c r="H663" s="87">
        <v>0</v>
      </c>
      <c r="I663" s="87">
        <v>0</v>
      </c>
    </row>
    <row r="664" spans="1:9">
      <c r="A664" s="4">
        <v>97431</v>
      </c>
      <c r="B664" s="84" t="s">
        <v>663</v>
      </c>
      <c r="C664" s="85">
        <v>8.5400000000000002E-5</v>
      </c>
      <c r="D664" s="83"/>
      <c r="E664" s="87">
        <v>2407</v>
      </c>
      <c r="F664" s="87">
        <v>434</v>
      </c>
      <c r="G664" s="87">
        <v>0</v>
      </c>
      <c r="H664" s="87">
        <v>0</v>
      </c>
      <c r="I664" s="87">
        <v>0</v>
      </c>
    </row>
    <row r="665" spans="1:9">
      <c r="A665" s="4">
        <v>97441</v>
      </c>
      <c r="B665" s="84" t="s">
        <v>664</v>
      </c>
      <c r="C665" s="85">
        <v>2.8E-5</v>
      </c>
      <c r="D665" s="83"/>
      <c r="E665" s="87">
        <v>0</v>
      </c>
      <c r="F665" s="87">
        <v>0</v>
      </c>
      <c r="G665" s="87">
        <v>0</v>
      </c>
      <c r="H665" s="87">
        <v>0</v>
      </c>
      <c r="I665" s="87">
        <v>0</v>
      </c>
    </row>
    <row r="666" spans="1:9">
      <c r="A666" s="4">
        <v>97451</v>
      </c>
      <c r="B666" s="84" t="s">
        <v>665</v>
      </c>
      <c r="C666" s="85">
        <v>6.2609999999999999E-4</v>
      </c>
      <c r="D666" s="83"/>
      <c r="E666" s="87">
        <v>26266</v>
      </c>
      <c r="F666" s="87">
        <v>0</v>
      </c>
      <c r="G666" s="87">
        <v>0</v>
      </c>
      <c r="H666" s="87">
        <v>0</v>
      </c>
      <c r="I666" s="87">
        <v>0</v>
      </c>
    </row>
    <row r="667" spans="1:9">
      <c r="A667" s="4">
        <v>97461</v>
      </c>
      <c r="B667" s="84" t="s">
        <v>666</v>
      </c>
      <c r="C667" s="85">
        <v>5.174E-4</v>
      </c>
      <c r="D667" s="83"/>
      <c r="E667" s="87">
        <v>3188</v>
      </c>
      <c r="F667" s="87">
        <v>0</v>
      </c>
      <c r="G667" s="87">
        <v>0</v>
      </c>
      <c r="H667" s="87">
        <v>0</v>
      </c>
      <c r="I667" s="87">
        <v>0</v>
      </c>
    </row>
    <row r="668" spans="1:9">
      <c r="A668" s="4">
        <v>97463</v>
      </c>
      <c r="B668" s="84" t="s">
        <v>667</v>
      </c>
      <c r="C668" s="85">
        <v>0</v>
      </c>
      <c r="D668" s="83"/>
      <c r="E668" s="87">
        <v>0</v>
      </c>
      <c r="F668" s="87">
        <v>0</v>
      </c>
      <c r="G668" s="87">
        <v>0</v>
      </c>
      <c r="H668" s="87">
        <v>0</v>
      </c>
      <c r="I668" s="87">
        <v>0</v>
      </c>
    </row>
    <row r="669" spans="1:9">
      <c r="A669" s="4">
        <v>97471</v>
      </c>
      <c r="B669" s="84" t="s">
        <v>668</v>
      </c>
      <c r="C669" s="85">
        <v>2.5599999999999999E-5</v>
      </c>
      <c r="D669" s="83"/>
      <c r="E669" s="87">
        <v>8933.0377499999995</v>
      </c>
      <c r="F669" s="87">
        <v>6462.0377499999995</v>
      </c>
      <c r="G669" s="87">
        <v>3359.0377499999995</v>
      </c>
      <c r="H669" s="87">
        <v>0</v>
      </c>
      <c r="I669" s="87">
        <v>0</v>
      </c>
    </row>
    <row r="670" spans="1:9">
      <c r="A670" s="4">
        <v>97481</v>
      </c>
      <c r="B670" s="84" t="s">
        <v>669</v>
      </c>
      <c r="C670" s="85">
        <v>2.3E-6</v>
      </c>
      <c r="D670" s="83"/>
      <c r="E670" s="87">
        <v>1709.241225</v>
      </c>
      <c r="F670" s="87">
        <v>909.24122499999999</v>
      </c>
      <c r="G670" s="87">
        <v>409.24122499999999</v>
      </c>
      <c r="H670" s="87">
        <v>0</v>
      </c>
      <c r="I670" s="87">
        <v>0</v>
      </c>
    </row>
    <row r="671" spans="1:9">
      <c r="A671" s="4">
        <v>97501</v>
      </c>
      <c r="B671" s="84" t="s">
        <v>671</v>
      </c>
      <c r="C671" s="85">
        <v>1.2251E-3</v>
      </c>
      <c r="D671" s="83"/>
      <c r="E671" s="87">
        <v>65534</v>
      </c>
      <c r="F671" s="87">
        <v>25445</v>
      </c>
      <c r="G671" s="87">
        <v>0</v>
      </c>
      <c r="H671" s="87">
        <v>0</v>
      </c>
      <c r="I671" s="87">
        <v>0</v>
      </c>
    </row>
    <row r="672" spans="1:9">
      <c r="A672" s="4">
        <v>97511</v>
      </c>
      <c r="B672" s="84" t="s">
        <v>672</v>
      </c>
      <c r="C672" s="85">
        <v>2.4030000000000001E-4</v>
      </c>
      <c r="D672" s="83"/>
      <c r="E672" s="87">
        <v>31726</v>
      </c>
      <c r="F672" s="87">
        <v>12712</v>
      </c>
      <c r="G672" s="87">
        <v>0</v>
      </c>
      <c r="H672" s="87">
        <v>0</v>
      </c>
      <c r="I672" s="87">
        <v>0</v>
      </c>
    </row>
    <row r="673" spans="1:9">
      <c r="A673" s="4">
        <v>97517</v>
      </c>
      <c r="B673" s="84" t="s">
        <v>961</v>
      </c>
      <c r="C673" s="100">
        <v>4.8999999999999997E-6</v>
      </c>
      <c r="D673" s="101"/>
      <c r="E673" s="102">
        <v>3142.2853249999998</v>
      </c>
      <c r="F673" s="102">
        <v>3142.2853249999998</v>
      </c>
      <c r="G673" s="102">
        <v>2782.2853249999998</v>
      </c>
      <c r="H673" s="102">
        <v>0</v>
      </c>
      <c r="I673" s="102">
        <v>0</v>
      </c>
    </row>
    <row r="674" spans="1:9">
      <c r="A674" s="4">
        <v>97521</v>
      </c>
      <c r="B674" s="84" t="s">
        <v>673</v>
      </c>
      <c r="C674" s="100">
        <v>1.305E-4</v>
      </c>
      <c r="D674" s="101"/>
      <c r="E674" s="102">
        <v>6139</v>
      </c>
      <c r="F674" s="102">
        <v>0</v>
      </c>
      <c r="G674" s="102">
        <v>0</v>
      </c>
      <c r="H674" s="102">
        <v>0</v>
      </c>
      <c r="I674" s="102">
        <v>0</v>
      </c>
    </row>
    <row r="675" spans="1:9">
      <c r="A675" s="4">
        <v>97527</v>
      </c>
      <c r="B675" s="84" t="s">
        <v>947</v>
      </c>
      <c r="C675" s="100">
        <v>2.3E-6</v>
      </c>
      <c r="D675" s="101"/>
      <c r="E675" s="102">
        <v>3930</v>
      </c>
      <c r="F675" s="102">
        <v>1366</v>
      </c>
      <c r="G675" s="102">
        <v>0</v>
      </c>
      <c r="H675" s="102">
        <v>0</v>
      </c>
      <c r="I675" s="102">
        <v>0</v>
      </c>
    </row>
    <row r="676" spans="1:9">
      <c r="A676" s="4">
        <v>97531</v>
      </c>
      <c r="B676" s="84" t="s">
        <v>674</v>
      </c>
      <c r="C676" s="100">
        <v>5.91E-5</v>
      </c>
      <c r="D676" s="101"/>
      <c r="E676" s="102">
        <v>11950</v>
      </c>
      <c r="F676" s="102">
        <v>7090</v>
      </c>
      <c r="G676" s="102">
        <v>0</v>
      </c>
      <c r="H676" s="102">
        <v>0</v>
      </c>
      <c r="I676" s="102">
        <v>0</v>
      </c>
    </row>
    <row r="677" spans="1:9">
      <c r="A677" s="95">
        <v>97601</v>
      </c>
      <c r="B677" s="96" t="s">
        <v>675</v>
      </c>
      <c r="C677" s="97">
        <v>5.5599999999999998E-3</v>
      </c>
      <c r="D677" s="98"/>
      <c r="E677" s="99">
        <v>25220.801449999679</v>
      </c>
      <c r="F677" s="99">
        <v>25220.801449999679</v>
      </c>
      <c r="G677" s="99">
        <v>16146.801449999679</v>
      </c>
      <c r="H677" s="99">
        <v>0</v>
      </c>
      <c r="I677" s="99">
        <v>0</v>
      </c>
    </row>
    <row r="678" spans="1:9">
      <c r="A678" s="4">
        <v>97607</v>
      </c>
      <c r="B678" s="84" t="s">
        <v>676</v>
      </c>
      <c r="C678" s="85">
        <v>2.9099999999999999E-5</v>
      </c>
      <c r="D678" s="83"/>
      <c r="E678" s="87">
        <v>12482.362375000002</v>
      </c>
      <c r="F678" s="87">
        <v>9520.3623750000024</v>
      </c>
      <c r="G678" s="87">
        <v>3303.3623750000024</v>
      </c>
      <c r="H678" s="87">
        <v>0</v>
      </c>
      <c r="I678" s="87">
        <v>0</v>
      </c>
    </row>
    <row r="679" spans="1:9">
      <c r="A679" s="4">
        <v>97611</v>
      </c>
      <c r="B679" s="84" t="s">
        <v>677</v>
      </c>
      <c r="C679" s="85">
        <v>2.3846000000000002E-3</v>
      </c>
      <c r="D679" s="83"/>
      <c r="E679" s="87">
        <v>49773</v>
      </c>
      <c r="F679" s="87">
        <v>0</v>
      </c>
      <c r="G679" s="87">
        <v>0</v>
      </c>
      <c r="H679" s="87">
        <v>0</v>
      </c>
      <c r="I679" s="87">
        <v>0</v>
      </c>
    </row>
    <row r="680" spans="1:9">
      <c r="A680" s="4">
        <v>97613</v>
      </c>
      <c r="B680" s="84" t="s">
        <v>678</v>
      </c>
      <c r="C680" s="85">
        <v>8.3100000000000001E-5</v>
      </c>
      <c r="D680" s="83"/>
      <c r="E680" s="87">
        <v>16566</v>
      </c>
      <c r="F680" s="87">
        <v>11965</v>
      </c>
      <c r="G680" s="87">
        <v>0</v>
      </c>
      <c r="H680" s="87">
        <v>0</v>
      </c>
      <c r="I680" s="87">
        <v>0</v>
      </c>
    </row>
    <row r="681" spans="1:9">
      <c r="A681" s="4">
        <v>97621</v>
      </c>
      <c r="B681" s="84" t="s">
        <v>679</v>
      </c>
      <c r="C681" s="85">
        <v>3.8759999999999999E-4</v>
      </c>
      <c r="D681" s="83"/>
      <c r="E681" s="87">
        <v>0</v>
      </c>
      <c r="F681" s="87">
        <v>0</v>
      </c>
      <c r="G681" s="87">
        <v>0</v>
      </c>
      <c r="H681" s="87">
        <v>0</v>
      </c>
      <c r="I681" s="87">
        <v>0</v>
      </c>
    </row>
    <row r="682" spans="1:9">
      <c r="A682" s="4">
        <v>97623</v>
      </c>
      <c r="B682" s="84" t="s">
        <v>680</v>
      </c>
      <c r="C682" s="85">
        <v>2.5700000000000001E-5</v>
      </c>
      <c r="D682" s="83"/>
      <c r="E682" s="87">
        <v>1674</v>
      </c>
      <c r="F682" s="87">
        <v>1477</v>
      </c>
      <c r="G682" s="87">
        <v>0</v>
      </c>
      <c r="H682" s="87">
        <v>0</v>
      </c>
      <c r="I682" s="87">
        <v>0</v>
      </c>
    </row>
    <row r="683" spans="1:9">
      <c r="A683" s="4">
        <v>97627</v>
      </c>
      <c r="B683" s="84" t="s">
        <v>681</v>
      </c>
      <c r="C683" s="85">
        <v>2.6000000000000001E-6</v>
      </c>
      <c r="D683" s="83"/>
      <c r="E683" s="87">
        <v>1211.9147999999998</v>
      </c>
      <c r="F683" s="87">
        <v>1064.9147999999998</v>
      </c>
      <c r="G683" s="87">
        <v>1064.9147999999998</v>
      </c>
      <c r="H683" s="87">
        <v>0</v>
      </c>
      <c r="I683" s="87">
        <v>0</v>
      </c>
    </row>
    <row r="684" spans="1:9">
      <c r="A684" s="4">
        <v>97631</v>
      </c>
      <c r="B684" s="84" t="s">
        <v>682</v>
      </c>
      <c r="C684" s="85">
        <v>2.042E-4</v>
      </c>
      <c r="D684" s="83"/>
      <c r="E684" s="87">
        <v>6824.5611500000014</v>
      </c>
      <c r="F684" s="87">
        <v>3301.5611500000014</v>
      </c>
      <c r="G684" s="87">
        <v>3301.5611500000014</v>
      </c>
      <c r="H684" s="87">
        <v>0</v>
      </c>
      <c r="I684" s="87">
        <v>0</v>
      </c>
    </row>
    <row r="685" spans="1:9">
      <c r="A685" s="4">
        <v>97637</v>
      </c>
      <c r="B685" s="84" t="s">
        <v>683</v>
      </c>
      <c r="C685" s="85">
        <v>3.8E-6</v>
      </c>
      <c r="D685" s="83"/>
      <c r="E685" s="87">
        <v>2445.9201499999999</v>
      </c>
      <c r="F685" s="87">
        <v>2206.9201499999999</v>
      </c>
      <c r="G685" s="87">
        <v>2092.9201499999999</v>
      </c>
      <c r="H685" s="87">
        <v>0</v>
      </c>
      <c r="I685" s="87">
        <v>0</v>
      </c>
    </row>
    <row r="686" spans="1:9">
      <c r="A686" s="4">
        <v>97641</v>
      </c>
      <c r="B686" s="84" t="s">
        <v>684</v>
      </c>
      <c r="C686" s="85">
        <v>1.091E-4</v>
      </c>
      <c r="D686" s="83"/>
      <c r="E686" s="87">
        <v>38527.935775000005</v>
      </c>
      <c r="F686" s="87">
        <v>34407.935775000005</v>
      </c>
      <c r="G686" s="87">
        <v>17144.935775000002</v>
      </c>
      <c r="H686" s="87">
        <v>0</v>
      </c>
      <c r="I686" s="87">
        <v>0</v>
      </c>
    </row>
    <row r="687" spans="1:9">
      <c r="A687" s="4">
        <v>97651</v>
      </c>
      <c r="B687" s="84" t="s">
        <v>685</v>
      </c>
      <c r="C687" s="85">
        <v>5.373E-4</v>
      </c>
      <c r="D687" s="83"/>
      <c r="E687" s="87">
        <v>20784.588625000048</v>
      </c>
      <c r="F687" s="87">
        <v>20784.588625000048</v>
      </c>
      <c r="G687" s="87">
        <v>20784.588625000048</v>
      </c>
      <c r="H687" s="87">
        <v>0</v>
      </c>
      <c r="I687" s="87">
        <v>0</v>
      </c>
    </row>
    <row r="688" spans="1:9">
      <c r="A688" s="4">
        <v>97661</v>
      </c>
      <c r="B688" s="84" t="s">
        <v>686</v>
      </c>
      <c r="C688" s="85">
        <v>4.6699999999999997E-5</v>
      </c>
      <c r="D688" s="83"/>
      <c r="E688" s="87">
        <v>4925.5397750000011</v>
      </c>
      <c r="F688" s="87">
        <v>3092.5397750000011</v>
      </c>
      <c r="G688" s="87">
        <v>69.5397750000011</v>
      </c>
      <c r="H688" s="87">
        <v>0</v>
      </c>
      <c r="I688" s="87">
        <v>0</v>
      </c>
    </row>
    <row r="689" spans="1:9">
      <c r="A689" s="4">
        <v>97701</v>
      </c>
      <c r="B689" s="84" t="s">
        <v>687</v>
      </c>
      <c r="C689" s="85">
        <v>2.3465000000000001E-3</v>
      </c>
      <c r="D689" s="83"/>
      <c r="E689" s="87">
        <v>26718</v>
      </c>
      <c r="F689" s="87">
        <v>26718</v>
      </c>
      <c r="G689" s="87">
        <v>0</v>
      </c>
      <c r="H689" s="87">
        <v>0</v>
      </c>
      <c r="I689" s="87">
        <v>0</v>
      </c>
    </row>
    <row r="690" spans="1:9">
      <c r="A690" s="4">
        <v>97705</v>
      </c>
      <c r="B690" s="84" t="s">
        <v>688</v>
      </c>
      <c r="C690" s="85">
        <v>2.6299999999999999E-5</v>
      </c>
      <c r="D690" s="83"/>
      <c r="E690" s="87">
        <v>4791.6316249999963</v>
      </c>
      <c r="F690" s="87">
        <v>2756.6316249999963</v>
      </c>
      <c r="G690" s="87">
        <v>1349.6316249999963</v>
      </c>
      <c r="H690" s="87">
        <v>0</v>
      </c>
      <c r="I690" s="87">
        <v>0</v>
      </c>
    </row>
    <row r="691" spans="1:9">
      <c r="A691" s="4">
        <v>97711</v>
      </c>
      <c r="B691" s="84" t="s">
        <v>689</v>
      </c>
      <c r="C691" s="85">
        <v>7.7510000000000003E-4</v>
      </c>
      <c r="D691" s="83"/>
      <c r="E691" s="87">
        <v>0</v>
      </c>
      <c r="F691" s="87">
        <v>0</v>
      </c>
      <c r="G691" s="87">
        <v>0</v>
      </c>
      <c r="H691" s="87">
        <v>0</v>
      </c>
      <c r="I691" s="87">
        <v>0</v>
      </c>
    </row>
    <row r="692" spans="1:9">
      <c r="A692" s="4">
        <v>97713</v>
      </c>
      <c r="B692" s="84" t="s">
        <v>690</v>
      </c>
      <c r="C692" s="85">
        <v>7.5400000000000003E-5</v>
      </c>
      <c r="D692" s="83"/>
      <c r="E692" s="87">
        <v>8127.4863500000047</v>
      </c>
      <c r="F692" s="87">
        <v>5882.4863500000047</v>
      </c>
      <c r="G692" s="87">
        <v>4544.4863500000047</v>
      </c>
      <c r="H692" s="87">
        <v>0</v>
      </c>
      <c r="I692" s="87">
        <v>0</v>
      </c>
    </row>
    <row r="693" spans="1:9">
      <c r="A693" s="4">
        <v>97717</v>
      </c>
      <c r="B693" s="84" t="s">
        <v>691</v>
      </c>
      <c r="C693" s="85">
        <v>1.0200000000000001E-5</v>
      </c>
      <c r="D693" s="83"/>
      <c r="E693" s="87">
        <v>6556</v>
      </c>
      <c r="F693" s="87">
        <v>6121</v>
      </c>
      <c r="G693" s="87">
        <v>0</v>
      </c>
      <c r="H693" s="87">
        <v>0</v>
      </c>
      <c r="I693" s="87">
        <v>0</v>
      </c>
    </row>
    <row r="694" spans="1:9">
      <c r="A694" s="4">
        <v>97721</v>
      </c>
      <c r="B694" s="84" t="s">
        <v>692</v>
      </c>
      <c r="C694" s="85">
        <v>5.0299999999999997E-4</v>
      </c>
      <c r="D694" s="83"/>
      <c r="E694" s="87">
        <v>10244.814800000007</v>
      </c>
      <c r="F694" s="87">
        <v>10244.814800000007</v>
      </c>
      <c r="G694" s="87">
        <v>10244.814800000007</v>
      </c>
      <c r="H694" s="87">
        <v>0</v>
      </c>
      <c r="I694" s="87">
        <v>0</v>
      </c>
    </row>
    <row r="695" spans="1:9">
      <c r="A695" s="4">
        <v>97727</v>
      </c>
      <c r="B695" s="84" t="s">
        <v>693</v>
      </c>
      <c r="C695" s="85">
        <v>2.1100000000000001E-5</v>
      </c>
      <c r="D695" s="83"/>
      <c r="E695" s="87">
        <v>4215.7318250000008</v>
      </c>
      <c r="F695" s="87">
        <v>4057.7318250000008</v>
      </c>
      <c r="G695" s="87">
        <v>908.73182500000075</v>
      </c>
      <c r="H695" s="87">
        <v>0</v>
      </c>
      <c r="I695" s="87">
        <v>0</v>
      </c>
    </row>
    <row r="696" spans="1:9">
      <c r="A696" s="4">
        <v>97731</v>
      </c>
      <c r="B696" s="84" t="s">
        <v>694</v>
      </c>
      <c r="C696" s="85">
        <v>3.1900000000000003E-5</v>
      </c>
      <c r="D696" s="83"/>
      <c r="E696" s="87">
        <v>2690.1294250000019</v>
      </c>
      <c r="F696" s="87">
        <v>951.1294250000019</v>
      </c>
      <c r="G696" s="87">
        <v>951.1294250000019</v>
      </c>
      <c r="H696" s="87">
        <v>0</v>
      </c>
      <c r="I696" s="87">
        <v>0</v>
      </c>
    </row>
    <row r="697" spans="1:9">
      <c r="A697" s="4">
        <v>97801</v>
      </c>
      <c r="B697" s="84" t="s">
        <v>948</v>
      </c>
      <c r="C697" s="85">
        <v>6.2237000000000004E-3</v>
      </c>
      <c r="D697" s="83"/>
      <c r="E697" s="87">
        <v>368776.74312500004</v>
      </c>
      <c r="F697" s="87">
        <v>186910.74312500004</v>
      </c>
      <c r="G697" s="87">
        <v>186910.74312500004</v>
      </c>
      <c r="H697" s="87">
        <v>0</v>
      </c>
      <c r="I697" s="87">
        <v>0</v>
      </c>
    </row>
    <row r="698" spans="1:9">
      <c r="A698" s="4">
        <v>97802</v>
      </c>
      <c r="B698" s="84" t="s">
        <v>696</v>
      </c>
      <c r="C698" s="85">
        <v>1.4200000000000001E-4</v>
      </c>
      <c r="D698" s="83"/>
      <c r="E698" s="87">
        <v>3225</v>
      </c>
      <c r="F698" s="87">
        <v>0</v>
      </c>
      <c r="G698" s="87">
        <v>0</v>
      </c>
      <c r="H698" s="87">
        <v>0</v>
      </c>
      <c r="I698" s="87">
        <v>0</v>
      </c>
    </row>
    <row r="699" spans="1:9">
      <c r="A699" s="4">
        <v>97803</v>
      </c>
      <c r="B699" s="84" t="s">
        <v>697</v>
      </c>
      <c r="C699" s="85">
        <v>7.6000000000000004E-5</v>
      </c>
      <c r="D699" s="83"/>
      <c r="E699" s="87">
        <v>4476.2472000000016</v>
      </c>
      <c r="F699" s="87">
        <v>4476.2472000000016</v>
      </c>
      <c r="G699" s="87">
        <v>66.247200000001612</v>
      </c>
      <c r="H699" s="87">
        <v>0</v>
      </c>
      <c r="I699" s="87">
        <v>0</v>
      </c>
    </row>
    <row r="700" spans="1:9">
      <c r="A700" s="4">
        <v>97805</v>
      </c>
      <c r="B700" s="84" t="s">
        <v>698</v>
      </c>
      <c r="C700" s="85">
        <v>8.0699999999999996E-5</v>
      </c>
      <c r="D700" s="83"/>
      <c r="E700" s="87">
        <v>819</v>
      </c>
      <c r="F700" s="87">
        <v>0</v>
      </c>
      <c r="G700" s="87">
        <v>0</v>
      </c>
      <c r="H700" s="87">
        <v>0</v>
      </c>
      <c r="I700" s="87">
        <v>0</v>
      </c>
    </row>
    <row r="701" spans="1:9">
      <c r="A701" s="4">
        <v>97811</v>
      </c>
      <c r="B701" s="84" t="s">
        <v>699</v>
      </c>
      <c r="C701" s="85">
        <v>2.1681000000000001E-3</v>
      </c>
      <c r="D701" s="83"/>
      <c r="E701" s="87">
        <v>0</v>
      </c>
      <c r="F701" s="87">
        <v>0</v>
      </c>
      <c r="G701" s="87">
        <v>0</v>
      </c>
      <c r="H701" s="87">
        <v>0</v>
      </c>
      <c r="I701" s="87">
        <v>0</v>
      </c>
    </row>
    <row r="702" spans="1:9">
      <c r="A702" s="4">
        <v>97817</v>
      </c>
      <c r="B702" s="84" t="s">
        <v>700</v>
      </c>
      <c r="C702" s="85">
        <v>2.27E-5</v>
      </c>
      <c r="D702" s="83"/>
      <c r="E702" s="87">
        <v>7819.733774999997</v>
      </c>
      <c r="F702" s="87">
        <v>4843.733774999997</v>
      </c>
      <c r="G702" s="87">
        <v>2899.733774999997</v>
      </c>
      <c r="H702" s="87">
        <v>0</v>
      </c>
      <c r="I702" s="87">
        <v>0</v>
      </c>
    </row>
    <row r="703" spans="1:9">
      <c r="A703" s="4">
        <v>97818</v>
      </c>
      <c r="B703" s="84" t="s">
        <v>701</v>
      </c>
      <c r="C703" s="85">
        <v>1.5500000000000001E-5</v>
      </c>
      <c r="D703" s="83"/>
      <c r="E703" s="87">
        <v>3657.0974249999981</v>
      </c>
      <c r="F703" s="87">
        <v>2710.0974249999981</v>
      </c>
      <c r="G703" s="87">
        <v>2257.0974249999981</v>
      </c>
      <c r="H703" s="87">
        <v>0</v>
      </c>
      <c r="I703" s="87">
        <v>0</v>
      </c>
    </row>
    <row r="704" spans="1:9">
      <c r="A704" s="4">
        <v>97821</v>
      </c>
      <c r="B704" s="84" t="s">
        <v>702</v>
      </c>
      <c r="C704" s="85">
        <v>1.4630000000000001E-4</v>
      </c>
      <c r="D704" s="83"/>
      <c r="E704" s="87">
        <v>28448.536624999997</v>
      </c>
      <c r="F704" s="87">
        <v>22576.536624999997</v>
      </c>
      <c r="G704" s="87">
        <v>10915.536624999997</v>
      </c>
      <c r="H704" s="87">
        <v>0</v>
      </c>
      <c r="I704" s="87">
        <v>0</v>
      </c>
    </row>
    <row r="705" spans="1:9">
      <c r="A705" s="4">
        <v>97823</v>
      </c>
      <c r="B705" s="84" t="s">
        <v>703</v>
      </c>
      <c r="C705" s="85">
        <v>1.6799999999999998E-5</v>
      </c>
      <c r="D705" s="83"/>
      <c r="E705" s="87">
        <v>4338.3608999999997</v>
      </c>
      <c r="F705" s="87">
        <v>1181.3608999999992</v>
      </c>
      <c r="G705" s="87">
        <v>487.36089999999922</v>
      </c>
      <c r="H705" s="87">
        <v>0</v>
      </c>
      <c r="I705" s="87">
        <v>0</v>
      </c>
    </row>
    <row r="706" spans="1:9">
      <c r="A706" s="4">
        <v>97831</v>
      </c>
      <c r="B706" s="84" t="s">
        <v>704</v>
      </c>
      <c r="C706" s="85">
        <v>1.8909999999999999E-4</v>
      </c>
      <c r="D706" s="83"/>
      <c r="E706" s="87">
        <v>19858</v>
      </c>
      <c r="F706" s="87">
        <v>3626</v>
      </c>
      <c r="G706" s="87">
        <v>0</v>
      </c>
      <c r="H706" s="87">
        <v>0</v>
      </c>
      <c r="I706" s="87">
        <v>0</v>
      </c>
    </row>
    <row r="707" spans="1:9">
      <c r="A707" s="4">
        <v>97837</v>
      </c>
      <c r="B707" s="84" t="s">
        <v>705</v>
      </c>
      <c r="C707" s="85">
        <v>1.4399999999999999E-5</v>
      </c>
      <c r="D707" s="83"/>
      <c r="E707" s="87">
        <v>2689</v>
      </c>
      <c r="F707" s="87">
        <v>2541</v>
      </c>
      <c r="G707" s="87">
        <v>0</v>
      </c>
      <c r="H707" s="87">
        <v>0</v>
      </c>
      <c r="I707" s="87">
        <v>0</v>
      </c>
    </row>
    <row r="708" spans="1:9">
      <c r="A708" s="4">
        <v>97840</v>
      </c>
      <c r="B708" s="84" t="s">
        <v>706</v>
      </c>
      <c r="C708" s="85">
        <v>1.537E-4</v>
      </c>
      <c r="D708" s="83"/>
      <c r="E708" s="87">
        <v>56898.338825000021</v>
      </c>
      <c r="F708" s="87">
        <v>39574.338825000021</v>
      </c>
      <c r="G708" s="87">
        <v>21776.338825000021</v>
      </c>
      <c r="H708" s="87">
        <v>0</v>
      </c>
      <c r="I708" s="87">
        <v>0</v>
      </c>
    </row>
    <row r="709" spans="1:9">
      <c r="A709" s="4">
        <v>97841</v>
      </c>
      <c r="B709" s="84" t="s">
        <v>707</v>
      </c>
      <c r="C709" s="85">
        <v>1.3499999999999999E-5</v>
      </c>
      <c r="D709" s="83"/>
      <c r="E709" s="87">
        <v>1521.1356250000003</v>
      </c>
      <c r="F709" s="87">
        <v>1008.1356250000003</v>
      </c>
      <c r="G709" s="87">
        <v>722.13562500000035</v>
      </c>
      <c r="H709" s="87">
        <v>0</v>
      </c>
      <c r="I709" s="87">
        <v>0</v>
      </c>
    </row>
    <row r="710" spans="1:9">
      <c r="A710" s="4">
        <v>97847</v>
      </c>
      <c r="B710" s="84" t="s">
        <v>708</v>
      </c>
      <c r="C710" s="85">
        <v>1.9999999999999999E-6</v>
      </c>
      <c r="D710" s="83"/>
      <c r="E710" s="87">
        <v>2108.99595</v>
      </c>
      <c r="F710" s="87">
        <v>1252.99595</v>
      </c>
      <c r="G710" s="87">
        <v>539.99594999999999</v>
      </c>
      <c r="H710" s="87">
        <v>0</v>
      </c>
      <c r="I710" s="87">
        <v>0</v>
      </c>
    </row>
    <row r="711" spans="1:9">
      <c r="A711" s="4">
        <v>97851</v>
      </c>
      <c r="B711" s="84" t="s">
        <v>709</v>
      </c>
      <c r="C711" s="85">
        <v>2.42E-4</v>
      </c>
      <c r="D711" s="83"/>
      <c r="E711" s="87">
        <v>0</v>
      </c>
      <c r="F711" s="87">
        <v>0</v>
      </c>
      <c r="G711" s="87">
        <v>0</v>
      </c>
      <c r="H711" s="87">
        <v>0</v>
      </c>
      <c r="I711" s="87">
        <v>0</v>
      </c>
    </row>
    <row r="712" spans="1:9">
      <c r="A712" s="4">
        <v>97853</v>
      </c>
      <c r="B712" s="84" t="s">
        <v>710</v>
      </c>
      <c r="C712" s="85">
        <v>8.0799999999999999E-5</v>
      </c>
      <c r="D712" s="83"/>
      <c r="E712" s="87">
        <v>3334</v>
      </c>
      <c r="F712" s="87">
        <v>3334</v>
      </c>
      <c r="G712" s="87">
        <v>0</v>
      </c>
      <c r="H712" s="87">
        <v>0</v>
      </c>
      <c r="I712" s="87">
        <v>0</v>
      </c>
    </row>
    <row r="713" spans="1:9">
      <c r="A713" s="4">
        <v>97861</v>
      </c>
      <c r="B713" s="84" t="s">
        <v>711</v>
      </c>
      <c r="C713" s="85">
        <v>5.2099999999999999E-5</v>
      </c>
      <c r="D713" s="83"/>
      <c r="E713" s="87">
        <v>10593.039725000001</v>
      </c>
      <c r="F713" s="87">
        <v>6432.0397250000005</v>
      </c>
      <c r="G713" s="87">
        <v>480.03972500000054</v>
      </c>
      <c r="H713" s="87">
        <v>0</v>
      </c>
      <c r="I713" s="87">
        <v>0</v>
      </c>
    </row>
    <row r="714" spans="1:9">
      <c r="A714" s="4">
        <v>97871</v>
      </c>
      <c r="B714" s="84" t="s">
        <v>712</v>
      </c>
      <c r="C714" s="85">
        <v>3.1700000000000001E-4</v>
      </c>
      <c r="D714" s="83"/>
      <c r="E714" s="87">
        <v>142356.51705000002</v>
      </c>
      <c r="F714" s="87">
        <v>115356.51705000002</v>
      </c>
      <c r="G714" s="87">
        <v>48036.517050000024</v>
      </c>
      <c r="H714" s="87">
        <v>0</v>
      </c>
      <c r="I714" s="87">
        <v>0</v>
      </c>
    </row>
    <row r="715" spans="1:9">
      <c r="A715" s="4">
        <v>97877</v>
      </c>
      <c r="B715" s="84" t="s">
        <v>713</v>
      </c>
      <c r="C715" s="85">
        <v>1.0000000000000001E-5</v>
      </c>
      <c r="D715" s="83"/>
      <c r="E715" s="87">
        <v>2782.2777500000007</v>
      </c>
      <c r="F715" s="87">
        <v>643.27775000000065</v>
      </c>
      <c r="G715" s="87">
        <v>87.277750000000651</v>
      </c>
      <c r="H715" s="87">
        <v>0</v>
      </c>
      <c r="I715" s="87">
        <v>0</v>
      </c>
    </row>
    <row r="716" spans="1:9">
      <c r="A716" s="4">
        <v>97901</v>
      </c>
      <c r="B716" s="84" t="s">
        <v>714</v>
      </c>
      <c r="C716" s="85">
        <v>3.6172000000000001E-3</v>
      </c>
      <c r="D716" s="83"/>
      <c r="E716" s="87">
        <v>0</v>
      </c>
      <c r="F716" s="87">
        <v>0</v>
      </c>
      <c r="G716" s="87">
        <v>0</v>
      </c>
      <c r="H716" s="87">
        <v>0</v>
      </c>
      <c r="I716" s="87">
        <v>0</v>
      </c>
    </row>
    <row r="717" spans="1:9">
      <c r="A717" s="4">
        <v>97911</v>
      </c>
      <c r="B717" s="84" t="s">
        <v>715</v>
      </c>
      <c r="C717" s="85">
        <v>1.1452000000000001E-3</v>
      </c>
      <c r="D717" s="83"/>
      <c r="E717" s="87">
        <v>42306.265699999989</v>
      </c>
      <c r="F717" s="87">
        <v>28312.265699999989</v>
      </c>
      <c r="G717" s="87">
        <v>28312.265699999989</v>
      </c>
      <c r="H717" s="87">
        <v>0</v>
      </c>
      <c r="I717" s="87">
        <v>0</v>
      </c>
    </row>
    <row r="718" spans="1:9">
      <c r="A718" s="4">
        <v>97913</v>
      </c>
      <c r="B718" s="84" t="s">
        <v>716</v>
      </c>
      <c r="C718" s="85">
        <v>3.3000000000000003E-5</v>
      </c>
      <c r="D718" s="83"/>
      <c r="E718" s="87">
        <v>15869.999549999997</v>
      </c>
      <c r="F718" s="87">
        <v>13942.999549999997</v>
      </c>
      <c r="G718" s="87">
        <v>3809.9995499999968</v>
      </c>
      <c r="H718" s="87">
        <v>0</v>
      </c>
      <c r="I718" s="87">
        <v>0</v>
      </c>
    </row>
    <row r="719" spans="1:9">
      <c r="A719" s="4">
        <v>97917</v>
      </c>
      <c r="B719" s="84" t="s">
        <v>717</v>
      </c>
      <c r="C719" s="100">
        <v>2.5400000000000001E-5</v>
      </c>
      <c r="D719" s="101"/>
      <c r="E719" s="102">
        <v>10773.048699999999</v>
      </c>
      <c r="F719" s="102">
        <v>8541.0486999999994</v>
      </c>
      <c r="G719" s="102">
        <v>4042.0486999999994</v>
      </c>
      <c r="H719" s="102">
        <v>0</v>
      </c>
      <c r="I719" s="102">
        <v>0</v>
      </c>
    </row>
    <row r="720" spans="1:9">
      <c r="A720" s="4">
        <v>97921</v>
      </c>
      <c r="B720" s="84" t="s">
        <v>718</v>
      </c>
      <c r="C720" s="100">
        <v>2.1210000000000001E-4</v>
      </c>
      <c r="D720" s="101"/>
      <c r="E720" s="102">
        <v>3120</v>
      </c>
      <c r="F720" s="102">
        <v>5</v>
      </c>
      <c r="G720" s="102">
        <v>0</v>
      </c>
      <c r="H720" s="102">
        <v>0</v>
      </c>
      <c r="I720" s="102">
        <v>0</v>
      </c>
    </row>
    <row r="721" spans="1:9">
      <c r="A721" s="4">
        <v>97931</v>
      </c>
      <c r="B721" s="84" t="s">
        <v>719</v>
      </c>
      <c r="C721" s="100">
        <v>5.8199999999999998E-5</v>
      </c>
      <c r="D721" s="101"/>
      <c r="E721" s="102">
        <v>4186</v>
      </c>
      <c r="F721" s="102">
        <v>0</v>
      </c>
      <c r="G721" s="102">
        <v>0</v>
      </c>
      <c r="H721" s="102">
        <v>0</v>
      </c>
      <c r="I721" s="102">
        <v>0</v>
      </c>
    </row>
    <row r="722" spans="1:9">
      <c r="A722" s="95">
        <v>97941</v>
      </c>
      <c r="B722" s="96" t="s">
        <v>720</v>
      </c>
      <c r="C722" s="97">
        <v>2.1450000000000001E-4</v>
      </c>
      <c r="D722" s="98"/>
      <c r="E722" s="99">
        <v>10542.822325000016</v>
      </c>
      <c r="F722" s="99">
        <v>1926.8223250000156</v>
      </c>
      <c r="G722" s="99">
        <v>1926.8223250000156</v>
      </c>
      <c r="H722" s="99">
        <v>0</v>
      </c>
      <c r="I722" s="99">
        <v>0</v>
      </c>
    </row>
    <row r="723" spans="1:9">
      <c r="A723" s="4">
        <v>97947</v>
      </c>
      <c r="B723" s="84" t="s">
        <v>721</v>
      </c>
      <c r="C723" s="85">
        <v>1.7900000000000001E-5</v>
      </c>
      <c r="D723" s="83"/>
      <c r="E723" s="87">
        <v>7658.2879250000005</v>
      </c>
      <c r="F723" s="87">
        <v>5882.2879250000005</v>
      </c>
      <c r="G723" s="87">
        <v>3107.2879250000001</v>
      </c>
      <c r="H723" s="87">
        <v>0</v>
      </c>
      <c r="I723" s="87">
        <v>0</v>
      </c>
    </row>
    <row r="724" spans="1:9">
      <c r="A724" s="4">
        <v>97948</v>
      </c>
      <c r="B724" s="84" t="s">
        <v>722</v>
      </c>
      <c r="C724" s="85">
        <v>2.0400000000000001E-5</v>
      </c>
      <c r="D724" s="83"/>
      <c r="E724" s="87">
        <v>983</v>
      </c>
      <c r="F724" s="87">
        <v>0</v>
      </c>
      <c r="G724" s="87">
        <v>0</v>
      </c>
      <c r="H724" s="87">
        <v>0</v>
      </c>
      <c r="I724" s="87">
        <v>0</v>
      </c>
    </row>
    <row r="725" spans="1:9">
      <c r="A725" s="4">
        <v>97951</v>
      </c>
      <c r="B725" s="84" t="s">
        <v>723</v>
      </c>
      <c r="C725" s="85">
        <v>1.1325E-3</v>
      </c>
      <c r="D725" s="83"/>
      <c r="E725" s="87">
        <v>33411.506725000043</v>
      </c>
      <c r="F725" s="87">
        <v>23565.506725000043</v>
      </c>
      <c r="G725" s="87">
        <v>11668.506725000043</v>
      </c>
      <c r="H725" s="87">
        <v>0</v>
      </c>
      <c r="I725" s="87">
        <v>0</v>
      </c>
    </row>
    <row r="726" spans="1:9">
      <c r="A726" s="4">
        <v>97957</v>
      </c>
      <c r="B726" s="84" t="s">
        <v>724</v>
      </c>
      <c r="C726" s="85">
        <v>1.2999999999999999E-5</v>
      </c>
      <c r="D726" s="83"/>
      <c r="E726" s="87">
        <v>7244.6898499999988</v>
      </c>
      <c r="F726" s="87">
        <v>5107.6898499999988</v>
      </c>
      <c r="G726" s="87">
        <v>3787.6898499999984</v>
      </c>
      <c r="H726" s="87">
        <v>0</v>
      </c>
      <c r="I726" s="87">
        <v>0</v>
      </c>
    </row>
    <row r="727" spans="1:9">
      <c r="A727" s="4">
        <v>98001</v>
      </c>
      <c r="B727" s="84" t="s">
        <v>725</v>
      </c>
      <c r="C727" s="85">
        <v>5.4911999999999999E-3</v>
      </c>
      <c r="D727" s="83"/>
      <c r="E727" s="87">
        <v>144219</v>
      </c>
      <c r="F727" s="87">
        <v>97490</v>
      </c>
      <c r="G727" s="87">
        <v>0</v>
      </c>
      <c r="H727" s="87">
        <v>0</v>
      </c>
      <c r="I727" s="87">
        <v>0</v>
      </c>
    </row>
    <row r="728" spans="1:9">
      <c r="A728" s="4">
        <v>98002</v>
      </c>
      <c r="B728" s="84" t="s">
        <v>726</v>
      </c>
      <c r="C728" s="85">
        <v>9.7999999999999993E-6</v>
      </c>
      <c r="D728" s="83"/>
      <c r="E728" s="87">
        <v>2045.2138500000003</v>
      </c>
      <c r="F728" s="87">
        <v>1523.2138500000003</v>
      </c>
      <c r="G728" s="87">
        <v>1523.2138500000003</v>
      </c>
      <c r="H728" s="87">
        <v>0</v>
      </c>
      <c r="I728" s="87">
        <v>0</v>
      </c>
    </row>
    <row r="729" spans="1:9">
      <c r="A729" s="4">
        <v>98003</v>
      </c>
      <c r="B729" s="84" t="s">
        <v>727</v>
      </c>
      <c r="C729" s="85">
        <v>8.8800000000000004E-5</v>
      </c>
      <c r="D729" s="83"/>
      <c r="E729" s="87">
        <v>28810.982899999995</v>
      </c>
      <c r="F729" s="87">
        <v>19807.982899999995</v>
      </c>
      <c r="G729" s="87">
        <v>4609.9828999999954</v>
      </c>
      <c r="H729" s="87">
        <v>0</v>
      </c>
      <c r="I729" s="87">
        <v>0</v>
      </c>
    </row>
    <row r="730" spans="1:9">
      <c r="A730" s="4">
        <v>98004</v>
      </c>
      <c r="B730" s="84" t="s">
        <v>728</v>
      </c>
      <c r="C730" s="85">
        <v>2.0489999999999999E-4</v>
      </c>
      <c r="D730" s="83"/>
      <c r="E730" s="87">
        <v>82357.22332499997</v>
      </c>
      <c r="F730" s="87">
        <v>59291.223324999977</v>
      </c>
      <c r="G730" s="87">
        <v>24715.223324999977</v>
      </c>
      <c r="H730" s="87">
        <v>0</v>
      </c>
      <c r="I730" s="87">
        <v>0</v>
      </c>
    </row>
    <row r="731" spans="1:9">
      <c r="A731" s="4">
        <v>98008</v>
      </c>
      <c r="B731" s="84" t="s">
        <v>729</v>
      </c>
      <c r="C731" s="85">
        <v>6.8000000000000001E-6</v>
      </c>
      <c r="D731" s="83"/>
      <c r="E731" s="87">
        <v>273.94845000000009</v>
      </c>
      <c r="F731" s="87">
        <v>273.94845000000009</v>
      </c>
      <c r="G731" s="87">
        <v>171.94845000000009</v>
      </c>
      <c r="H731" s="87">
        <v>0</v>
      </c>
      <c r="I731" s="87">
        <v>0</v>
      </c>
    </row>
    <row r="732" spans="1:9">
      <c r="A732" s="4">
        <v>98011</v>
      </c>
      <c r="B732" s="84" t="s">
        <v>730</v>
      </c>
      <c r="C732" s="85">
        <v>3.2158E-3</v>
      </c>
      <c r="D732" s="83"/>
      <c r="E732" s="87">
        <v>8642</v>
      </c>
      <c r="F732" s="87">
        <v>0</v>
      </c>
      <c r="G732" s="87">
        <v>0</v>
      </c>
      <c r="H732" s="87">
        <v>0</v>
      </c>
      <c r="I732" s="87">
        <v>0</v>
      </c>
    </row>
    <row r="733" spans="1:9">
      <c r="A733" s="4">
        <v>98013</v>
      </c>
      <c r="B733" s="84" t="s">
        <v>731</v>
      </c>
      <c r="C733" s="85">
        <v>1.2640000000000001E-4</v>
      </c>
      <c r="D733" s="83"/>
      <c r="E733" s="87">
        <v>18915</v>
      </c>
      <c r="F733" s="87">
        <v>0</v>
      </c>
      <c r="G733" s="87">
        <v>0</v>
      </c>
      <c r="H733" s="87">
        <v>0</v>
      </c>
      <c r="I733" s="87">
        <v>0</v>
      </c>
    </row>
    <row r="734" spans="1:9">
      <c r="A734" s="4">
        <v>98021</v>
      </c>
      <c r="B734" s="84" t="s">
        <v>732</v>
      </c>
      <c r="C734" s="85">
        <v>5.6499999999999998E-5</v>
      </c>
      <c r="D734" s="83"/>
      <c r="E734" s="87">
        <v>16600.817425000001</v>
      </c>
      <c r="F734" s="87">
        <v>12259.817425000003</v>
      </c>
      <c r="G734" s="87">
        <v>10359.817425000003</v>
      </c>
      <c r="H734" s="87">
        <v>0</v>
      </c>
      <c r="I734" s="87">
        <v>0</v>
      </c>
    </row>
    <row r="735" spans="1:9">
      <c r="A735" s="4">
        <v>98023</v>
      </c>
      <c r="B735" s="84" t="s">
        <v>733</v>
      </c>
      <c r="C735" s="85">
        <v>6.6000000000000003E-6</v>
      </c>
      <c r="D735" s="83"/>
      <c r="E735" s="87">
        <v>825</v>
      </c>
      <c r="F735" s="87">
        <v>0</v>
      </c>
      <c r="G735" s="87">
        <v>0</v>
      </c>
      <c r="H735" s="87">
        <v>0</v>
      </c>
      <c r="I735" s="87">
        <v>0</v>
      </c>
    </row>
    <row r="736" spans="1:9">
      <c r="A736" s="4">
        <v>98031</v>
      </c>
      <c r="B736" s="84" t="s">
        <v>734</v>
      </c>
      <c r="C736" s="85">
        <v>1.549E-4</v>
      </c>
      <c r="D736" s="83"/>
      <c r="E736" s="87">
        <v>14505</v>
      </c>
      <c r="F736" s="87">
        <v>14505</v>
      </c>
      <c r="G736" s="87">
        <v>0</v>
      </c>
      <c r="H736" s="87">
        <v>0</v>
      </c>
      <c r="I736" s="87">
        <v>0</v>
      </c>
    </row>
    <row r="737" spans="1:9">
      <c r="A737" s="4">
        <v>98041</v>
      </c>
      <c r="B737" s="84" t="s">
        <v>735</v>
      </c>
      <c r="C737" s="85">
        <v>2.1680000000000001E-4</v>
      </c>
      <c r="D737" s="83"/>
      <c r="E737" s="87">
        <v>10229</v>
      </c>
      <c r="F737" s="87">
        <v>10229</v>
      </c>
      <c r="G737" s="87">
        <v>0</v>
      </c>
      <c r="H737" s="87">
        <v>0</v>
      </c>
      <c r="I737" s="87">
        <v>0</v>
      </c>
    </row>
    <row r="738" spans="1:9">
      <c r="A738" s="4">
        <v>98051</v>
      </c>
      <c r="B738" s="84" t="s">
        <v>736</v>
      </c>
      <c r="C738" s="85">
        <v>3.3930000000000001E-4</v>
      </c>
      <c r="D738" s="83"/>
      <c r="E738" s="87">
        <v>54141.702574999988</v>
      </c>
      <c r="F738" s="87">
        <v>49747.702574999988</v>
      </c>
      <c r="G738" s="87">
        <v>39583.702574999988</v>
      </c>
      <c r="H738" s="87">
        <v>0</v>
      </c>
      <c r="I738" s="87">
        <v>0</v>
      </c>
    </row>
    <row r="739" spans="1:9">
      <c r="A739" s="4">
        <v>98061</v>
      </c>
      <c r="B739" s="84" t="s">
        <v>737</v>
      </c>
      <c r="C739" s="85">
        <v>1.325E-4</v>
      </c>
      <c r="D739" s="83"/>
      <c r="E739" s="87">
        <v>4264.132075000005</v>
      </c>
      <c r="F739" s="87">
        <v>4244.132075000005</v>
      </c>
      <c r="G739" s="87">
        <v>4244.132075000005</v>
      </c>
      <c r="H739" s="87">
        <v>0</v>
      </c>
      <c r="I739" s="87">
        <v>0</v>
      </c>
    </row>
    <row r="740" spans="1:9">
      <c r="A740" s="4">
        <v>98071</v>
      </c>
      <c r="B740" s="84" t="s">
        <v>738</v>
      </c>
      <c r="C740" s="85">
        <v>6.58E-5</v>
      </c>
      <c r="D740" s="83"/>
      <c r="E740" s="87">
        <v>19050.243849999992</v>
      </c>
      <c r="F740" s="87">
        <v>9209.2438499999935</v>
      </c>
      <c r="G740" s="87">
        <v>216.24384999999347</v>
      </c>
      <c r="H740" s="87">
        <v>0</v>
      </c>
      <c r="I740" s="87">
        <v>0</v>
      </c>
    </row>
    <row r="741" spans="1:9">
      <c r="A741" s="4">
        <v>98081</v>
      </c>
      <c r="B741" s="84" t="s">
        <v>739</v>
      </c>
      <c r="C741" s="85">
        <v>1.33E-5</v>
      </c>
      <c r="D741" s="83"/>
      <c r="E741" s="87">
        <v>74</v>
      </c>
      <c r="F741" s="87">
        <v>74</v>
      </c>
      <c r="G741" s="87">
        <v>0</v>
      </c>
      <c r="H741" s="87">
        <v>0</v>
      </c>
      <c r="I741" s="87">
        <v>0</v>
      </c>
    </row>
    <row r="742" spans="1:9">
      <c r="A742" s="4">
        <v>98091</v>
      </c>
      <c r="B742" s="84" t="s">
        <v>740</v>
      </c>
      <c r="C742" s="85">
        <v>5.5999999999999999E-5</v>
      </c>
      <c r="D742" s="83"/>
      <c r="E742" s="87">
        <v>8692.1740000000027</v>
      </c>
      <c r="F742" s="87">
        <v>6875.1740000000027</v>
      </c>
      <c r="G742" s="87">
        <v>5715.1740000000027</v>
      </c>
      <c r="H742" s="87">
        <v>0</v>
      </c>
      <c r="I742" s="87">
        <v>0</v>
      </c>
    </row>
    <row r="743" spans="1:9">
      <c r="A743" s="4">
        <v>98101</v>
      </c>
      <c r="B743" s="84" t="s">
        <v>741</v>
      </c>
      <c r="C743" s="85">
        <v>2.6955E-3</v>
      </c>
      <c r="D743" s="83"/>
      <c r="E743" s="87">
        <v>43895</v>
      </c>
      <c r="F743" s="87">
        <v>0</v>
      </c>
      <c r="G743" s="87">
        <v>0</v>
      </c>
      <c r="H743" s="87">
        <v>0</v>
      </c>
      <c r="I743" s="87">
        <v>0</v>
      </c>
    </row>
    <row r="744" spans="1:9">
      <c r="A744" s="4">
        <v>98102</v>
      </c>
      <c r="B744" s="84" t="s">
        <v>742</v>
      </c>
      <c r="C744" s="85">
        <v>1.7530000000000001E-4</v>
      </c>
      <c r="D744" s="83"/>
      <c r="E744" s="87">
        <v>19822.861224999993</v>
      </c>
      <c r="F744" s="87">
        <v>17622.861224999993</v>
      </c>
      <c r="G744" s="87">
        <v>17622.861224999993</v>
      </c>
      <c r="H744" s="87">
        <v>0</v>
      </c>
      <c r="I744" s="87">
        <v>0</v>
      </c>
    </row>
    <row r="745" spans="1:9">
      <c r="A745" s="4">
        <v>98103</v>
      </c>
      <c r="B745" s="84" t="s">
        <v>972</v>
      </c>
      <c r="C745" s="85">
        <v>4.9739999999999995E-4</v>
      </c>
      <c r="D745" s="83"/>
      <c r="E745" s="87">
        <v>6516</v>
      </c>
      <c r="F745" s="87">
        <v>0</v>
      </c>
      <c r="G745" s="87">
        <v>0</v>
      </c>
      <c r="H745" s="87">
        <v>0</v>
      </c>
      <c r="I745" s="87">
        <v>0</v>
      </c>
    </row>
    <row r="746" spans="1:9">
      <c r="A746" s="4">
        <v>98107</v>
      </c>
      <c r="B746" s="84" t="s">
        <v>744</v>
      </c>
      <c r="C746" s="85">
        <v>1.9599999999999999E-5</v>
      </c>
      <c r="D746" s="83"/>
      <c r="E746" s="87">
        <v>13245</v>
      </c>
      <c r="F746" s="87">
        <v>10675</v>
      </c>
      <c r="G746" s="87">
        <v>0</v>
      </c>
      <c r="H746" s="87">
        <v>0</v>
      </c>
      <c r="I746" s="87">
        <v>0</v>
      </c>
    </row>
    <row r="747" spans="1:9">
      <c r="A747" s="4">
        <v>98109</v>
      </c>
      <c r="B747" s="84" t="s">
        <v>745</v>
      </c>
      <c r="C747" s="85">
        <v>1.5799999999999999E-4</v>
      </c>
      <c r="D747" s="83"/>
      <c r="E747" s="87">
        <v>21477</v>
      </c>
      <c r="F747" s="87">
        <v>15573</v>
      </c>
      <c r="G747" s="87">
        <v>0</v>
      </c>
      <c r="H747" s="87">
        <v>0</v>
      </c>
      <c r="I747" s="87">
        <v>0</v>
      </c>
    </row>
    <row r="748" spans="1:9">
      <c r="A748" s="4">
        <v>98111</v>
      </c>
      <c r="B748" s="84" t="s">
        <v>746</v>
      </c>
      <c r="C748" s="85">
        <v>1.0039999999999999E-3</v>
      </c>
      <c r="D748" s="83"/>
      <c r="E748" s="87">
        <v>0</v>
      </c>
      <c r="F748" s="87">
        <v>0</v>
      </c>
      <c r="G748" s="87">
        <v>0</v>
      </c>
      <c r="H748" s="87">
        <v>0</v>
      </c>
      <c r="I748" s="87">
        <v>0</v>
      </c>
    </row>
    <row r="749" spans="1:9">
      <c r="A749" s="4">
        <v>98113</v>
      </c>
      <c r="B749" s="84" t="s">
        <v>747</v>
      </c>
      <c r="C749" s="85">
        <v>2.62E-5</v>
      </c>
      <c r="D749" s="83"/>
      <c r="E749" s="87">
        <v>6142</v>
      </c>
      <c r="F749" s="87">
        <v>4577</v>
      </c>
      <c r="G749" s="87">
        <v>0</v>
      </c>
      <c r="H749" s="87">
        <v>0</v>
      </c>
      <c r="I749" s="87">
        <v>0</v>
      </c>
    </row>
    <row r="750" spans="1:9">
      <c r="A750" s="4">
        <v>98121</v>
      </c>
      <c r="B750" s="84" t="s">
        <v>748</v>
      </c>
      <c r="C750" s="85">
        <v>2.0340000000000001E-4</v>
      </c>
      <c r="D750" s="83"/>
      <c r="E750" s="87">
        <v>7185.0754499999894</v>
      </c>
      <c r="F750" s="87">
        <v>7185.0754499999894</v>
      </c>
      <c r="G750" s="87">
        <v>3926.0754499999894</v>
      </c>
      <c r="H750" s="87">
        <v>0</v>
      </c>
      <c r="I750" s="87">
        <v>0</v>
      </c>
    </row>
    <row r="751" spans="1:9">
      <c r="A751" s="4">
        <v>98131</v>
      </c>
      <c r="B751" s="84" t="s">
        <v>749</v>
      </c>
      <c r="C751" s="85">
        <v>2.2719999999999999E-4</v>
      </c>
      <c r="D751" s="83"/>
      <c r="E751" s="87">
        <v>15013</v>
      </c>
      <c r="F751" s="87">
        <v>5267</v>
      </c>
      <c r="G751" s="87">
        <v>0</v>
      </c>
      <c r="H751" s="87">
        <v>0</v>
      </c>
      <c r="I751" s="87">
        <v>0</v>
      </c>
    </row>
    <row r="752" spans="1:9">
      <c r="A752" s="4">
        <v>98141</v>
      </c>
      <c r="B752" s="84" t="s">
        <v>750</v>
      </c>
      <c r="C752" s="85">
        <v>2.853E-4</v>
      </c>
      <c r="D752" s="83"/>
      <c r="E752" s="87">
        <v>0</v>
      </c>
      <c r="F752" s="87">
        <v>0</v>
      </c>
      <c r="G752" s="87">
        <v>0</v>
      </c>
      <c r="H752" s="87">
        <v>0</v>
      </c>
      <c r="I752" s="87">
        <v>0</v>
      </c>
    </row>
    <row r="753" spans="1:9">
      <c r="A753" s="4">
        <v>98147</v>
      </c>
      <c r="B753" s="84" t="s">
        <v>751</v>
      </c>
      <c r="C753" s="85">
        <v>1.15E-5</v>
      </c>
      <c r="D753" s="83"/>
      <c r="E753" s="87">
        <v>7104.6912249999996</v>
      </c>
      <c r="F753" s="87">
        <v>4742.6912249999996</v>
      </c>
      <c r="G753" s="87">
        <v>2622.6912249999996</v>
      </c>
      <c r="H753" s="87">
        <v>0</v>
      </c>
      <c r="I753" s="87">
        <v>0</v>
      </c>
    </row>
    <row r="754" spans="1:9">
      <c r="A754" s="4">
        <v>98161</v>
      </c>
      <c r="B754" s="84" t="s">
        <v>752</v>
      </c>
      <c r="C754" s="85">
        <v>7.0999999999999998E-6</v>
      </c>
      <c r="D754" s="83"/>
      <c r="E754" s="87">
        <v>3171.8913750000002</v>
      </c>
      <c r="F754" s="87">
        <v>2210.8913750000002</v>
      </c>
      <c r="G754" s="87">
        <v>1482.8913749999999</v>
      </c>
      <c r="H754" s="87">
        <v>0</v>
      </c>
      <c r="I754" s="87">
        <v>0</v>
      </c>
    </row>
    <row r="755" spans="1:9">
      <c r="A755" s="4">
        <v>98201</v>
      </c>
      <c r="B755" s="84" t="s">
        <v>753</v>
      </c>
      <c r="C755" s="85">
        <v>3.2829000000000001E-3</v>
      </c>
      <c r="D755" s="83"/>
      <c r="E755" s="87">
        <v>129268.25957500015</v>
      </c>
      <c r="F755" s="87">
        <v>104711.25957500015</v>
      </c>
      <c r="G755" s="87">
        <v>104711.25957500015</v>
      </c>
      <c r="H755" s="87">
        <v>0</v>
      </c>
      <c r="I755" s="87">
        <v>0</v>
      </c>
    </row>
    <row r="756" spans="1:9">
      <c r="A756" s="4">
        <v>98205</v>
      </c>
      <c r="B756" s="84" t="s">
        <v>754</v>
      </c>
      <c r="C756" s="85">
        <v>4.2200000000000003E-5</v>
      </c>
      <c r="D756" s="83"/>
      <c r="E756" s="87">
        <v>7798</v>
      </c>
      <c r="F756" s="87">
        <v>6892</v>
      </c>
      <c r="G756" s="87">
        <v>0</v>
      </c>
      <c r="H756" s="87">
        <v>0</v>
      </c>
      <c r="I756" s="87">
        <v>0</v>
      </c>
    </row>
    <row r="757" spans="1:9">
      <c r="A757" s="4">
        <v>98211</v>
      </c>
      <c r="B757" s="84" t="s">
        <v>755</v>
      </c>
      <c r="C757" s="85">
        <v>8.2220000000000004E-4</v>
      </c>
      <c r="D757" s="83"/>
      <c r="E757" s="87">
        <v>6305</v>
      </c>
      <c r="F757" s="87">
        <v>0</v>
      </c>
      <c r="G757" s="87">
        <v>0</v>
      </c>
      <c r="H757" s="87">
        <v>0</v>
      </c>
      <c r="I757" s="87">
        <v>0</v>
      </c>
    </row>
    <row r="758" spans="1:9">
      <c r="A758" s="4">
        <v>98218</v>
      </c>
      <c r="B758" s="84" t="s">
        <v>756</v>
      </c>
      <c r="C758" s="85">
        <v>1.5999999999999999E-5</v>
      </c>
      <c r="D758" s="83"/>
      <c r="E758" s="87">
        <v>1199</v>
      </c>
      <c r="F758" s="87">
        <v>659</v>
      </c>
      <c r="G758" s="87">
        <v>0</v>
      </c>
      <c r="H758" s="87">
        <v>0</v>
      </c>
      <c r="I758" s="87">
        <v>0</v>
      </c>
    </row>
    <row r="759" spans="1:9">
      <c r="A759" s="4">
        <v>98221</v>
      </c>
      <c r="B759" s="84" t="s">
        <v>757</v>
      </c>
      <c r="C759" s="85">
        <v>2.4199999999999999E-5</v>
      </c>
      <c r="D759" s="83"/>
      <c r="E759" s="87">
        <v>1477</v>
      </c>
      <c r="F759" s="87">
        <v>0</v>
      </c>
      <c r="G759" s="87">
        <v>0</v>
      </c>
      <c r="H759" s="87">
        <v>0</v>
      </c>
      <c r="I759" s="87">
        <v>0</v>
      </c>
    </row>
    <row r="760" spans="1:9">
      <c r="A760" s="4">
        <v>98231</v>
      </c>
      <c r="B760" s="84" t="s">
        <v>758</v>
      </c>
      <c r="C760" s="85">
        <v>2.5700000000000001E-5</v>
      </c>
      <c r="D760" s="83"/>
      <c r="E760" s="87">
        <v>6671</v>
      </c>
      <c r="F760" s="87">
        <v>6464</v>
      </c>
      <c r="G760" s="87">
        <v>0</v>
      </c>
      <c r="H760" s="87">
        <v>0</v>
      </c>
      <c r="I760" s="87">
        <v>0</v>
      </c>
    </row>
    <row r="761" spans="1:9">
      <c r="A761" s="4">
        <v>98237</v>
      </c>
      <c r="B761" s="84" t="s">
        <v>759</v>
      </c>
      <c r="C761" s="85">
        <v>6.1E-6</v>
      </c>
      <c r="D761" s="83"/>
      <c r="E761" s="87">
        <v>491</v>
      </c>
      <c r="F761" s="87">
        <v>185</v>
      </c>
      <c r="G761" s="87">
        <v>0</v>
      </c>
      <c r="H761" s="87">
        <v>0</v>
      </c>
      <c r="I761" s="87">
        <v>0</v>
      </c>
    </row>
    <row r="762" spans="1:9">
      <c r="A762" s="4">
        <v>98241</v>
      </c>
      <c r="B762" s="84" t="s">
        <v>760</v>
      </c>
      <c r="C762" s="85">
        <v>8.3000000000000002E-6</v>
      </c>
      <c r="D762" s="83"/>
      <c r="E762" s="87">
        <v>3715.7987749999998</v>
      </c>
      <c r="F762" s="87">
        <v>2140.7987749999998</v>
      </c>
      <c r="G762" s="87">
        <v>2140.7987749999998</v>
      </c>
      <c r="H762" s="87">
        <v>0</v>
      </c>
      <c r="I762" s="87">
        <v>0</v>
      </c>
    </row>
    <row r="763" spans="1:9">
      <c r="A763" s="4">
        <v>98251</v>
      </c>
      <c r="B763" s="84" t="s">
        <v>761</v>
      </c>
      <c r="C763" s="85">
        <v>2.3E-6</v>
      </c>
      <c r="D763" s="83"/>
      <c r="E763" s="87">
        <v>1602.1684749999999</v>
      </c>
      <c r="F763" s="87">
        <v>987.16847499999983</v>
      </c>
      <c r="G763" s="87">
        <v>365.16847499999983</v>
      </c>
      <c r="H763" s="87">
        <v>0</v>
      </c>
      <c r="I763" s="87">
        <v>0</v>
      </c>
    </row>
    <row r="764" spans="1:9">
      <c r="A764" s="4">
        <v>98261</v>
      </c>
      <c r="B764" s="84" t="s">
        <v>762</v>
      </c>
      <c r="C764" s="85">
        <v>2.7900000000000001E-5</v>
      </c>
      <c r="D764" s="83"/>
      <c r="E764" s="87">
        <v>1265</v>
      </c>
      <c r="F764" s="87">
        <v>0</v>
      </c>
      <c r="G764" s="87">
        <v>0</v>
      </c>
      <c r="H764" s="87">
        <v>0</v>
      </c>
      <c r="I764" s="87">
        <v>0</v>
      </c>
    </row>
    <row r="765" spans="1:9">
      <c r="A765" s="4">
        <v>98271</v>
      </c>
      <c r="B765" s="84" t="s">
        <v>763</v>
      </c>
      <c r="C765" s="85">
        <v>8.8999999999999995E-6</v>
      </c>
      <c r="D765" s="83"/>
      <c r="E765" s="87">
        <v>1417.6858250000009</v>
      </c>
      <c r="F765" s="87">
        <v>432.68582500000093</v>
      </c>
      <c r="G765" s="87">
        <v>12.685825000000932</v>
      </c>
      <c r="H765" s="87">
        <v>0</v>
      </c>
      <c r="I765" s="87">
        <v>0</v>
      </c>
    </row>
    <row r="766" spans="1:9">
      <c r="A766" s="4">
        <v>98301</v>
      </c>
      <c r="B766" s="84" t="s">
        <v>764</v>
      </c>
      <c r="C766" s="85">
        <v>1.921E-3</v>
      </c>
      <c r="D766" s="83"/>
      <c r="E766" s="87">
        <v>85611.022699999856</v>
      </c>
      <c r="F766" s="87">
        <v>39466.022699999856</v>
      </c>
      <c r="G766" s="87">
        <v>1970.0226999998558</v>
      </c>
      <c r="H766" s="87">
        <v>0</v>
      </c>
      <c r="I766" s="87">
        <v>0</v>
      </c>
    </row>
    <row r="767" spans="1:9">
      <c r="A767" s="95">
        <v>98304</v>
      </c>
      <c r="B767" s="96" t="s">
        <v>765</v>
      </c>
      <c r="C767" s="97">
        <v>1.9300000000000002E-5</v>
      </c>
      <c r="D767" s="98"/>
      <c r="E767" s="99">
        <v>4224</v>
      </c>
      <c r="F767" s="99">
        <v>2076</v>
      </c>
      <c r="G767" s="99">
        <v>0</v>
      </c>
      <c r="H767" s="99">
        <v>0</v>
      </c>
      <c r="I767" s="99">
        <v>0</v>
      </c>
    </row>
    <row r="768" spans="1:9">
      <c r="A768" s="4">
        <v>98308</v>
      </c>
      <c r="B768" s="84" t="s">
        <v>766</v>
      </c>
      <c r="C768" s="85">
        <v>3.2400000000000001E-5</v>
      </c>
      <c r="D768" s="83"/>
      <c r="E768" s="87">
        <v>18190.682099999998</v>
      </c>
      <c r="F768" s="87">
        <v>15396.6821</v>
      </c>
      <c r="G768" s="87">
        <v>7193.6821</v>
      </c>
      <c r="H768" s="87">
        <v>0</v>
      </c>
      <c r="I768" s="87">
        <v>0</v>
      </c>
    </row>
    <row r="769" spans="1:9">
      <c r="A769" s="4">
        <v>98311</v>
      </c>
      <c r="B769" s="84" t="s">
        <v>767</v>
      </c>
      <c r="C769" s="85">
        <v>9.3440000000000005E-4</v>
      </c>
      <c r="D769" s="83"/>
      <c r="E769" s="87">
        <v>0</v>
      </c>
      <c r="F769" s="87">
        <v>0</v>
      </c>
      <c r="G769" s="87">
        <v>0</v>
      </c>
      <c r="H769" s="87">
        <v>0</v>
      </c>
      <c r="I769" s="87">
        <v>0</v>
      </c>
    </row>
    <row r="770" spans="1:9">
      <c r="A770" s="4">
        <v>98313</v>
      </c>
      <c r="B770" s="84" t="s">
        <v>768</v>
      </c>
      <c r="C770" s="85">
        <v>2.207E-4</v>
      </c>
      <c r="D770" s="83"/>
      <c r="E770" s="87">
        <v>122460.93687499998</v>
      </c>
      <c r="F770" s="87">
        <v>93735.936874999985</v>
      </c>
      <c r="G770" s="87">
        <v>51404.936874999992</v>
      </c>
      <c r="H770" s="87">
        <v>0</v>
      </c>
      <c r="I770" s="87">
        <v>0</v>
      </c>
    </row>
    <row r="771" spans="1:9">
      <c r="A771" s="4">
        <v>98321</v>
      </c>
      <c r="B771" s="84" t="s">
        <v>769</v>
      </c>
      <c r="C771" s="85">
        <v>1.19E-5</v>
      </c>
      <c r="D771" s="83"/>
      <c r="E771" s="87">
        <v>731.93977500000028</v>
      </c>
      <c r="F771" s="87">
        <v>731.93977500000028</v>
      </c>
      <c r="G771" s="87">
        <v>645.93977500000028</v>
      </c>
      <c r="H771" s="87">
        <v>0</v>
      </c>
      <c r="I771" s="87">
        <v>0</v>
      </c>
    </row>
    <row r="772" spans="1:9">
      <c r="A772" s="4">
        <v>98331</v>
      </c>
      <c r="B772" s="84" t="s">
        <v>770</v>
      </c>
      <c r="C772" s="85">
        <v>6.3999999999999997E-6</v>
      </c>
      <c r="D772" s="83"/>
      <c r="E772" s="87">
        <v>3764.4746500000001</v>
      </c>
      <c r="F772" s="87">
        <v>3462.4746500000001</v>
      </c>
      <c r="G772" s="87">
        <v>266.47465000000011</v>
      </c>
      <c r="H772" s="87">
        <v>0</v>
      </c>
      <c r="I772" s="87">
        <v>0</v>
      </c>
    </row>
    <row r="773" spans="1:9">
      <c r="A773" s="4">
        <v>98401</v>
      </c>
      <c r="B773" s="84" t="s">
        <v>771</v>
      </c>
      <c r="C773" s="85">
        <v>2.8084E-3</v>
      </c>
      <c r="D773" s="83"/>
      <c r="E773" s="87">
        <v>71317</v>
      </c>
      <c r="F773" s="87">
        <v>5237</v>
      </c>
      <c r="G773" s="87">
        <v>0</v>
      </c>
      <c r="H773" s="87">
        <v>0</v>
      </c>
      <c r="I773" s="87">
        <v>0</v>
      </c>
    </row>
    <row r="774" spans="1:9">
      <c r="A774" s="4">
        <v>98404</v>
      </c>
      <c r="B774" s="84" t="s">
        <v>949</v>
      </c>
      <c r="C774" s="85">
        <v>3.54E-5</v>
      </c>
      <c r="D774" s="83"/>
      <c r="E774" s="87">
        <v>11022.7518</v>
      </c>
      <c r="F774" s="87">
        <v>10608.7518</v>
      </c>
      <c r="G774" s="87">
        <v>6370.7518</v>
      </c>
      <c r="H774" s="87">
        <v>0</v>
      </c>
      <c r="I774" s="87">
        <v>0</v>
      </c>
    </row>
    <row r="775" spans="1:9">
      <c r="A775" s="4">
        <v>98411</v>
      </c>
      <c r="B775" s="84" t="s">
        <v>772</v>
      </c>
      <c r="C775" s="85">
        <v>1.8399E-3</v>
      </c>
      <c r="D775" s="83"/>
      <c r="E775" s="87">
        <v>10227.346775000042</v>
      </c>
      <c r="F775" s="87">
        <v>10227.346775000042</v>
      </c>
      <c r="G775" s="87">
        <v>10227.346775000042</v>
      </c>
      <c r="H775" s="87">
        <v>0</v>
      </c>
      <c r="I775" s="87">
        <v>0</v>
      </c>
    </row>
    <row r="776" spans="1:9">
      <c r="A776" s="4">
        <v>98414</v>
      </c>
      <c r="B776" s="84" t="s">
        <v>14</v>
      </c>
      <c r="C776" s="85">
        <v>3.7599999999999999E-5</v>
      </c>
      <c r="D776" s="83"/>
      <c r="E776" s="87">
        <v>4315</v>
      </c>
      <c r="F776" s="87">
        <v>1831</v>
      </c>
      <c r="G776" s="87">
        <v>0</v>
      </c>
      <c r="H776" s="87">
        <v>0</v>
      </c>
      <c r="I776" s="87">
        <v>0</v>
      </c>
    </row>
    <row r="777" spans="1:9">
      <c r="A777" s="4">
        <v>98417</v>
      </c>
      <c r="B777" s="84" t="s">
        <v>773</v>
      </c>
      <c r="C777" s="85">
        <v>2.0400000000000001E-5</v>
      </c>
      <c r="D777" s="83"/>
      <c r="E777" s="87">
        <v>7111.5770000000002</v>
      </c>
      <c r="F777" s="87">
        <v>4907.5770000000002</v>
      </c>
      <c r="G777" s="87">
        <v>2314.5770000000002</v>
      </c>
      <c r="H777" s="87">
        <v>0</v>
      </c>
      <c r="I777" s="87">
        <v>0</v>
      </c>
    </row>
    <row r="778" spans="1:9">
      <c r="A778" s="4">
        <v>98421</v>
      </c>
      <c r="B778" s="84" t="s">
        <v>774</v>
      </c>
      <c r="C778" s="85">
        <v>1.12E-4</v>
      </c>
      <c r="D778" s="83"/>
      <c r="E778" s="87">
        <v>4644.1988500000116</v>
      </c>
      <c r="F778" s="87">
        <v>4224.1988500000116</v>
      </c>
      <c r="G778" s="87">
        <v>4224.1988500000116</v>
      </c>
      <c r="H778" s="87">
        <v>0</v>
      </c>
      <c r="I778" s="87">
        <v>0</v>
      </c>
    </row>
    <row r="779" spans="1:9">
      <c r="A779" s="4">
        <v>98427</v>
      </c>
      <c r="B779" s="84" t="s">
        <v>775</v>
      </c>
      <c r="C779" s="85">
        <v>6.1999999999999999E-6</v>
      </c>
      <c r="D779" s="83"/>
      <c r="E779" s="87">
        <v>3655.7379000000001</v>
      </c>
      <c r="F779" s="87">
        <v>2786.7379000000001</v>
      </c>
      <c r="G779" s="87">
        <v>2622.7379000000001</v>
      </c>
      <c r="H779" s="87">
        <v>0</v>
      </c>
      <c r="I779" s="87">
        <v>0</v>
      </c>
    </row>
    <row r="780" spans="1:9">
      <c r="A780" s="4">
        <v>98431</v>
      </c>
      <c r="B780" s="84" t="s">
        <v>776</v>
      </c>
      <c r="C780" s="85">
        <v>2.565E-4</v>
      </c>
      <c r="D780" s="83"/>
      <c r="E780" s="87">
        <v>19832</v>
      </c>
      <c r="F780" s="87">
        <v>19201</v>
      </c>
      <c r="G780" s="87">
        <v>0</v>
      </c>
      <c r="H780" s="87">
        <v>0</v>
      </c>
      <c r="I780" s="87">
        <v>0</v>
      </c>
    </row>
    <row r="781" spans="1:9">
      <c r="A781" s="4">
        <v>98441</v>
      </c>
      <c r="B781" s="84" t="s">
        <v>777</v>
      </c>
      <c r="C781" s="85">
        <v>1.2129999999999999E-4</v>
      </c>
      <c r="D781" s="83"/>
      <c r="E781" s="87">
        <v>5149</v>
      </c>
      <c r="F781" s="87">
        <v>0</v>
      </c>
      <c r="G781" s="87">
        <v>0</v>
      </c>
      <c r="H781" s="87">
        <v>0</v>
      </c>
      <c r="I781" s="87">
        <v>0</v>
      </c>
    </row>
    <row r="782" spans="1:9">
      <c r="A782" s="4">
        <v>98451</v>
      </c>
      <c r="B782" s="84" t="s">
        <v>778</v>
      </c>
      <c r="C782" s="85">
        <v>5.1E-5</v>
      </c>
      <c r="D782" s="83"/>
      <c r="E782" s="87">
        <v>11194</v>
      </c>
      <c r="F782" s="87">
        <v>11154</v>
      </c>
      <c r="G782" s="87">
        <v>0</v>
      </c>
      <c r="H782" s="87">
        <v>0</v>
      </c>
      <c r="I782" s="87">
        <v>0</v>
      </c>
    </row>
    <row r="783" spans="1:9">
      <c r="A783" s="4">
        <v>98471</v>
      </c>
      <c r="B783" s="84" t="s">
        <v>950</v>
      </c>
      <c r="C783" s="85">
        <v>9.5000000000000005E-6</v>
      </c>
      <c r="D783" s="83"/>
      <c r="E783" s="87">
        <v>1295</v>
      </c>
      <c r="F783" s="87">
        <v>703</v>
      </c>
      <c r="G783" s="87">
        <v>0</v>
      </c>
      <c r="H783" s="87">
        <v>0</v>
      </c>
      <c r="I783" s="87">
        <v>0</v>
      </c>
    </row>
    <row r="784" spans="1:9">
      <c r="A784" s="4">
        <v>98481</v>
      </c>
      <c r="B784" s="84" t="s">
        <v>779</v>
      </c>
      <c r="C784" s="85">
        <v>7.5900000000000002E-5</v>
      </c>
      <c r="D784" s="83"/>
      <c r="E784" s="87">
        <v>5866.5764750000053</v>
      </c>
      <c r="F784" s="87">
        <v>5866.5764750000053</v>
      </c>
      <c r="G784" s="87">
        <v>691.5764750000053</v>
      </c>
      <c r="H784" s="87">
        <v>0</v>
      </c>
      <c r="I784" s="87">
        <v>0</v>
      </c>
    </row>
    <row r="785" spans="1:9">
      <c r="A785" s="4">
        <v>98501</v>
      </c>
      <c r="B785" s="84" t="s">
        <v>780</v>
      </c>
      <c r="C785" s="85">
        <v>2.0772E-3</v>
      </c>
      <c r="D785" s="83"/>
      <c r="E785" s="87">
        <v>265727</v>
      </c>
      <c r="F785" s="87">
        <v>160793</v>
      </c>
      <c r="G785" s="87">
        <v>0</v>
      </c>
      <c r="H785" s="87">
        <v>0</v>
      </c>
      <c r="I785" s="87">
        <v>0</v>
      </c>
    </row>
    <row r="786" spans="1:9">
      <c r="A786" s="4">
        <v>98511</v>
      </c>
      <c r="B786" s="84" t="s">
        <v>781</v>
      </c>
      <c r="C786" s="85">
        <v>6.9300000000000004E-5</v>
      </c>
      <c r="D786" s="83"/>
      <c r="E786" s="87">
        <v>15146.167224999997</v>
      </c>
      <c r="F786" s="87">
        <v>13587.167224999997</v>
      </c>
      <c r="G786" s="87">
        <v>9840.1672249999974</v>
      </c>
      <c r="H786" s="87">
        <v>0</v>
      </c>
      <c r="I786" s="87">
        <v>0</v>
      </c>
    </row>
    <row r="787" spans="1:9">
      <c r="A787" s="4">
        <v>98517</v>
      </c>
      <c r="B787" s="84" t="s">
        <v>782</v>
      </c>
      <c r="C787" s="85">
        <v>1.95E-5</v>
      </c>
      <c r="D787" s="83"/>
      <c r="E787" s="87">
        <v>7833</v>
      </c>
      <c r="F787" s="87">
        <v>7372</v>
      </c>
      <c r="G787" s="87">
        <v>0</v>
      </c>
      <c r="H787" s="87">
        <v>0</v>
      </c>
      <c r="I787" s="87">
        <v>0</v>
      </c>
    </row>
    <row r="788" spans="1:9">
      <c r="A788" s="4">
        <v>98521</v>
      </c>
      <c r="B788" s="84" t="s">
        <v>783</v>
      </c>
      <c r="C788" s="85">
        <v>6.4190000000000004E-4</v>
      </c>
      <c r="D788" s="83"/>
      <c r="E788" s="87">
        <v>9127</v>
      </c>
      <c r="F788" s="87">
        <v>0</v>
      </c>
      <c r="G788" s="87">
        <v>0</v>
      </c>
      <c r="H788" s="87">
        <v>0</v>
      </c>
      <c r="I788" s="87">
        <v>0</v>
      </c>
    </row>
    <row r="789" spans="1:9">
      <c r="A789" s="4">
        <v>98601</v>
      </c>
      <c r="B789" s="84" t="s">
        <v>784</v>
      </c>
      <c r="C789" s="85">
        <v>3.5021000000000002E-3</v>
      </c>
      <c r="D789" s="83"/>
      <c r="E789" s="87">
        <v>19580</v>
      </c>
      <c r="F789" s="87">
        <v>0</v>
      </c>
      <c r="G789" s="87">
        <v>0</v>
      </c>
      <c r="H789" s="87">
        <v>0</v>
      </c>
      <c r="I789" s="87">
        <v>0</v>
      </c>
    </row>
    <row r="790" spans="1:9">
      <c r="A790" s="4">
        <v>98604</v>
      </c>
      <c r="B790" s="84" t="s">
        <v>920</v>
      </c>
      <c r="C790" s="85">
        <v>1.7399999999999999E-5</v>
      </c>
      <c r="D790" s="83"/>
      <c r="E790" s="87">
        <v>4923.2468999999983</v>
      </c>
      <c r="F790" s="87">
        <v>2859.2468999999987</v>
      </c>
      <c r="G790" s="87">
        <v>1972.2468999999987</v>
      </c>
      <c r="H790" s="87">
        <v>0</v>
      </c>
      <c r="I790" s="87">
        <v>0</v>
      </c>
    </row>
    <row r="791" spans="1:9">
      <c r="A791" s="4">
        <v>98607</v>
      </c>
      <c r="B791" s="84" t="s">
        <v>785</v>
      </c>
      <c r="C791" s="85">
        <v>1.29E-5</v>
      </c>
      <c r="D791" s="83"/>
      <c r="E791" s="87">
        <v>4581.7906249999987</v>
      </c>
      <c r="F791" s="87">
        <v>4383.7906249999987</v>
      </c>
      <c r="G791" s="87">
        <v>3914.7906249999987</v>
      </c>
      <c r="H791" s="87">
        <v>0</v>
      </c>
      <c r="I791" s="87">
        <v>0</v>
      </c>
    </row>
    <row r="792" spans="1:9">
      <c r="A792" s="4">
        <v>98608</v>
      </c>
      <c r="B792" s="84" t="s">
        <v>786</v>
      </c>
      <c r="C792" s="85">
        <v>6.3899999999999995E-5</v>
      </c>
      <c r="D792" s="83"/>
      <c r="E792" s="87">
        <v>12401</v>
      </c>
      <c r="F792" s="87">
        <v>3463</v>
      </c>
      <c r="G792" s="87">
        <v>0</v>
      </c>
      <c r="H792" s="87">
        <v>0</v>
      </c>
      <c r="I792" s="87">
        <v>0</v>
      </c>
    </row>
    <row r="793" spans="1:9">
      <c r="A793" s="4">
        <v>98611</v>
      </c>
      <c r="B793" s="84" t="s">
        <v>787</v>
      </c>
      <c r="C793" s="85">
        <v>1.3009999999999999E-4</v>
      </c>
      <c r="D793" s="83"/>
      <c r="E793" s="87">
        <v>10721.628425000003</v>
      </c>
      <c r="F793" s="87">
        <v>9171.6284250000026</v>
      </c>
      <c r="G793" s="87">
        <v>7370.6284250000026</v>
      </c>
      <c r="H793" s="87">
        <v>0</v>
      </c>
      <c r="I793" s="87">
        <v>0</v>
      </c>
    </row>
    <row r="794" spans="1:9">
      <c r="A794" s="4">
        <v>98621</v>
      </c>
      <c r="B794" s="84" t="s">
        <v>788</v>
      </c>
      <c r="C794" s="85">
        <v>1.371E-4</v>
      </c>
      <c r="D794" s="83"/>
      <c r="E794" s="87">
        <v>3734</v>
      </c>
      <c r="F794" s="87">
        <v>0</v>
      </c>
      <c r="G794" s="87">
        <v>0</v>
      </c>
      <c r="H794" s="87">
        <v>0</v>
      </c>
      <c r="I794" s="87">
        <v>0</v>
      </c>
    </row>
    <row r="795" spans="1:9">
      <c r="A795" s="4">
        <v>98627</v>
      </c>
      <c r="B795" s="84" t="s">
        <v>789</v>
      </c>
      <c r="C795" s="85">
        <v>1.0200000000000001E-5</v>
      </c>
      <c r="D795" s="83"/>
      <c r="E795" s="87">
        <v>1610</v>
      </c>
      <c r="F795" s="87">
        <v>1610</v>
      </c>
      <c r="G795" s="87">
        <v>0</v>
      </c>
      <c r="H795" s="87">
        <v>0</v>
      </c>
      <c r="I795" s="87">
        <v>0</v>
      </c>
    </row>
    <row r="796" spans="1:9">
      <c r="A796" s="4">
        <v>98631</v>
      </c>
      <c r="B796" s="84" t="s">
        <v>790</v>
      </c>
      <c r="C796" s="85">
        <v>8.3949999999999997E-4</v>
      </c>
      <c r="D796" s="83"/>
      <c r="E796" s="87">
        <v>6522.2983749999257</v>
      </c>
      <c r="F796" s="87">
        <v>6522.2983749999257</v>
      </c>
      <c r="G796" s="87">
        <v>6522.2983749999257</v>
      </c>
      <c r="H796" s="87">
        <v>0</v>
      </c>
      <c r="I796" s="87">
        <v>0</v>
      </c>
    </row>
    <row r="797" spans="1:9">
      <c r="A797" s="4">
        <v>98637</v>
      </c>
      <c r="B797" s="84" t="s">
        <v>791</v>
      </c>
      <c r="C797" s="85">
        <v>2.1500000000000001E-5</v>
      </c>
      <c r="D797" s="83"/>
      <c r="E797" s="87">
        <v>9656.808724999999</v>
      </c>
      <c r="F797" s="87">
        <v>3616.8087249999999</v>
      </c>
      <c r="G797" s="87">
        <v>2695.8087249999999</v>
      </c>
      <c r="H797" s="87">
        <v>0</v>
      </c>
      <c r="I797" s="87">
        <v>0</v>
      </c>
    </row>
    <row r="798" spans="1:9">
      <c r="A798" s="4">
        <v>98641</v>
      </c>
      <c r="B798" s="84" t="s">
        <v>792</v>
      </c>
      <c r="C798" s="85">
        <v>2.9119999999999998E-4</v>
      </c>
      <c r="D798" s="83"/>
      <c r="E798" s="87">
        <v>21079</v>
      </c>
      <c r="F798" s="87">
        <v>11651</v>
      </c>
      <c r="G798" s="87">
        <v>0</v>
      </c>
      <c r="H798" s="87">
        <v>0</v>
      </c>
      <c r="I798" s="87">
        <v>0</v>
      </c>
    </row>
    <row r="799" spans="1:9">
      <c r="A799" s="4">
        <v>98701</v>
      </c>
      <c r="B799" s="84" t="s">
        <v>794</v>
      </c>
      <c r="C799" s="85">
        <v>1.1123999999999999E-3</v>
      </c>
      <c r="D799" s="83"/>
      <c r="E799" s="87">
        <v>81278.273500000039</v>
      </c>
      <c r="F799" s="87">
        <v>64128.273500000039</v>
      </c>
      <c r="G799" s="87">
        <v>24213.273500000039</v>
      </c>
      <c r="H799" s="87">
        <v>0</v>
      </c>
      <c r="I799" s="87">
        <v>0</v>
      </c>
    </row>
    <row r="800" spans="1:9">
      <c r="A800" s="4">
        <v>98711</v>
      </c>
      <c r="B800" s="84" t="s">
        <v>795</v>
      </c>
      <c r="C800" s="85">
        <v>1.7450000000000001E-4</v>
      </c>
      <c r="D800" s="83"/>
      <c r="E800" s="87">
        <v>12210.73842500001</v>
      </c>
      <c r="F800" s="87">
        <v>12210.73842500001</v>
      </c>
      <c r="G800" s="87">
        <v>3250.7384250000105</v>
      </c>
      <c r="H800" s="87">
        <v>0</v>
      </c>
      <c r="I800" s="87">
        <v>0</v>
      </c>
    </row>
    <row r="801" spans="1:9">
      <c r="A801" s="4">
        <v>98717</v>
      </c>
      <c r="B801" s="84" t="s">
        <v>796</v>
      </c>
      <c r="C801" s="85">
        <v>2.1299999999999999E-5</v>
      </c>
      <c r="D801" s="83"/>
      <c r="E801" s="87">
        <v>5571.3397249999998</v>
      </c>
      <c r="F801" s="87">
        <v>5199.3397249999998</v>
      </c>
      <c r="G801" s="87">
        <v>5199.3397249999998</v>
      </c>
      <c r="H801" s="87">
        <v>0</v>
      </c>
      <c r="I801" s="87">
        <v>0</v>
      </c>
    </row>
    <row r="802" spans="1:9">
      <c r="A802" s="4">
        <v>98801</v>
      </c>
      <c r="B802" s="84" t="s">
        <v>797</v>
      </c>
      <c r="C802" s="85">
        <v>2.4077E-3</v>
      </c>
      <c r="D802" s="83"/>
      <c r="E802" s="87">
        <v>197193.11637499998</v>
      </c>
      <c r="F802" s="87">
        <v>88616.116374999983</v>
      </c>
      <c r="G802" s="87">
        <v>6984.1163749999832</v>
      </c>
      <c r="H802" s="87">
        <v>0</v>
      </c>
      <c r="I802" s="87">
        <v>0</v>
      </c>
    </row>
    <row r="803" spans="1:9">
      <c r="A803" s="4">
        <v>98811</v>
      </c>
      <c r="B803" s="84" t="s">
        <v>798</v>
      </c>
      <c r="C803" s="85">
        <v>6.0110000000000003E-4</v>
      </c>
      <c r="D803" s="83"/>
      <c r="E803" s="87">
        <v>50413.909525000054</v>
      </c>
      <c r="F803" s="87">
        <v>36069.909525000054</v>
      </c>
      <c r="G803" s="87">
        <v>36069.909525000054</v>
      </c>
      <c r="H803" s="87">
        <v>0</v>
      </c>
      <c r="I803" s="87">
        <v>0</v>
      </c>
    </row>
    <row r="804" spans="1:9">
      <c r="A804" s="4">
        <v>98817</v>
      </c>
      <c r="B804" s="84" t="s">
        <v>799</v>
      </c>
      <c r="C804" s="85">
        <v>1.31E-5</v>
      </c>
      <c r="D804" s="83"/>
      <c r="E804" s="87">
        <v>2125</v>
      </c>
      <c r="F804" s="87">
        <v>2125</v>
      </c>
      <c r="G804" s="87">
        <v>0</v>
      </c>
      <c r="H804" s="87">
        <v>0</v>
      </c>
      <c r="I804" s="87">
        <v>0</v>
      </c>
    </row>
    <row r="805" spans="1:9">
      <c r="A805" s="4">
        <v>98901</v>
      </c>
      <c r="B805" s="84" t="s">
        <v>800</v>
      </c>
      <c r="C805" s="85">
        <v>2.6180000000000002E-4</v>
      </c>
      <c r="D805" s="83"/>
      <c r="E805" s="87">
        <v>8474</v>
      </c>
      <c r="F805" s="87">
        <v>0</v>
      </c>
      <c r="G805" s="87">
        <v>0</v>
      </c>
      <c r="H805" s="87">
        <v>0</v>
      </c>
      <c r="I805" s="87">
        <v>0</v>
      </c>
    </row>
    <row r="806" spans="1:9">
      <c r="A806" s="4">
        <v>98904</v>
      </c>
      <c r="B806" s="84" t="s">
        <v>801</v>
      </c>
      <c r="C806" s="85">
        <v>2.9000000000000002E-6</v>
      </c>
      <c r="D806" s="83"/>
      <c r="E806" s="87">
        <v>108.26437499999986</v>
      </c>
      <c r="F806" s="87">
        <v>108.26437499999986</v>
      </c>
      <c r="G806" s="87">
        <v>108.26437499999986</v>
      </c>
      <c r="H806" s="87">
        <v>0</v>
      </c>
      <c r="I806" s="87">
        <v>0</v>
      </c>
    </row>
    <row r="807" spans="1:9">
      <c r="A807" s="4">
        <v>98911</v>
      </c>
      <c r="B807" s="84" t="s">
        <v>802</v>
      </c>
      <c r="C807" s="85">
        <v>2.9799999999999999E-5</v>
      </c>
      <c r="D807" s="83"/>
      <c r="E807" s="87">
        <v>11615.7094</v>
      </c>
      <c r="F807" s="87">
        <v>7495.7093999999997</v>
      </c>
      <c r="G807" s="87">
        <v>5275.7093999999997</v>
      </c>
      <c r="H807" s="87">
        <v>0</v>
      </c>
      <c r="I807" s="87">
        <v>0</v>
      </c>
    </row>
    <row r="808" spans="1:9">
      <c r="A808" s="4">
        <v>99001</v>
      </c>
      <c r="B808" s="84" t="s">
        <v>803</v>
      </c>
      <c r="C808" s="85">
        <v>9.8245999999999993E-3</v>
      </c>
      <c r="D808" s="83"/>
      <c r="E808" s="87">
        <v>545006.13685000036</v>
      </c>
      <c r="F808" s="87">
        <v>238633.13685000036</v>
      </c>
      <c r="G808" s="87">
        <v>90268.136850000359</v>
      </c>
      <c r="H808" s="87">
        <v>0</v>
      </c>
      <c r="I808" s="87">
        <v>0</v>
      </c>
    </row>
    <row r="809" spans="1:9">
      <c r="A809" s="4">
        <v>99011</v>
      </c>
      <c r="B809" s="84" t="s">
        <v>804</v>
      </c>
      <c r="C809" s="85">
        <v>3.8389000000000001E-3</v>
      </c>
      <c r="D809" s="83"/>
      <c r="E809" s="87">
        <v>47929</v>
      </c>
      <c r="F809" s="87">
        <v>24959</v>
      </c>
      <c r="G809" s="87">
        <v>0</v>
      </c>
      <c r="H809" s="87">
        <v>0</v>
      </c>
      <c r="I809" s="87">
        <v>0</v>
      </c>
    </row>
    <row r="810" spans="1:9">
      <c r="A810" s="4">
        <v>99013</v>
      </c>
      <c r="B810" s="84" t="s">
        <v>805</v>
      </c>
      <c r="C810" s="85">
        <v>6.3299999999999994E-5</v>
      </c>
      <c r="D810" s="83"/>
      <c r="E810" s="87">
        <v>22739</v>
      </c>
      <c r="F810" s="87">
        <v>20869</v>
      </c>
      <c r="G810" s="87">
        <v>0</v>
      </c>
      <c r="H810" s="87">
        <v>0</v>
      </c>
      <c r="I810" s="87">
        <v>0</v>
      </c>
    </row>
    <row r="811" spans="1:9">
      <c r="A811" s="4">
        <v>99014</v>
      </c>
      <c r="B811" s="84" t="s">
        <v>921</v>
      </c>
      <c r="C811" s="100">
        <v>1.8899999999999999E-5</v>
      </c>
      <c r="D811" s="101"/>
      <c r="E811" s="102">
        <v>3254</v>
      </c>
      <c r="F811" s="102">
        <v>578</v>
      </c>
      <c r="G811" s="102">
        <v>0</v>
      </c>
      <c r="H811" s="102">
        <v>0</v>
      </c>
      <c r="I811" s="102">
        <v>0</v>
      </c>
    </row>
    <row r="812" spans="1:9">
      <c r="A812" s="95">
        <v>99017</v>
      </c>
      <c r="B812" s="96" t="s">
        <v>806</v>
      </c>
      <c r="C812" s="97">
        <v>4.2700000000000001E-5</v>
      </c>
      <c r="D812" s="98"/>
      <c r="E812" s="99">
        <v>8117</v>
      </c>
      <c r="F812" s="99">
        <v>7749</v>
      </c>
      <c r="G812" s="99">
        <v>0</v>
      </c>
      <c r="H812" s="99">
        <v>0</v>
      </c>
      <c r="I812" s="99">
        <v>0</v>
      </c>
    </row>
    <row r="813" spans="1:9">
      <c r="A813" s="4">
        <v>99021</v>
      </c>
      <c r="B813" s="84" t="s">
        <v>807</v>
      </c>
      <c r="C813" s="85">
        <v>1.3420000000000001E-4</v>
      </c>
      <c r="D813" s="83"/>
      <c r="E813" s="87">
        <v>1328.0832499999997</v>
      </c>
      <c r="F813" s="87">
        <v>405.08324999999968</v>
      </c>
      <c r="G813" s="87">
        <v>405.08324999999968</v>
      </c>
      <c r="H813" s="87">
        <v>0</v>
      </c>
      <c r="I813" s="87">
        <v>0</v>
      </c>
    </row>
    <row r="814" spans="1:9">
      <c r="A814" s="4">
        <v>99022</v>
      </c>
      <c r="B814" s="84" t="s">
        <v>808</v>
      </c>
      <c r="C814" s="85">
        <v>7.1999999999999997E-6</v>
      </c>
      <c r="D814" s="83"/>
      <c r="E814" s="87">
        <v>7104.1457</v>
      </c>
      <c r="F814" s="87">
        <v>5109.1457</v>
      </c>
      <c r="G814" s="87">
        <v>2515.1457</v>
      </c>
      <c r="H814" s="87">
        <v>0</v>
      </c>
      <c r="I814" s="87">
        <v>0</v>
      </c>
    </row>
    <row r="815" spans="1:9">
      <c r="A815" s="4">
        <v>99031</v>
      </c>
      <c r="B815" s="84" t="s">
        <v>809</v>
      </c>
      <c r="C815" s="85">
        <v>1.1290000000000001E-4</v>
      </c>
      <c r="D815" s="83"/>
      <c r="E815" s="87">
        <v>10541.461124999983</v>
      </c>
      <c r="F815" s="87">
        <v>10541.461124999983</v>
      </c>
      <c r="G815" s="87">
        <v>10400.461124999983</v>
      </c>
      <c r="H815" s="87">
        <v>0</v>
      </c>
      <c r="I815" s="87">
        <v>0</v>
      </c>
    </row>
    <row r="816" spans="1:9">
      <c r="A816" s="4">
        <v>99041</v>
      </c>
      <c r="B816" s="84" t="s">
        <v>810</v>
      </c>
      <c r="C816" s="85">
        <v>6.4639999999999999E-4</v>
      </c>
      <c r="D816" s="83"/>
      <c r="E816" s="87">
        <v>11742.371999999974</v>
      </c>
      <c r="F816" s="87">
        <v>8197.3719999999739</v>
      </c>
      <c r="G816" s="87">
        <v>8197.3719999999739</v>
      </c>
      <c r="H816" s="87">
        <v>0</v>
      </c>
      <c r="I816" s="87">
        <v>0</v>
      </c>
    </row>
    <row r="817" spans="1:9">
      <c r="A817" s="4">
        <v>99047</v>
      </c>
      <c r="B817" s="84" t="s">
        <v>811</v>
      </c>
      <c r="C817" s="85">
        <v>1.66E-5</v>
      </c>
      <c r="D817" s="83"/>
      <c r="E817" s="87">
        <v>7429.9391500000011</v>
      </c>
      <c r="F817" s="87">
        <v>5143.9391500000011</v>
      </c>
      <c r="G817" s="87">
        <v>268.93915000000106</v>
      </c>
      <c r="H817" s="87">
        <v>0</v>
      </c>
      <c r="I817" s="87">
        <v>0</v>
      </c>
    </row>
    <row r="818" spans="1:9">
      <c r="A818" s="4">
        <v>99051</v>
      </c>
      <c r="B818" s="84" t="s">
        <v>812</v>
      </c>
      <c r="C818" s="85">
        <v>3.8549999999999999E-4</v>
      </c>
      <c r="D818" s="83"/>
      <c r="E818" s="87">
        <v>17838.769125000021</v>
      </c>
      <c r="F818" s="87">
        <v>14888.769125000021</v>
      </c>
      <c r="G818" s="87">
        <v>14888.769125000021</v>
      </c>
      <c r="H818" s="87">
        <v>0</v>
      </c>
      <c r="I818" s="87">
        <v>0</v>
      </c>
    </row>
    <row r="819" spans="1:9">
      <c r="A819" s="4">
        <v>99061</v>
      </c>
      <c r="B819" s="84" t="s">
        <v>813</v>
      </c>
      <c r="C819" s="85">
        <v>4.6E-6</v>
      </c>
      <c r="D819" s="83"/>
      <c r="E819" s="87">
        <v>1494.6288499999998</v>
      </c>
      <c r="F819" s="87">
        <v>1169.6288499999998</v>
      </c>
      <c r="G819" s="87">
        <v>468.62884999999983</v>
      </c>
      <c r="H819" s="87">
        <v>0</v>
      </c>
      <c r="I819" s="87">
        <v>0</v>
      </c>
    </row>
    <row r="820" spans="1:9">
      <c r="A820" s="4">
        <v>99071</v>
      </c>
      <c r="B820" s="84" t="s">
        <v>814</v>
      </c>
      <c r="C820" s="85">
        <v>1.04E-5</v>
      </c>
      <c r="D820" s="83"/>
      <c r="E820" s="87">
        <v>2966</v>
      </c>
      <c r="F820" s="87">
        <v>1830</v>
      </c>
      <c r="G820" s="87">
        <v>0</v>
      </c>
      <c r="H820" s="87">
        <v>0</v>
      </c>
      <c r="I820" s="87">
        <v>0</v>
      </c>
    </row>
    <row r="821" spans="1:9">
      <c r="A821" s="4">
        <v>99081</v>
      </c>
      <c r="B821" s="84" t="s">
        <v>815</v>
      </c>
      <c r="C821" s="85">
        <v>7.6100000000000007E-5</v>
      </c>
      <c r="D821" s="83"/>
      <c r="E821" s="87">
        <v>19272.073075000004</v>
      </c>
      <c r="F821" s="87">
        <v>15312.073075000004</v>
      </c>
      <c r="G821" s="87">
        <v>9573.0730750000039</v>
      </c>
      <c r="H821" s="87">
        <v>0</v>
      </c>
      <c r="I821" s="87">
        <v>0</v>
      </c>
    </row>
    <row r="822" spans="1:9">
      <c r="A822" s="4">
        <v>99091</v>
      </c>
      <c r="B822" s="84" t="s">
        <v>816</v>
      </c>
      <c r="C822" s="85">
        <v>7.9000000000000006E-6</v>
      </c>
      <c r="D822" s="83"/>
      <c r="E822" s="87">
        <v>8237.1683749999993</v>
      </c>
      <c r="F822" s="87">
        <v>1383.1683749999993</v>
      </c>
      <c r="G822" s="87">
        <v>1383.1683749999993</v>
      </c>
      <c r="H822" s="87">
        <v>0</v>
      </c>
      <c r="I822" s="87">
        <v>0</v>
      </c>
    </row>
    <row r="823" spans="1:9">
      <c r="A823" s="4">
        <v>99101</v>
      </c>
      <c r="B823" s="84" t="s">
        <v>817</v>
      </c>
      <c r="C823" s="85">
        <v>1.6930000000000001E-3</v>
      </c>
      <c r="D823" s="83"/>
      <c r="E823" s="87">
        <v>0</v>
      </c>
      <c r="F823" s="87">
        <v>0</v>
      </c>
      <c r="G823" s="87">
        <v>0</v>
      </c>
      <c r="H823" s="87">
        <v>0</v>
      </c>
      <c r="I823" s="87">
        <v>0</v>
      </c>
    </row>
    <row r="824" spans="1:9">
      <c r="A824" s="4">
        <v>99104</v>
      </c>
      <c r="B824" s="84" t="s">
        <v>818</v>
      </c>
      <c r="C824" s="85">
        <v>3.6399999999999997E-5</v>
      </c>
      <c r="D824" s="83"/>
      <c r="E824" s="87">
        <v>17400.018099999998</v>
      </c>
      <c r="F824" s="87">
        <v>11967.018099999998</v>
      </c>
      <c r="G824" s="87">
        <v>5245.0180999999975</v>
      </c>
      <c r="H824" s="87">
        <v>0</v>
      </c>
      <c r="I824" s="87">
        <v>0</v>
      </c>
    </row>
    <row r="825" spans="1:9">
      <c r="A825" s="4">
        <v>99109</v>
      </c>
      <c r="B825" s="84" t="s">
        <v>819</v>
      </c>
      <c r="C825" s="85">
        <v>1.293E-4</v>
      </c>
      <c r="D825" s="83"/>
      <c r="E825" s="87">
        <v>7460.6195250000201</v>
      </c>
      <c r="F825" s="87">
        <v>7460.6195250000201</v>
      </c>
      <c r="G825" s="87">
        <v>5322.6195250000201</v>
      </c>
      <c r="H825" s="87">
        <v>0</v>
      </c>
      <c r="I825" s="87">
        <v>0</v>
      </c>
    </row>
    <row r="826" spans="1:9">
      <c r="A826" s="4">
        <v>99110</v>
      </c>
      <c r="B826" s="84" t="s">
        <v>820</v>
      </c>
      <c r="C826" s="85">
        <v>1.9149999999999999E-4</v>
      </c>
      <c r="D826" s="83"/>
      <c r="E826" s="87">
        <v>62323.237874999992</v>
      </c>
      <c r="F826" s="87">
        <v>23824.237874999992</v>
      </c>
      <c r="G826" s="87">
        <v>8590.2378749999916</v>
      </c>
      <c r="H826" s="87">
        <v>0</v>
      </c>
      <c r="I826" s="87">
        <v>0</v>
      </c>
    </row>
    <row r="827" spans="1:9">
      <c r="A827" s="4">
        <v>99111</v>
      </c>
      <c r="B827" s="84" t="s">
        <v>821</v>
      </c>
      <c r="C827" s="85">
        <v>1.3125999999999999E-3</v>
      </c>
      <c r="D827" s="83"/>
      <c r="E827" s="87">
        <v>21347</v>
      </c>
      <c r="F827" s="87">
        <v>0</v>
      </c>
      <c r="G827" s="87">
        <v>0</v>
      </c>
      <c r="H827" s="87">
        <v>0</v>
      </c>
      <c r="I827" s="87">
        <v>0</v>
      </c>
    </row>
    <row r="828" spans="1:9">
      <c r="A828" s="4">
        <v>99201</v>
      </c>
      <c r="B828" s="84" t="s">
        <v>973</v>
      </c>
      <c r="C828" s="85">
        <v>3.5933699999999999E-2</v>
      </c>
      <c r="D828" s="83"/>
      <c r="E828" s="87">
        <v>1176185</v>
      </c>
      <c r="F828" s="87">
        <v>901020</v>
      </c>
      <c r="G828" s="87">
        <v>0</v>
      </c>
      <c r="H828" s="87">
        <v>0</v>
      </c>
      <c r="I828" s="87">
        <v>0</v>
      </c>
    </row>
    <row r="829" spans="1:9">
      <c r="A829" s="4">
        <v>99202</v>
      </c>
      <c r="B829" s="84" t="s">
        <v>823</v>
      </c>
      <c r="C829" s="85">
        <v>3.0834999999999999E-3</v>
      </c>
      <c r="D829" s="83"/>
      <c r="E829" s="87">
        <v>35821</v>
      </c>
      <c r="F829" s="87">
        <v>35821</v>
      </c>
      <c r="G829" s="87">
        <v>0</v>
      </c>
      <c r="H829" s="87">
        <v>0</v>
      </c>
      <c r="I829" s="87">
        <v>0</v>
      </c>
    </row>
    <row r="830" spans="1:9">
      <c r="A830" s="4">
        <v>99203</v>
      </c>
      <c r="B830" s="84" t="s">
        <v>824</v>
      </c>
      <c r="C830" s="85">
        <v>4.104E-4</v>
      </c>
      <c r="D830" s="83"/>
      <c r="E830" s="87">
        <v>37148.731299999985</v>
      </c>
      <c r="F830" s="87">
        <v>17418.731299999985</v>
      </c>
      <c r="G830" s="87">
        <v>17418.731299999985</v>
      </c>
      <c r="H830" s="87">
        <v>0</v>
      </c>
      <c r="I830" s="87">
        <v>0</v>
      </c>
    </row>
    <row r="831" spans="1:9">
      <c r="A831" s="4">
        <v>99204</v>
      </c>
      <c r="B831" s="84" t="s">
        <v>825</v>
      </c>
      <c r="C831" s="85">
        <v>1.2049000000000001E-3</v>
      </c>
      <c r="D831" s="83"/>
      <c r="E831" s="87">
        <v>190233.59172500012</v>
      </c>
      <c r="F831" s="87">
        <v>157868.59172500012</v>
      </c>
      <c r="G831" s="87">
        <v>35083.591725000122</v>
      </c>
      <c r="H831" s="87">
        <v>0</v>
      </c>
      <c r="I831" s="87">
        <v>0</v>
      </c>
    </row>
    <row r="832" spans="1:9">
      <c r="A832" s="4">
        <v>99206</v>
      </c>
      <c r="B832" s="84" t="s">
        <v>826</v>
      </c>
      <c r="C832" s="85">
        <v>2.0604999999999998E-3</v>
      </c>
      <c r="D832" s="83"/>
      <c r="E832" s="87">
        <v>174119.35112499958</v>
      </c>
      <c r="F832" s="87">
        <v>131019.35112499958</v>
      </c>
      <c r="G832" s="87">
        <v>11471.351124999579</v>
      </c>
      <c r="H832" s="87">
        <v>0</v>
      </c>
      <c r="I832" s="87">
        <v>0</v>
      </c>
    </row>
    <row r="833" spans="1:9">
      <c r="A833" s="4">
        <v>99207</v>
      </c>
      <c r="B833" s="84" t="s">
        <v>951</v>
      </c>
      <c r="C833" s="85">
        <v>1.5469999999999999E-4</v>
      </c>
      <c r="D833" s="83"/>
      <c r="E833" s="87">
        <v>117910.25997499999</v>
      </c>
      <c r="F833" s="87">
        <v>94500.259974999994</v>
      </c>
      <c r="G833" s="87">
        <v>40363.259974999986</v>
      </c>
      <c r="H833" s="87">
        <v>0</v>
      </c>
      <c r="I833" s="87">
        <v>0</v>
      </c>
    </row>
    <row r="834" spans="1:9">
      <c r="A834" s="4">
        <v>99208</v>
      </c>
      <c r="B834" s="84" t="s">
        <v>828</v>
      </c>
      <c r="C834" s="85">
        <v>2.9169999999999999E-4</v>
      </c>
      <c r="D834" s="83"/>
      <c r="E834" s="87">
        <v>13376.723874999974</v>
      </c>
      <c r="F834" s="87">
        <v>5835.7238749999742</v>
      </c>
      <c r="G834" s="87">
        <v>5835.7238749999742</v>
      </c>
      <c r="H834" s="87">
        <v>0</v>
      </c>
      <c r="I834" s="87">
        <v>0</v>
      </c>
    </row>
    <row r="835" spans="1:9">
      <c r="A835" s="4">
        <v>99210</v>
      </c>
      <c r="B835" s="84" t="s">
        <v>829</v>
      </c>
      <c r="C835" s="85">
        <v>1.9639000000000002E-3</v>
      </c>
      <c r="D835" s="83"/>
      <c r="E835" s="87">
        <v>170605.593375</v>
      </c>
      <c r="F835" s="87">
        <v>69979.593374999997</v>
      </c>
      <c r="G835" s="87">
        <v>41445.593374999997</v>
      </c>
      <c r="H835" s="87">
        <v>0</v>
      </c>
      <c r="I835" s="87">
        <v>0</v>
      </c>
    </row>
    <row r="836" spans="1:9">
      <c r="A836" s="4">
        <v>99211</v>
      </c>
      <c r="B836" s="84" t="s">
        <v>830</v>
      </c>
      <c r="C836" s="85">
        <v>3.4845999999999995E-2</v>
      </c>
      <c r="D836" s="83"/>
      <c r="E836" s="87">
        <v>0</v>
      </c>
      <c r="F836" s="87">
        <v>0</v>
      </c>
      <c r="G836" s="87">
        <v>0</v>
      </c>
      <c r="H836" s="87">
        <v>0</v>
      </c>
      <c r="I836" s="87">
        <v>0</v>
      </c>
    </row>
    <row r="837" spans="1:9">
      <c r="A837" s="4">
        <v>99212</v>
      </c>
      <c r="B837" s="84" t="s">
        <v>831</v>
      </c>
      <c r="C837" s="85">
        <v>6.8399999999999996E-5</v>
      </c>
      <c r="D837" s="83"/>
      <c r="E837" s="87">
        <v>4683</v>
      </c>
      <c r="F837" s="87">
        <v>0</v>
      </c>
      <c r="G837" s="87">
        <v>0</v>
      </c>
      <c r="H837" s="87">
        <v>0</v>
      </c>
      <c r="I837" s="87">
        <v>0</v>
      </c>
    </row>
    <row r="838" spans="1:9">
      <c r="A838" s="4">
        <v>99213</v>
      </c>
      <c r="B838" s="84" t="s">
        <v>832</v>
      </c>
      <c r="C838" s="85">
        <v>5.842E-4</v>
      </c>
      <c r="D838" s="83"/>
      <c r="E838" s="87">
        <v>15241</v>
      </c>
      <c r="F838" s="87">
        <v>11562</v>
      </c>
      <c r="G838" s="87">
        <v>0</v>
      </c>
      <c r="H838" s="87">
        <v>0</v>
      </c>
      <c r="I838" s="87">
        <v>0</v>
      </c>
    </row>
    <row r="839" spans="1:9">
      <c r="A839" s="4">
        <v>99218</v>
      </c>
      <c r="B839" s="84" t="s">
        <v>833</v>
      </c>
      <c r="C839" s="85">
        <v>3.5201E-3</v>
      </c>
      <c r="D839" s="83"/>
      <c r="E839" s="87">
        <v>210058</v>
      </c>
      <c r="F839" s="87">
        <v>0</v>
      </c>
      <c r="G839" s="87">
        <v>0</v>
      </c>
      <c r="H839" s="87">
        <v>0</v>
      </c>
      <c r="I839" s="87">
        <v>0</v>
      </c>
    </row>
    <row r="840" spans="1:9">
      <c r="A840" s="4">
        <v>99219</v>
      </c>
      <c r="B840" s="84" t="s">
        <v>974</v>
      </c>
      <c r="C840" s="85">
        <v>1.6099999999999998E-5</v>
      </c>
      <c r="D840" s="83"/>
      <c r="E840" s="87">
        <v>10216.788924999997</v>
      </c>
      <c r="F840" s="87">
        <v>10216.788924999997</v>
      </c>
      <c r="G840" s="87">
        <v>10216.788924999997</v>
      </c>
      <c r="H840" s="87">
        <v>0</v>
      </c>
      <c r="I840" s="87">
        <v>0</v>
      </c>
    </row>
    <row r="841" spans="1:9">
      <c r="A841" s="4">
        <v>99221</v>
      </c>
      <c r="B841" s="84" t="s">
        <v>834</v>
      </c>
      <c r="C841" s="85">
        <v>1.1827799999999999E-2</v>
      </c>
      <c r="D841" s="83"/>
      <c r="E841" s="87">
        <v>0</v>
      </c>
      <c r="F841" s="87">
        <v>0</v>
      </c>
      <c r="G841" s="87">
        <v>0</v>
      </c>
      <c r="H841" s="87">
        <v>0</v>
      </c>
      <c r="I841" s="87">
        <v>0</v>
      </c>
    </row>
    <row r="842" spans="1:9">
      <c r="A842" s="4">
        <v>99222</v>
      </c>
      <c r="B842" s="84" t="s">
        <v>835</v>
      </c>
      <c r="C842" s="85">
        <v>3.1300000000000002E-5</v>
      </c>
      <c r="D842" s="83"/>
      <c r="E842" s="87">
        <v>30</v>
      </c>
      <c r="F842" s="87">
        <v>30</v>
      </c>
      <c r="G842" s="87">
        <v>0</v>
      </c>
      <c r="H842" s="87">
        <v>0</v>
      </c>
      <c r="I842" s="87">
        <v>0</v>
      </c>
    </row>
    <row r="843" spans="1:9">
      <c r="A843" s="4">
        <v>99231</v>
      </c>
      <c r="B843" s="84" t="s">
        <v>836</v>
      </c>
      <c r="C843" s="85">
        <v>5.0819999999999999E-4</v>
      </c>
      <c r="D843" s="83"/>
      <c r="E843" s="87">
        <v>80319.431400000001</v>
      </c>
      <c r="F843" s="87">
        <v>58272.431400000001</v>
      </c>
      <c r="G843" s="87">
        <v>29060.431400000001</v>
      </c>
      <c r="H843" s="87">
        <v>0</v>
      </c>
      <c r="I843" s="87">
        <v>0</v>
      </c>
    </row>
    <row r="844" spans="1:9">
      <c r="A844" s="4">
        <v>99241</v>
      </c>
      <c r="B844" s="84" t="s">
        <v>837</v>
      </c>
      <c r="C844" s="85">
        <v>5.6979999999999997E-4</v>
      </c>
      <c r="D844" s="83"/>
      <c r="E844" s="87">
        <v>10908.039149999939</v>
      </c>
      <c r="F844" s="87">
        <v>6970.0391499999387</v>
      </c>
      <c r="G844" s="87">
        <v>6970.0391499999387</v>
      </c>
      <c r="H844" s="87">
        <v>0</v>
      </c>
      <c r="I844" s="87">
        <v>0</v>
      </c>
    </row>
    <row r="845" spans="1:9">
      <c r="A845" s="4">
        <v>99251</v>
      </c>
      <c r="B845" s="84" t="s">
        <v>838</v>
      </c>
      <c r="C845" s="85">
        <v>1.8194000000000001E-3</v>
      </c>
      <c r="D845" s="83"/>
      <c r="E845" s="87">
        <v>82092.679000000237</v>
      </c>
      <c r="F845" s="87">
        <v>77682.679000000237</v>
      </c>
      <c r="G845" s="87">
        <v>71647.679000000237</v>
      </c>
      <c r="H845" s="87">
        <v>0</v>
      </c>
      <c r="I845" s="87">
        <v>0</v>
      </c>
    </row>
    <row r="846" spans="1:9">
      <c r="A846" s="4">
        <v>99252</v>
      </c>
      <c r="B846" s="84" t="s">
        <v>839</v>
      </c>
      <c r="C846" s="85">
        <v>7.1779999999999999E-4</v>
      </c>
      <c r="D846" s="83"/>
      <c r="E846" s="87">
        <v>20170.885499999975</v>
      </c>
      <c r="F846" s="87">
        <v>20170.885499999975</v>
      </c>
      <c r="G846" s="87">
        <v>20170.885499999975</v>
      </c>
      <c r="H846" s="87">
        <v>0</v>
      </c>
      <c r="I846" s="87">
        <v>0</v>
      </c>
    </row>
    <row r="847" spans="1:9">
      <c r="A847" s="4">
        <v>99261</v>
      </c>
      <c r="B847" s="84" t="s">
        <v>840</v>
      </c>
      <c r="C847" s="85">
        <v>2.5084E-3</v>
      </c>
      <c r="D847" s="83"/>
      <c r="E847" s="87">
        <v>71871.014099999971</v>
      </c>
      <c r="F847" s="87">
        <v>71399.014099999971</v>
      </c>
      <c r="G847" s="87">
        <v>71399.014099999971</v>
      </c>
      <c r="H847" s="87">
        <v>0</v>
      </c>
      <c r="I847" s="87">
        <v>0</v>
      </c>
    </row>
    <row r="848" spans="1:9">
      <c r="A848" s="4">
        <v>99271</v>
      </c>
      <c r="B848" s="84" t="s">
        <v>841</v>
      </c>
      <c r="C848" s="85">
        <v>5.0365999999999996E-3</v>
      </c>
      <c r="D848" s="83"/>
      <c r="E848" s="87">
        <v>312449</v>
      </c>
      <c r="F848" s="87">
        <v>201874</v>
      </c>
      <c r="G848" s="87">
        <v>0</v>
      </c>
      <c r="H848" s="87">
        <v>0</v>
      </c>
      <c r="I848" s="87">
        <v>0</v>
      </c>
    </row>
    <row r="849" spans="1:9">
      <c r="A849" s="4">
        <v>99281</v>
      </c>
      <c r="B849" s="84" t="s">
        <v>842</v>
      </c>
      <c r="C849" s="85">
        <v>3.6768999999999999E-3</v>
      </c>
      <c r="D849" s="83"/>
      <c r="E849" s="87">
        <v>498494.91472499957</v>
      </c>
      <c r="F849" s="87">
        <v>468703.91472499957</v>
      </c>
      <c r="G849" s="87">
        <v>49415.914724999573</v>
      </c>
      <c r="H849" s="87">
        <v>0</v>
      </c>
      <c r="I849" s="87">
        <v>0</v>
      </c>
    </row>
    <row r="850" spans="1:9">
      <c r="A850" s="4">
        <v>99291</v>
      </c>
      <c r="B850" s="84" t="s">
        <v>843</v>
      </c>
      <c r="C850" s="85">
        <v>1.2277E-3</v>
      </c>
      <c r="D850" s="83"/>
      <c r="E850" s="87">
        <v>164460.30457500005</v>
      </c>
      <c r="F850" s="87">
        <v>164460.30457500005</v>
      </c>
      <c r="G850" s="87">
        <v>103225.30457500005</v>
      </c>
      <c r="H850" s="87">
        <v>0</v>
      </c>
      <c r="I850" s="87">
        <v>0</v>
      </c>
    </row>
    <row r="851" spans="1:9">
      <c r="A851" s="4">
        <v>99301</v>
      </c>
      <c r="B851" s="84" t="s">
        <v>844</v>
      </c>
      <c r="C851" s="85">
        <v>1.4147999999999999E-3</v>
      </c>
      <c r="D851" s="83"/>
      <c r="E851" s="87">
        <v>0</v>
      </c>
      <c r="F851" s="87">
        <v>0</v>
      </c>
      <c r="G851" s="87">
        <v>0</v>
      </c>
      <c r="H851" s="87">
        <v>0</v>
      </c>
      <c r="I851" s="87">
        <v>0</v>
      </c>
    </row>
    <row r="852" spans="1:9">
      <c r="A852" s="4">
        <v>99304</v>
      </c>
      <c r="B852" s="84" t="s">
        <v>845</v>
      </c>
      <c r="C852" s="85">
        <v>6.6000000000000003E-6</v>
      </c>
      <c r="D852" s="83"/>
      <c r="E852" s="87">
        <v>5345.4022000000004</v>
      </c>
      <c r="F852" s="87">
        <v>3563.4022000000004</v>
      </c>
      <c r="G852" s="87">
        <v>1833.4022000000007</v>
      </c>
      <c r="H852" s="87">
        <v>0</v>
      </c>
      <c r="I852" s="87">
        <v>0</v>
      </c>
    </row>
    <row r="853" spans="1:9">
      <c r="A853" s="4">
        <v>99311</v>
      </c>
      <c r="B853" s="84" t="s">
        <v>846</v>
      </c>
      <c r="C853" s="85">
        <v>5.7099999999999999E-5</v>
      </c>
      <c r="D853" s="83"/>
      <c r="E853" s="87">
        <v>189</v>
      </c>
      <c r="F853" s="87">
        <v>189</v>
      </c>
      <c r="G853" s="87">
        <v>0</v>
      </c>
      <c r="H853" s="87">
        <v>0</v>
      </c>
      <c r="I853" s="87">
        <v>0</v>
      </c>
    </row>
    <row r="854" spans="1:9">
      <c r="A854" s="4">
        <v>99321</v>
      </c>
      <c r="B854" s="84" t="s">
        <v>847</v>
      </c>
      <c r="C854" s="85">
        <v>9.9199999999999999E-5</v>
      </c>
      <c r="D854" s="83"/>
      <c r="E854" s="87">
        <v>48420.064450000005</v>
      </c>
      <c r="F854" s="87">
        <v>29197.064450000002</v>
      </c>
      <c r="G854" s="87">
        <v>15041.064450000002</v>
      </c>
      <c r="H854" s="87">
        <v>0</v>
      </c>
      <c r="I854" s="87">
        <v>0</v>
      </c>
    </row>
    <row r="855" spans="1:9">
      <c r="A855" s="4">
        <v>99401</v>
      </c>
      <c r="B855" s="84" t="s">
        <v>848</v>
      </c>
      <c r="C855" s="85">
        <v>7.9420000000000001E-4</v>
      </c>
      <c r="D855" s="83"/>
      <c r="E855" s="87">
        <v>33682.453299999936</v>
      </c>
      <c r="F855" s="87">
        <v>31655.453299999936</v>
      </c>
      <c r="G855" s="87">
        <v>31655.453299999936</v>
      </c>
      <c r="H855" s="87">
        <v>0</v>
      </c>
      <c r="I855" s="87">
        <v>0</v>
      </c>
    </row>
    <row r="856" spans="1:9">
      <c r="A856" s="4">
        <v>99404</v>
      </c>
      <c r="B856" s="84" t="s">
        <v>849</v>
      </c>
      <c r="C856" s="85">
        <v>7.1999999999999997E-6</v>
      </c>
      <c r="D856" s="83"/>
      <c r="E856" s="87">
        <v>1772.4418999999998</v>
      </c>
      <c r="F856" s="87">
        <v>1200.4418999999998</v>
      </c>
      <c r="G856" s="87">
        <v>811.44189999999981</v>
      </c>
      <c r="H856" s="87">
        <v>0</v>
      </c>
      <c r="I856" s="87">
        <v>0</v>
      </c>
    </row>
    <row r="857" spans="1:9">
      <c r="A857" s="95">
        <v>99405</v>
      </c>
      <c r="B857" s="96" t="s">
        <v>850</v>
      </c>
      <c r="C857" s="97">
        <v>5.5999999999999999E-5</v>
      </c>
      <c r="D857" s="98"/>
      <c r="E857" s="99">
        <v>9149.0986499999999</v>
      </c>
      <c r="F857" s="99">
        <v>3503.0986499999999</v>
      </c>
      <c r="G857" s="99">
        <v>3503.0986499999999</v>
      </c>
      <c r="H857" s="99">
        <v>0</v>
      </c>
      <c r="I857" s="99">
        <v>0</v>
      </c>
    </row>
    <row r="858" spans="1:9">
      <c r="A858" s="4">
        <v>99411</v>
      </c>
      <c r="B858" s="84" t="s">
        <v>851</v>
      </c>
      <c r="C858" s="85">
        <v>1.448E-4</v>
      </c>
      <c r="D858" s="83"/>
      <c r="E858" s="87">
        <v>2952</v>
      </c>
      <c r="F858" s="87">
        <v>0</v>
      </c>
      <c r="G858" s="87">
        <v>0</v>
      </c>
      <c r="H858" s="87">
        <v>0</v>
      </c>
      <c r="I858" s="87">
        <v>0</v>
      </c>
    </row>
    <row r="859" spans="1:9">
      <c r="A859" s="4">
        <v>99413</v>
      </c>
      <c r="B859" s="84" t="s">
        <v>852</v>
      </c>
      <c r="C859" s="85">
        <v>4.2700000000000001E-5</v>
      </c>
      <c r="D859" s="83"/>
      <c r="E859" s="87">
        <v>19481.824325000001</v>
      </c>
      <c r="F859" s="87">
        <v>10146.824325</v>
      </c>
      <c r="G859" s="87">
        <v>5990.8243249999996</v>
      </c>
      <c r="H859" s="87">
        <v>0</v>
      </c>
      <c r="I859" s="87">
        <v>0</v>
      </c>
    </row>
    <row r="860" spans="1:9">
      <c r="A860" s="4">
        <v>99421</v>
      </c>
      <c r="B860" s="84" t="s">
        <v>853</v>
      </c>
      <c r="C860" s="85">
        <v>1.06E-5</v>
      </c>
      <c r="D860" s="83"/>
      <c r="E860" s="87">
        <v>700</v>
      </c>
      <c r="F860" s="87">
        <v>626</v>
      </c>
      <c r="G860" s="87">
        <v>0</v>
      </c>
      <c r="H860" s="87">
        <v>0</v>
      </c>
      <c r="I860" s="87">
        <v>0</v>
      </c>
    </row>
    <row r="861" spans="1:9">
      <c r="A861" s="4">
        <v>99431</v>
      </c>
      <c r="B861" s="84" t="s">
        <v>854</v>
      </c>
      <c r="C861" s="85">
        <v>1.77E-5</v>
      </c>
      <c r="D861" s="83"/>
      <c r="E861" s="87">
        <v>1461</v>
      </c>
      <c r="F861" s="87">
        <v>0</v>
      </c>
      <c r="G861" s="87">
        <v>0</v>
      </c>
      <c r="H861" s="87">
        <v>0</v>
      </c>
      <c r="I861" s="87">
        <v>0</v>
      </c>
    </row>
    <row r="862" spans="1:9">
      <c r="A862" s="4">
        <v>99501</v>
      </c>
      <c r="B862" s="84" t="s">
        <v>855</v>
      </c>
      <c r="C862" s="85">
        <v>1.7076999999999999E-3</v>
      </c>
      <c r="D862" s="83"/>
      <c r="E862" s="87">
        <v>96955.83682500018</v>
      </c>
      <c r="F862" s="87">
        <v>72959.83682500018</v>
      </c>
      <c r="G862" s="87">
        <v>42585.83682500018</v>
      </c>
      <c r="H862" s="87">
        <v>0</v>
      </c>
      <c r="I862" s="87">
        <v>0</v>
      </c>
    </row>
    <row r="863" spans="1:9">
      <c r="A863" s="4">
        <v>99502</v>
      </c>
      <c r="B863" s="84" t="s">
        <v>856</v>
      </c>
      <c r="C863" s="85">
        <v>1.5009999999999999E-4</v>
      </c>
      <c r="D863" s="83"/>
      <c r="E863" s="87">
        <v>2026</v>
      </c>
      <c r="F863" s="87">
        <v>8</v>
      </c>
      <c r="G863" s="87">
        <v>0</v>
      </c>
      <c r="H863" s="87">
        <v>0</v>
      </c>
      <c r="I863" s="87">
        <v>0</v>
      </c>
    </row>
    <row r="864" spans="1:9">
      <c r="A864" s="4">
        <v>99508</v>
      </c>
      <c r="B864" s="84" t="s">
        <v>857</v>
      </c>
      <c r="C864" s="85">
        <v>1.8099999999999999E-5</v>
      </c>
      <c r="D864" s="83"/>
      <c r="E864" s="87">
        <v>380</v>
      </c>
      <c r="F864" s="87">
        <v>380</v>
      </c>
      <c r="G864" s="87">
        <v>0</v>
      </c>
      <c r="H864" s="87">
        <v>0</v>
      </c>
      <c r="I864" s="87">
        <v>0</v>
      </c>
    </row>
    <row r="865" spans="1:9">
      <c r="A865" s="4">
        <v>99509</v>
      </c>
      <c r="B865" s="84" t="s">
        <v>858</v>
      </c>
      <c r="C865" s="85">
        <v>2.4199999999999999E-5</v>
      </c>
      <c r="D865" s="83"/>
      <c r="E865" s="87">
        <v>2565.1474999999982</v>
      </c>
      <c r="F865" s="87">
        <v>2565.1474999999982</v>
      </c>
      <c r="G865" s="87">
        <v>1423.1474999999982</v>
      </c>
      <c r="H865" s="87">
        <v>0</v>
      </c>
      <c r="I865" s="87">
        <v>0</v>
      </c>
    </row>
    <row r="866" spans="1:9">
      <c r="A866" s="4">
        <v>99511</v>
      </c>
      <c r="B866" s="84" t="s">
        <v>859</v>
      </c>
      <c r="C866" s="85">
        <v>1.3201E-3</v>
      </c>
      <c r="D866" s="83"/>
      <c r="E866" s="87">
        <v>9234.4598250002018</v>
      </c>
      <c r="F866" s="87">
        <v>9234.4598250002018</v>
      </c>
      <c r="G866" s="87">
        <v>9234.4598250002018</v>
      </c>
      <c r="H866" s="87">
        <v>0</v>
      </c>
      <c r="I866" s="87">
        <v>0</v>
      </c>
    </row>
    <row r="867" spans="1:9">
      <c r="A867" s="4">
        <v>99521</v>
      </c>
      <c r="B867" s="84" t="s">
        <v>860</v>
      </c>
      <c r="C867" s="85">
        <v>5.1960000000000005E-4</v>
      </c>
      <c r="D867" s="83"/>
      <c r="E867" s="87">
        <v>3301</v>
      </c>
      <c r="F867" s="87">
        <v>3301</v>
      </c>
      <c r="G867" s="87">
        <v>0</v>
      </c>
      <c r="H867" s="87">
        <v>0</v>
      </c>
      <c r="I867" s="87">
        <v>0</v>
      </c>
    </row>
    <row r="868" spans="1:9">
      <c r="A868" s="4">
        <v>99527</v>
      </c>
      <c r="B868" s="84" t="s">
        <v>861</v>
      </c>
      <c r="C868" s="85">
        <v>1.0499999999999999E-5</v>
      </c>
      <c r="D868" s="83"/>
      <c r="E868" s="87">
        <v>2565.738425</v>
      </c>
      <c r="F868" s="87">
        <v>2113.738425</v>
      </c>
      <c r="G868" s="87">
        <v>1149.738425</v>
      </c>
      <c r="H868" s="87">
        <v>0</v>
      </c>
      <c r="I868" s="87">
        <v>0</v>
      </c>
    </row>
    <row r="869" spans="1:9">
      <c r="A869" s="4">
        <v>99531</v>
      </c>
      <c r="B869" s="84" t="s">
        <v>862</v>
      </c>
      <c r="C869" s="85">
        <v>9.2399999999999996E-5</v>
      </c>
      <c r="D869" s="83"/>
      <c r="E869" s="87">
        <v>29523.846299999997</v>
      </c>
      <c r="F869" s="87">
        <v>20751.846299999997</v>
      </c>
      <c r="G869" s="87">
        <v>12792.846299999997</v>
      </c>
      <c r="H869" s="87">
        <v>0</v>
      </c>
      <c r="I869" s="87">
        <v>0</v>
      </c>
    </row>
    <row r="870" spans="1:9">
      <c r="A870" s="4">
        <v>99601</v>
      </c>
      <c r="B870" s="84" t="s">
        <v>863</v>
      </c>
      <c r="C870" s="85">
        <v>5.0304E-3</v>
      </c>
      <c r="D870" s="83"/>
      <c r="E870" s="87">
        <v>0</v>
      </c>
      <c r="F870" s="87">
        <v>0</v>
      </c>
      <c r="G870" s="87">
        <v>0</v>
      </c>
      <c r="H870" s="87">
        <v>0</v>
      </c>
      <c r="I870" s="87">
        <v>0</v>
      </c>
    </row>
    <row r="871" spans="1:9">
      <c r="A871" s="4">
        <v>99602</v>
      </c>
      <c r="B871" s="84" t="s">
        <v>864</v>
      </c>
      <c r="C871" s="85">
        <v>6.0900000000000003E-5</v>
      </c>
      <c r="D871" s="83"/>
      <c r="E871" s="87">
        <v>0</v>
      </c>
      <c r="F871" s="87">
        <v>0</v>
      </c>
      <c r="G871" s="87">
        <v>0</v>
      </c>
      <c r="H871" s="87">
        <v>0</v>
      </c>
      <c r="I871" s="87">
        <v>0</v>
      </c>
    </row>
    <row r="872" spans="1:9">
      <c r="A872" s="4">
        <v>99603</v>
      </c>
      <c r="B872" s="84" t="s">
        <v>865</v>
      </c>
      <c r="C872" s="85">
        <v>1.6330000000000001E-4</v>
      </c>
      <c r="D872" s="83"/>
      <c r="E872" s="87">
        <v>20152.080625000002</v>
      </c>
      <c r="F872" s="87">
        <v>20152.080625000002</v>
      </c>
      <c r="G872" s="87">
        <v>5778.0806250000023</v>
      </c>
      <c r="H872" s="87">
        <v>0</v>
      </c>
      <c r="I872" s="87">
        <v>0</v>
      </c>
    </row>
    <row r="873" spans="1:9">
      <c r="A873" s="4">
        <v>99604</v>
      </c>
      <c r="B873" s="84" t="s">
        <v>866</v>
      </c>
      <c r="C873" s="85">
        <v>1.1510000000000001E-4</v>
      </c>
      <c r="D873" s="83"/>
      <c r="E873" s="87">
        <v>17056.609575000002</v>
      </c>
      <c r="F873" s="87">
        <v>8955.6095750000022</v>
      </c>
      <c r="G873" s="87">
        <v>1939.6095750000022</v>
      </c>
      <c r="H873" s="87">
        <v>0</v>
      </c>
      <c r="I873" s="87">
        <v>0</v>
      </c>
    </row>
    <row r="874" spans="1:9">
      <c r="A874" s="4">
        <v>99609</v>
      </c>
      <c r="B874" s="84" t="s">
        <v>867</v>
      </c>
      <c r="C874" s="85">
        <v>3.4999999999999997E-5</v>
      </c>
      <c r="D874" s="83"/>
      <c r="E874" s="87">
        <v>1623.4069500000032</v>
      </c>
      <c r="F874" s="87">
        <v>372.40695000000323</v>
      </c>
      <c r="G874" s="87">
        <v>316.40695000000323</v>
      </c>
      <c r="H874" s="87">
        <v>0</v>
      </c>
      <c r="I874" s="87">
        <v>0</v>
      </c>
    </row>
    <row r="875" spans="1:9">
      <c r="A875" s="4">
        <v>99610</v>
      </c>
      <c r="B875" s="84" t="s">
        <v>868</v>
      </c>
      <c r="C875" s="85">
        <v>1.9129999999999999E-4</v>
      </c>
      <c r="D875" s="83"/>
      <c r="E875" s="87">
        <v>18689.086274999994</v>
      </c>
      <c r="F875" s="87">
        <v>15971.086274999994</v>
      </c>
      <c r="G875" s="87">
        <v>8288.0862749999942</v>
      </c>
      <c r="H875" s="87">
        <v>0</v>
      </c>
      <c r="I875" s="87">
        <v>0</v>
      </c>
    </row>
    <row r="876" spans="1:9">
      <c r="A876" s="4">
        <v>99611</v>
      </c>
      <c r="B876" s="84" t="s">
        <v>869</v>
      </c>
      <c r="C876" s="85">
        <v>2.7542000000000001E-3</v>
      </c>
      <c r="D876" s="83"/>
      <c r="E876" s="87">
        <v>0</v>
      </c>
      <c r="F876" s="87">
        <v>0</v>
      </c>
      <c r="G876" s="87">
        <v>0</v>
      </c>
      <c r="H876" s="87">
        <v>0</v>
      </c>
      <c r="I876" s="87">
        <v>0</v>
      </c>
    </row>
    <row r="877" spans="1:9">
      <c r="A877" s="4">
        <v>99613</v>
      </c>
      <c r="B877" s="84" t="s">
        <v>870</v>
      </c>
      <c r="C877" s="85">
        <v>3.5349999999999997E-4</v>
      </c>
      <c r="D877" s="83"/>
      <c r="E877" s="87">
        <v>19455.479375000024</v>
      </c>
      <c r="F877" s="87">
        <v>19455.479375000024</v>
      </c>
      <c r="G877" s="87">
        <v>2193.4793750000244</v>
      </c>
      <c r="H877" s="87">
        <v>0</v>
      </c>
      <c r="I877" s="87">
        <v>0</v>
      </c>
    </row>
    <row r="878" spans="1:9">
      <c r="A878" s="4">
        <v>99621</v>
      </c>
      <c r="B878" s="84" t="s">
        <v>871</v>
      </c>
      <c r="C878" s="85">
        <v>3.6200000000000002E-4</v>
      </c>
      <c r="D878" s="83"/>
      <c r="E878" s="87">
        <v>17537.233650000009</v>
      </c>
      <c r="F878" s="87">
        <v>17537.233650000009</v>
      </c>
      <c r="G878" s="87">
        <v>13134.233650000009</v>
      </c>
      <c r="H878" s="87">
        <v>0</v>
      </c>
      <c r="I878" s="87">
        <v>0</v>
      </c>
    </row>
    <row r="879" spans="1:9">
      <c r="A879" s="4">
        <v>99623</v>
      </c>
      <c r="B879" s="84" t="s">
        <v>872</v>
      </c>
      <c r="C879" s="85">
        <v>1.52E-5</v>
      </c>
      <c r="D879" s="83"/>
      <c r="E879" s="87">
        <v>2727</v>
      </c>
      <c r="F879" s="87">
        <v>0</v>
      </c>
      <c r="G879" s="87">
        <v>0</v>
      </c>
      <c r="H879" s="87">
        <v>0</v>
      </c>
      <c r="I879" s="87">
        <v>0</v>
      </c>
    </row>
    <row r="880" spans="1:9">
      <c r="A880" s="4">
        <v>99624</v>
      </c>
      <c r="B880" s="84" t="s">
        <v>975</v>
      </c>
      <c r="C880" s="85">
        <v>7.8200000000000003E-5</v>
      </c>
      <c r="D880" s="83"/>
      <c r="E880" s="87">
        <v>47066.673349999997</v>
      </c>
      <c r="F880" s="87">
        <v>47066.673349999997</v>
      </c>
      <c r="G880" s="87">
        <v>47066.673349999997</v>
      </c>
      <c r="H880" s="87">
        <v>0</v>
      </c>
      <c r="I880" s="87">
        <v>0</v>
      </c>
    </row>
    <row r="881" spans="1:9">
      <c r="A881" s="4">
        <v>99631</v>
      </c>
      <c r="B881" s="84" t="s">
        <v>873</v>
      </c>
      <c r="C881" s="85">
        <v>6.4900000000000005E-5</v>
      </c>
      <c r="D881" s="83"/>
      <c r="E881" s="87">
        <v>4577</v>
      </c>
      <c r="F881" s="87">
        <v>4577</v>
      </c>
      <c r="G881" s="87">
        <v>0</v>
      </c>
      <c r="H881" s="87">
        <v>0</v>
      </c>
      <c r="I881" s="87">
        <v>0</v>
      </c>
    </row>
    <row r="882" spans="1:9">
      <c r="A882" s="4">
        <v>99651</v>
      </c>
      <c r="B882" s="84" t="s">
        <v>874</v>
      </c>
      <c r="C882" s="85">
        <v>3.0000000000000001E-5</v>
      </c>
      <c r="D882" s="83"/>
      <c r="E882" s="87">
        <v>1911</v>
      </c>
      <c r="F882" s="87">
        <v>0</v>
      </c>
      <c r="G882" s="87">
        <v>0</v>
      </c>
      <c r="H882" s="87">
        <v>0</v>
      </c>
      <c r="I882" s="87">
        <v>0</v>
      </c>
    </row>
    <row r="883" spans="1:9">
      <c r="A883" s="4">
        <v>99661</v>
      </c>
      <c r="B883" s="84" t="s">
        <v>875</v>
      </c>
      <c r="C883" s="85">
        <v>3.57E-5</v>
      </c>
      <c r="D883" s="83"/>
      <c r="E883" s="87">
        <v>15355.065124999999</v>
      </c>
      <c r="F883" s="87">
        <v>5494.0651249999992</v>
      </c>
      <c r="G883" s="87">
        <v>2659.0651249999992</v>
      </c>
      <c r="H883" s="87">
        <v>0</v>
      </c>
      <c r="I883" s="87">
        <v>0</v>
      </c>
    </row>
    <row r="884" spans="1:9">
      <c r="A884" s="4">
        <v>99701</v>
      </c>
      <c r="B884" s="84" t="s">
        <v>876</v>
      </c>
      <c r="C884" s="85">
        <v>3.0403000000000001E-3</v>
      </c>
      <c r="D884" s="83"/>
      <c r="E884" s="87">
        <v>17246</v>
      </c>
      <c r="F884" s="87">
        <v>0</v>
      </c>
      <c r="G884" s="87">
        <v>0</v>
      </c>
      <c r="H884" s="87">
        <v>0</v>
      </c>
      <c r="I884" s="87">
        <v>0</v>
      </c>
    </row>
    <row r="885" spans="1:9">
      <c r="A885" s="4">
        <v>99705</v>
      </c>
      <c r="B885" s="84" t="s">
        <v>877</v>
      </c>
      <c r="C885" s="85">
        <v>1.4669999999999999E-4</v>
      </c>
      <c r="D885" s="83"/>
      <c r="E885" s="87">
        <v>21648</v>
      </c>
      <c r="F885" s="87">
        <v>9092</v>
      </c>
      <c r="G885" s="87">
        <v>0</v>
      </c>
      <c r="H885" s="87">
        <v>0</v>
      </c>
      <c r="I885" s="87">
        <v>0</v>
      </c>
    </row>
    <row r="886" spans="1:9">
      <c r="A886" s="4">
        <v>99711</v>
      </c>
      <c r="B886" s="84" t="s">
        <v>878</v>
      </c>
      <c r="C886" s="85">
        <v>3.7399999999999998E-4</v>
      </c>
      <c r="D886" s="83"/>
      <c r="E886" s="87">
        <v>3319</v>
      </c>
      <c r="F886" s="87">
        <v>0</v>
      </c>
      <c r="G886" s="87">
        <v>0</v>
      </c>
      <c r="H886" s="87">
        <v>0</v>
      </c>
      <c r="I886" s="87">
        <v>0</v>
      </c>
    </row>
    <row r="887" spans="1:9">
      <c r="A887" s="4">
        <v>99717</v>
      </c>
      <c r="B887" s="84" t="s">
        <v>879</v>
      </c>
      <c r="C887" s="85">
        <v>1.9599999999999999E-5</v>
      </c>
      <c r="D887" s="83"/>
      <c r="E887" s="87">
        <v>2617.6513500000001</v>
      </c>
      <c r="F887" s="87">
        <v>2405.6513500000001</v>
      </c>
      <c r="G887" s="87">
        <v>1154.6513500000001</v>
      </c>
      <c r="H887" s="87">
        <v>0</v>
      </c>
      <c r="I887" s="87">
        <v>0</v>
      </c>
    </row>
    <row r="888" spans="1:9">
      <c r="A888" s="4">
        <v>99721</v>
      </c>
      <c r="B888" s="84" t="s">
        <v>880</v>
      </c>
      <c r="C888" s="85">
        <v>6.1919999999999998E-4</v>
      </c>
      <c r="D888" s="83"/>
      <c r="E888" s="87">
        <v>17290.939700000061</v>
      </c>
      <c r="F888" s="87">
        <v>16708.939700000061</v>
      </c>
      <c r="G888" s="87">
        <v>13067.939700000061</v>
      </c>
      <c r="H888" s="87">
        <v>0</v>
      </c>
      <c r="I888" s="87">
        <v>0</v>
      </c>
    </row>
    <row r="889" spans="1:9">
      <c r="A889" s="4">
        <v>99727</v>
      </c>
      <c r="B889" s="84" t="s">
        <v>881</v>
      </c>
      <c r="C889" s="85">
        <v>2.3200000000000001E-5</v>
      </c>
      <c r="D889" s="83"/>
      <c r="E889" s="87">
        <v>14742.304400000003</v>
      </c>
      <c r="F889" s="87">
        <v>7497.3044000000027</v>
      </c>
      <c r="G889" s="87">
        <v>4644.3044000000027</v>
      </c>
      <c r="H889" s="87">
        <v>0</v>
      </c>
      <c r="I889" s="87">
        <v>0</v>
      </c>
    </row>
    <row r="890" spans="1:9">
      <c r="A890" s="4">
        <v>99801</v>
      </c>
      <c r="B890" s="84" t="s">
        <v>882</v>
      </c>
      <c r="C890" s="85">
        <v>4.5713999999999998E-3</v>
      </c>
      <c r="D890" s="83"/>
      <c r="E890" s="87">
        <v>0</v>
      </c>
      <c r="F890" s="87">
        <v>0</v>
      </c>
      <c r="G890" s="87">
        <v>0</v>
      </c>
      <c r="H890" s="87">
        <v>0</v>
      </c>
      <c r="I890" s="87">
        <v>0</v>
      </c>
    </row>
    <row r="891" spans="1:9">
      <c r="A891" s="4">
        <v>99802</v>
      </c>
      <c r="B891" s="84" t="s">
        <v>883</v>
      </c>
      <c r="C891" s="85">
        <v>3.3000000000000002E-6</v>
      </c>
      <c r="D891" s="83"/>
      <c r="E891" s="87">
        <v>719</v>
      </c>
      <c r="F891" s="87">
        <v>0</v>
      </c>
      <c r="G891" s="87">
        <v>0</v>
      </c>
      <c r="H891" s="87">
        <v>0</v>
      </c>
      <c r="I891" s="87">
        <v>0</v>
      </c>
    </row>
    <row r="892" spans="1:9">
      <c r="A892" s="4">
        <v>99804</v>
      </c>
      <c r="B892" s="84" t="s">
        <v>884</v>
      </c>
      <c r="C892" s="85">
        <v>1.022E-4</v>
      </c>
      <c r="D892" s="83"/>
      <c r="E892" s="87">
        <v>28427.331699999995</v>
      </c>
      <c r="F892" s="87">
        <v>23398.331699999995</v>
      </c>
      <c r="G892" s="87">
        <v>10291.331699999995</v>
      </c>
      <c r="H892" s="87">
        <v>0</v>
      </c>
      <c r="I892" s="87">
        <v>0</v>
      </c>
    </row>
    <row r="893" spans="1:9">
      <c r="A893" s="4">
        <v>99811</v>
      </c>
      <c r="B893" s="84" t="s">
        <v>885</v>
      </c>
      <c r="C893" s="85">
        <v>5.9289E-3</v>
      </c>
      <c r="D893" s="83"/>
      <c r="E893" s="87">
        <v>0</v>
      </c>
      <c r="F893" s="87">
        <v>0</v>
      </c>
      <c r="G893" s="87">
        <v>0</v>
      </c>
      <c r="H893" s="87">
        <v>0</v>
      </c>
      <c r="I893" s="87">
        <v>0</v>
      </c>
    </row>
    <row r="894" spans="1:9">
      <c r="A894" s="4">
        <v>99812</v>
      </c>
      <c r="B894" s="84" t="s">
        <v>886</v>
      </c>
      <c r="C894" s="85">
        <v>1.7E-5</v>
      </c>
      <c r="D894" s="83"/>
      <c r="E894" s="87">
        <v>15464.687900000003</v>
      </c>
      <c r="F894" s="87">
        <v>9866.6879000000026</v>
      </c>
      <c r="G894" s="87">
        <v>4811.6879000000026</v>
      </c>
      <c r="H894" s="87">
        <v>0</v>
      </c>
      <c r="I894" s="87">
        <v>0</v>
      </c>
    </row>
    <row r="895" spans="1:9">
      <c r="A895" s="4">
        <v>99818</v>
      </c>
      <c r="B895" s="84" t="s">
        <v>887</v>
      </c>
      <c r="C895" s="85">
        <v>3.96E-5</v>
      </c>
      <c r="D895" s="83"/>
      <c r="E895" s="87">
        <v>10699.529999999997</v>
      </c>
      <c r="F895" s="87">
        <v>7784.529999999997</v>
      </c>
      <c r="G895" s="87">
        <v>7784.529999999997</v>
      </c>
      <c r="H895" s="87">
        <v>0</v>
      </c>
      <c r="I895" s="87">
        <v>0</v>
      </c>
    </row>
    <row r="896" spans="1:9">
      <c r="A896" s="4">
        <v>99821</v>
      </c>
      <c r="B896" s="84" t="s">
        <v>888</v>
      </c>
      <c r="C896" s="85">
        <v>9.8099999999999999E-5</v>
      </c>
      <c r="D896" s="83"/>
      <c r="E896" s="87">
        <v>13075</v>
      </c>
      <c r="F896" s="87">
        <v>11447</v>
      </c>
      <c r="G896" s="87">
        <v>0</v>
      </c>
      <c r="H896" s="87">
        <v>0</v>
      </c>
      <c r="I896" s="87">
        <v>0</v>
      </c>
    </row>
    <row r="897" spans="1:9">
      <c r="A897" s="4">
        <v>99831</v>
      </c>
      <c r="B897" s="84" t="s">
        <v>889</v>
      </c>
      <c r="C897" s="100">
        <v>3.7100000000000001E-5</v>
      </c>
      <c r="D897" s="101"/>
      <c r="E897" s="102">
        <v>7732.8114249999935</v>
      </c>
      <c r="F897" s="102">
        <v>4978.8114249999935</v>
      </c>
      <c r="G897" s="102">
        <v>4978.8114249999935</v>
      </c>
      <c r="H897" s="102">
        <v>0</v>
      </c>
      <c r="I897" s="102">
        <v>0</v>
      </c>
    </row>
    <row r="898" spans="1:9">
      <c r="A898" s="4">
        <v>99841</v>
      </c>
      <c r="B898" s="84" t="s">
        <v>890</v>
      </c>
      <c r="C898" s="100">
        <v>5.94E-5</v>
      </c>
      <c r="D898" s="101"/>
      <c r="E898" s="102">
        <v>17618</v>
      </c>
      <c r="F898" s="102">
        <v>2527</v>
      </c>
      <c r="G898" s="102">
        <v>0</v>
      </c>
      <c r="H898" s="102">
        <v>0</v>
      </c>
      <c r="I898" s="102">
        <v>0</v>
      </c>
    </row>
    <row r="899" spans="1:9">
      <c r="A899" s="4">
        <v>99851</v>
      </c>
      <c r="B899" s="84" t="s">
        <v>891</v>
      </c>
      <c r="C899" s="100">
        <v>1.66E-5</v>
      </c>
      <c r="D899" s="101"/>
      <c r="E899" s="102">
        <v>4744.1957500000008</v>
      </c>
      <c r="F899" s="102">
        <v>4744.1957500000008</v>
      </c>
      <c r="G899" s="102">
        <v>4744.1957500000008</v>
      </c>
      <c r="H899" s="102">
        <v>0</v>
      </c>
      <c r="I899" s="102">
        <v>0</v>
      </c>
    </row>
    <row r="900" spans="1:9">
      <c r="A900" s="4">
        <v>99901</v>
      </c>
      <c r="B900" s="84" t="s">
        <v>892</v>
      </c>
      <c r="C900" s="100">
        <v>1.5120999999999999E-3</v>
      </c>
      <c r="D900" s="101"/>
      <c r="E900" s="102">
        <v>32867.343475000001</v>
      </c>
      <c r="F900" s="102">
        <v>32867.343475000001</v>
      </c>
      <c r="G900" s="102">
        <v>32867.343475000001</v>
      </c>
      <c r="H900" s="102">
        <v>0</v>
      </c>
      <c r="I900" s="102">
        <v>0</v>
      </c>
    </row>
    <row r="901" spans="1:9">
      <c r="A901" s="4">
        <v>99911</v>
      </c>
      <c r="B901" s="84" t="s">
        <v>893</v>
      </c>
      <c r="C901" s="100">
        <v>2.365E-4</v>
      </c>
      <c r="D901" s="101"/>
      <c r="E901" s="102">
        <v>22154</v>
      </c>
      <c r="F901" s="102">
        <v>7876</v>
      </c>
      <c r="G901" s="102">
        <v>0</v>
      </c>
      <c r="H901" s="102">
        <v>0</v>
      </c>
      <c r="I901" s="102">
        <v>0</v>
      </c>
    </row>
    <row r="902" spans="1:9">
      <c r="A902" s="95">
        <v>99921</v>
      </c>
      <c r="B902" s="96" t="s">
        <v>894</v>
      </c>
      <c r="C902" s="97">
        <v>1.395E-4</v>
      </c>
      <c r="D902" s="98"/>
      <c r="E902" s="99">
        <v>7286</v>
      </c>
      <c r="F902" s="99">
        <v>0</v>
      </c>
      <c r="G902" s="99">
        <v>0</v>
      </c>
      <c r="H902" s="99">
        <v>0</v>
      </c>
      <c r="I902" s="99">
        <v>0</v>
      </c>
    </row>
    <row r="903" spans="1:9">
      <c r="A903" s="4">
        <v>99931</v>
      </c>
      <c r="B903" s="84" t="s">
        <v>895</v>
      </c>
      <c r="C903" s="85">
        <v>2.6100000000000001E-5</v>
      </c>
      <c r="D903" s="83"/>
      <c r="E903" s="87">
        <v>3516</v>
      </c>
      <c r="F903" s="87">
        <v>910</v>
      </c>
      <c r="G903" s="87">
        <v>0</v>
      </c>
      <c r="H903" s="87">
        <v>0</v>
      </c>
      <c r="I903" s="87">
        <v>0</v>
      </c>
    </row>
    <row r="904" spans="1:9">
      <c r="A904" s="4">
        <v>99941</v>
      </c>
      <c r="B904" s="84" t="s">
        <v>896</v>
      </c>
      <c r="C904" s="85">
        <v>5.66E-5</v>
      </c>
      <c r="D904" s="83"/>
      <c r="E904" s="87">
        <v>1062.5254499999955</v>
      </c>
      <c r="F904" s="87">
        <v>1062.5254499999955</v>
      </c>
      <c r="G904" s="87">
        <v>1062.5254499999955</v>
      </c>
      <c r="H904" s="87">
        <v>0</v>
      </c>
      <c r="I904" s="87">
        <v>0</v>
      </c>
    </row>
    <row r="905" spans="1:9">
      <c r="A905" s="4">
        <v>99991</v>
      </c>
      <c r="B905" s="84" t="s">
        <v>897</v>
      </c>
      <c r="C905" s="85">
        <v>4.0420000000000001E-4</v>
      </c>
      <c r="D905" s="83"/>
      <c r="E905" s="87">
        <v>8384</v>
      </c>
      <c r="F905" s="87">
        <v>8384</v>
      </c>
      <c r="G905" s="87">
        <v>0</v>
      </c>
      <c r="H905" s="87">
        <v>0</v>
      </c>
      <c r="I905" s="87">
        <v>0</v>
      </c>
    </row>
    <row r="906" spans="1:9">
      <c r="A906" s="95">
        <v>99999</v>
      </c>
      <c r="B906" s="96" t="s">
        <v>898</v>
      </c>
      <c r="C906" s="97">
        <v>1.0696E-3</v>
      </c>
      <c r="D906" s="98"/>
      <c r="E906" s="99">
        <v>135325.08230000001</v>
      </c>
      <c r="F906" s="99">
        <v>85027.082300000009</v>
      </c>
      <c r="G906" s="99">
        <v>60223.082300000009</v>
      </c>
      <c r="H906" s="99">
        <v>0</v>
      </c>
      <c r="I906" s="99">
        <v>0</v>
      </c>
    </row>
    <row r="907" spans="1:9">
      <c r="A907" s="4"/>
      <c r="B907" s="84"/>
      <c r="C907" s="113"/>
      <c r="E907" s="114"/>
      <c r="F907" s="114"/>
      <c r="G907" s="114"/>
      <c r="H907" s="114"/>
      <c r="I907" s="114"/>
    </row>
    <row r="908" spans="1:9">
      <c r="B908" s="88" t="s">
        <v>931</v>
      </c>
      <c r="C908" s="89">
        <v>1.0000000000000002</v>
      </c>
      <c r="D908" s="82"/>
      <c r="E908" s="90">
        <v>36997661.732499979</v>
      </c>
      <c r="F908" s="90">
        <v>25186576.732500017</v>
      </c>
      <c r="G908" s="90">
        <v>12804366.732499985</v>
      </c>
      <c r="H908" s="90">
        <v>0</v>
      </c>
      <c r="I908" s="90">
        <v>0</v>
      </c>
    </row>
    <row r="909" spans="1:9">
      <c r="B909" s="88"/>
      <c r="C909" s="89"/>
      <c r="D909" s="82"/>
      <c r="E909" s="91"/>
      <c r="F909" s="91"/>
      <c r="G909" s="91"/>
      <c r="H909" s="91"/>
      <c r="I909" s="91"/>
    </row>
  </sheetData>
  <mergeCells count="1">
    <mergeCell ref="A1:A2"/>
  </mergeCells>
  <pageMargins left="0.25" right="0.25" top="0.75" bottom="0.75" header="0.3" footer="0.3"/>
  <pageSetup scale="60" fitToHeight="0" orientation="landscape" r:id="rId1"/>
  <headerFooter>
    <oddHeader>&amp;C&amp;"-,Bold"&amp;28Appendix C: Allocation of Deferred Inflows and Outflows</oddHeader>
    <oddFooter>&amp;R&amp;G</oddFooter>
  </headerFooter>
  <colBreaks count="1" manualBreakCount="1">
    <brk id="4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D942-8697-40DA-9FBD-AB958A6922D0}">
  <dimension ref="A1:I909"/>
  <sheetViews>
    <sheetView showGridLines="0" zoomScaleNormal="100" workbookViewId="0">
      <pane ySplit="2" topLeftCell="A3" activePane="bottomLeft" state="frozen"/>
      <selection pane="bottomLeft" sqref="A1:A2"/>
    </sheetView>
  </sheetViews>
  <sheetFormatPr defaultColWidth="9.109375" defaultRowHeight="13.2"/>
  <cols>
    <col min="1" max="1" width="11.44140625" style="112" customWidth="1"/>
    <col min="2" max="2" width="55.5546875" style="112" bestFit="1" customWidth="1"/>
    <col min="3" max="3" width="14.6640625" style="112" customWidth="1"/>
    <col min="4" max="4" width="1.6640625" style="112" customWidth="1"/>
    <col min="5" max="9" width="19.6640625" style="112" customWidth="1"/>
    <col min="10" max="16384" width="9.109375" style="112"/>
  </cols>
  <sheetData>
    <row r="1" spans="1:9" s="82" customFormat="1">
      <c r="A1" s="119" t="s">
        <v>5</v>
      </c>
      <c r="B1" s="92"/>
      <c r="C1" s="92"/>
      <c r="D1" s="92"/>
      <c r="E1" s="93">
        <v>2023</v>
      </c>
      <c r="F1" s="93">
        <v>2024</v>
      </c>
      <c r="G1" s="93">
        <v>2025</v>
      </c>
      <c r="H1" s="93">
        <v>2026</v>
      </c>
      <c r="I1" s="93">
        <v>2027</v>
      </c>
    </row>
    <row r="2" spans="1:9" ht="60" customHeight="1">
      <c r="A2" s="119"/>
      <c r="B2" s="93" t="s">
        <v>6</v>
      </c>
      <c r="C2" s="93" t="s">
        <v>960</v>
      </c>
      <c r="D2" s="94"/>
      <c r="E2" s="93" t="s">
        <v>991</v>
      </c>
      <c r="F2" s="93" t="s">
        <v>991</v>
      </c>
      <c r="G2" s="93" t="s">
        <v>991</v>
      </c>
      <c r="H2" s="93" t="s">
        <v>991</v>
      </c>
      <c r="I2" s="93" t="s">
        <v>991</v>
      </c>
    </row>
    <row r="3" spans="1:9">
      <c r="A3" s="4">
        <v>70505</v>
      </c>
      <c r="B3" s="84" t="s">
        <v>13</v>
      </c>
      <c r="C3" s="85">
        <v>1.8980000000000001E-4</v>
      </c>
      <c r="D3" s="83"/>
      <c r="E3" s="86">
        <v>-65414.39</v>
      </c>
      <c r="F3" s="86">
        <v>-54503.39</v>
      </c>
      <c r="G3" s="86">
        <v>-49767.39</v>
      </c>
      <c r="H3" s="86">
        <v>0</v>
      </c>
      <c r="I3" s="86">
        <v>0</v>
      </c>
    </row>
    <row r="4" spans="1:9">
      <c r="A4" s="4">
        <v>72265</v>
      </c>
      <c r="B4" s="84" t="s">
        <v>15</v>
      </c>
      <c r="C4" s="85">
        <v>1.3229999999999999E-4</v>
      </c>
      <c r="D4" s="83"/>
      <c r="E4" s="87">
        <v>-10874.507675000001</v>
      </c>
      <c r="F4" s="87">
        <v>-9434.5076750000007</v>
      </c>
      <c r="G4" s="87">
        <v>-9434.5076750000007</v>
      </c>
      <c r="H4" s="87">
        <v>0</v>
      </c>
      <c r="I4" s="87">
        <v>0</v>
      </c>
    </row>
    <row r="5" spans="1:9">
      <c r="A5" s="4">
        <v>72593</v>
      </c>
      <c r="B5" s="84" t="s">
        <v>938</v>
      </c>
      <c r="C5" s="85">
        <v>6.7000000000000002E-6</v>
      </c>
      <c r="D5" s="83"/>
      <c r="E5" s="87">
        <v>-798.43437500000005</v>
      </c>
      <c r="F5" s="87">
        <v>-695.43437500000005</v>
      </c>
      <c r="G5" s="87">
        <v>-382.43437500000005</v>
      </c>
      <c r="H5" s="87">
        <v>0</v>
      </c>
      <c r="I5" s="87">
        <v>0</v>
      </c>
    </row>
    <row r="6" spans="1:9">
      <c r="A6" s="4">
        <v>72657</v>
      </c>
      <c r="B6" s="84" t="s">
        <v>16</v>
      </c>
      <c r="C6" s="85">
        <v>4.1699999999999997E-5</v>
      </c>
      <c r="D6" s="83"/>
      <c r="E6" s="87">
        <v>-5670</v>
      </c>
      <c r="F6" s="87">
        <v>-4312</v>
      </c>
      <c r="G6" s="87">
        <v>0</v>
      </c>
      <c r="H6" s="87">
        <v>0</v>
      </c>
      <c r="I6" s="87">
        <v>0</v>
      </c>
    </row>
    <row r="7" spans="1:9">
      <c r="A7" s="4">
        <v>90001</v>
      </c>
      <c r="B7" s="84" t="s">
        <v>17</v>
      </c>
      <c r="C7" s="85">
        <v>1.0753E-3</v>
      </c>
      <c r="D7" s="83"/>
      <c r="E7" s="87">
        <v>0</v>
      </c>
      <c r="F7" s="87">
        <v>0</v>
      </c>
      <c r="G7" s="87">
        <v>0</v>
      </c>
      <c r="H7" s="87">
        <v>0</v>
      </c>
      <c r="I7" s="87">
        <v>0</v>
      </c>
    </row>
    <row r="8" spans="1:9">
      <c r="A8" s="4">
        <v>90002</v>
      </c>
      <c r="B8" s="84" t="s">
        <v>18</v>
      </c>
      <c r="C8" s="85">
        <v>6.1999999999999999E-6</v>
      </c>
      <c r="D8" s="83"/>
      <c r="E8" s="87">
        <v>0</v>
      </c>
      <c r="F8" s="87">
        <v>0</v>
      </c>
      <c r="G8" s="87">
        <v>0</v>
      </c>
      <c r="H8" s="87">
        <v>0</v>
      </c>
      <c r="I8" s="87">
        <v>0</v>
      </c>
    </row>
    <row r="9" spans="1:9">
      <c r="A9" s="4">
        <v>90011</v>
      </c>
      <c r="B9" s="84" t="s">
        <v>19</v>
      </c>
      <c r="C9" s="85">
        <v>1.64E-4</v>
      </c>
      <c r="D9" s="83"/>
      <c r="E9" s="87">
        <v>-8993.5273500000039</v>
      </c>
      <c r="F9" s="87">
        <v>-3835.5273500000039</v>
      </c>
      <c r="G9" s="87">
        <v>-3835.5273500000039</v>
      </c>
      <c r="H9" s="87">
        <v>0</v>
      </c>
      <c r="I9" s="87">
        <v>0</v>
      </c>
    </row>
    <row r="10" spans="1:9">
      <c r="A10" s="4">
        <v>90092</v>
      </c>
      <c r="B10" s="84" t="s">
        <v>20</v>
      </c>
      <c r="C10" s="85">
        <v>3.949E-4</v>
      </c>
      <c r="D10" s="83"/>
      <c r="E10" s="87">
        <v>-19389.54677500001</v>
      </c>
      <c r="F10" s="87">
        <v>-19389.54677500001</v>
      </c>
      <c r="G10" s="87">
        <v>-2043.5467750000098</v>
      </c>
      <c r="H10" s="87">
        <v>0</v>
      </c>
      <c r="I10" s="87">
        <v>0</v>
      </c>
    </row>
    <row r="11" spans="1:9">
      <c r="A11" s="4">
        <v>90096</v>
      </c>
      <c r="B11" s="84" t="s">
        <v>21</v>
      </c>
      <c r="C11" s="85">
        <v>9.9249999999999989E-4</v>
      </c>
      <c r="D11" s="83"/>
      <c r="E11" s="87">
        <v>0</v>
      </c>
      <c r="F11" s="87">
        <v>0</v>
      </c>
      <c r="G11" s="87">
        <v>0</v>
      </c>
      <c r="H11" s="87">
        <v>0</v>
      </c>
      <c r="I11" s="87">
        <v>0</v>
      </c>
    </row>
    <row r="12" spans="1:9">
      <c r="A12" s="4">
        <v>90098</v>
      </c>
      <c r="B12" s="84" t="s">
        <v>22</v>
      </c>
      <c r="C12" s="85">
        <v>2.1680000000000001E-4</v>
      </c>
      <c r="D12" s="83"/>
      <c r="E12" s="87">
        <v>-22809.606650000009</v>
      </c>
      <c r="F12" s="87">
        <v>-11544.606650000009</v>
      </c>
      <c r="G12" s="87">
        <v>-3925.6066500000088</v>
      </c>
      <c r="H12" s="87">
        <v>0</v>
      </c>
      <c r="I12" s="87">
        <v>0</v>
      </c>
    </row>
    <row r="13" spans="1:9">
      <c r="A13" s="4">
        <v>90099</v>
      </c>
      <c r="B13" s="84" t="s">
        <v>23</v>
      </c>
      <c r="C13" s="85">
        <v>8.3799999999999999E-4</v>
      </c>
      <c r="D13" s="83"/>
      <c r="E13" s="87">
        <v>-18509</v>
      </c>
      <c r="F13" s="87">
        <v>0</v>
      </c>
      <c r="G13" s="87">
        <v>0</v>
      </c>
      <c r="H13" s="87">
        <v>0</v>
      </c>
      <c r="I13" s="87">
        <v>0</v>
      </c>
    </row>
    <row r="14" spans="1:9">
      <c r="A14" s="4">
        <v>90101</v>
      </c>
      <c r="B14" s="84" t="s">
        <v>24</v>
      </c>
      <c r="C14" s="85">
        <v>5.9889000000000001E-3</v>
      </c>
      <c r="D14" s="83"/>
      <c r="E14" s="87">
        <v>-185149.4998250003</v>
      </c>
      <c r="F14" s="87">
        <v>-127250.4998250003</v>
      </c>
      <c r="G14" s="87">
        <v>-102583.4998250003</v>
      </c>
      <c r="H14" s="87">
        <v>0</v>
      </c>
      <c r="I14" s="87">
        <v>0</v>
      </c>
    </row>
    <row r="15" spans="1:9">
      <c r="A15" s="4">
        <v>90111</v>
      </c>
      <c r="B15" s="84" t="s">
        <v>25</v>
      </c>
      <c r="C15" s="85">
        <v>4.6198999999999997E-3</v>
      </c>
      <c r="D15" s="83"/>
      <c r="E15" s="87">
        <v>-253423.7734750004</v>
      </c>
      <c r="F15" s="87">
        <v>-176831.7734750004</v>
      </c>
      <c r="G15" s="87">
        <v>-51962.773475000402</v>
      </c>
      <c r="H15" s="87">
        <v>0</v>
      </c>
      <c r="I15" s="87">
        <v>0</v>
      </c>
    </row>
    <row r="16" spans="1:9">
      <c r="A16" s="4">
        <v>90114</v>
      </c>
      <c r="B16" s="84" t="s">
        <v>26</v>
      </c>
      <c r="C16" s="85">
        <v>1.1670000000000001E-3</v>
      </c>
      <c r="D16" s="83"/>
      <c r="E16" s="87">
        <v>-61</v>
      </c>
      <c r="F16" s="87">
        <v>0</v>
      </c>
      <c r="G16" s="87">
        <v>0</v>
      </c>
      <c r="H16" s="87">
        <v>0</v>
      </c>
      <c r="I16" s="87">
        <v>0</v>
      </c>
    </row>
    <row r="17" spans="1:9">
      <c r="A17" s="4">
        <v>90117</v>
      </c>
      <c r="B17" s="84" t="s">
        <v>27</v>
      </c>
      <c r="C17" s="85">
        <v>1.4750000000000001E-4</v>
      </c>
      <c r="D17" s="83"/>
      <c r="E17" s="87">
        <v>0</v>
      </c>
      <c r="F17" s="87">
        <v>0</v>
      </c>
      <c r="G17" s="87">
        <v>0</v>
      </c>
      <c r="H17" s="87">
        <v>0</v>
      </c>
      <c r="I17" s="87">
        <v>0</v>
      </c>
    </row>
    <row r="18" spans="1:9">
      <c r="A18" s="4">
        <v>90121</v>
      </c>
      <c r="B18" s="84" t="s">
        <v>28</v>
      </c>
      <c r="C18" s="85">
        <v>1.0448E-3</v>
      </c>
      <c r="D18" s="83"/>
      <c r="E18" s="87">
        <v>-66371</v>
      </c>
      <c r="F18" s="87">
        <v>-45515</v>
      </c>
      <c r="G18" s="87">
        <v>0</v>
      </c>
      <c r="H18" s="87">
        <v>0</v>
      </c>
      <c r="I18" s="87">
        <v>0</v>
      </c>
    </row>
    <row r="19" spans="1:9">
      <c r="A19" s="4">
        <v>90131</v>
      </c>
      <c r="B19" s="84" t="s">
        <v>29</v>
      </c>
      <c r="C19" s="85">
        <v>4.8010000000000001E-4</v>
      </c>
      <c r="D19" s="83"/>
      <c r="E19" s="87">
        <v>-12200.425725000008</v>
      </c>
      <c r="F19" s="87">
        <v>-12200.425725000008</v>
      </c>
      <c r="G19" s="87">
        <v>-4157.4257250000082</v>
      </c>
      <c r="H19" s="87">
        <v>0</v>
      </c>
      <c r="I19" s="87">
        <v>0</v>
      </c>
    </row>
    <row r="20" spans="1:9">
      <c r="A20" s="4">
        <v>90141</v>
      </c>
      <c r="B20" s="84" t="s">
        <v>30</v>
      </c>
      <c r="C20" s="85">
        <v>1.3310000000000001E-4</v>
      </c>
      <c r="D20" s="83"/>
      <c r="E20" s="87">
        <v>-21287.398324999995</v>
      </c>
      <c r="F20" s="87">
        <v>-21287.398324999995</v>
      </c>
      <c r="G20" s="87">
        <v>-10393.398324999995</v>
      </c>
      <c r="H20" s="87">
        <v>0</v>
      </c>
      <c r="I20" s="87">
        <v>0</v>
      </c>
    </row>
    <row r="21" spans="1:9">
      <c r="A21" s="4">
        <v>90151</v>
      </c>
      <c r="B21" s="84" t="s">
        <v>31</v>
      </c>
      <c r="C21" s="85">
        <v>8.3999999999999992E-6</v>
      </c>
      <c r="D21" s="83"/>
      <c r="E21" s="87">
        <v>-1970.5424999999998</v>
      </c>
      <c r="F21" s="87">
        <v>-1073.5424999999998</v>
      </c>
      <c r="G21" s="87">
        <v>-425.54249999999979</v>
      </c>
      <c r="H21" s="87">
        <v>0</v>
      </c>
      <c r="I21" s="87">
        <v>0</v>
      </c>
    </row>
    <row r="22" spans="1:9">
      <c r="A22" s="4">
        <v>90161</v>
      </c>
      <c r="B22" s="84" t="s">
        <v>32</v>
      </c>
      <c r="C22" s="85">
        <v>1.22E-5</v>
      </c>
      <c r="D22" s="83"/>
      <c r="E22" s="87">
        <v>-13707.524950000001</v>
      </c>
      <c r="F22" s="87">
        <v>-8640.5249500000009</v>
      </c>
      <c r="G22" s="87">
        <v>-5986.5249500000009</v>
      </c>
      <c r="H22" s="87">
        <v>0</v>
      </c>
      <c r="I22" s="87">
        <v>0</v>
      </c>
    </row>
    <row r="23" spans="1:9">
      <c r="A23" s="4">
        <v>90201</v>
      </c>
      <c r="B23" s="84" t="s">
        <v>33</v>
      </c>
      <c r="C23" s="85">
        <v>1.2543999999999999E-3</v>
      </c>
      <c r="D23" s="83"/>
      <c r="E23" s="87">
        <v>-61925.442950000055</v>
      </c>
      <c r="F23" s="87">
        <v>-61925.442950000055</v>
      </c>
      <c r="G23" s="87">
        <v>-37241.442950000055</v>
      </c>
      <c r="H23" s="87">
        <v>0</v>
      </c>
      <c r="I23" s="87">
        <v>0</v>
      </c>
    </row>
    <row r="24" spans="1:9">
      <c r="A24" s="4">
        <v>90203</v>
      </c>
      <c r="B24" s="84" t="s">
        <v>34</v>
      </c>
      <c r="C24" s="85">
        <v>1.8819999999999999E-4</v>
      </c>
      <c r="D24" s="83"/>
      <c r="E24" s="87">
        <v>-6236</v>
      </c>
      <c r="F24" s="87">
        <v>0</v>
      </c>
      <c r="G24" s="87">
        <v>0</v>
      </c>
      <c r="H24" s="87">
        <v>0</v>
      </c>
      <c r="I24" s="87">
        <v>0</v>
      </c>
    </row>
    <row r="25" spans="1:9">
      <c r="A25" s="4">
        <v>90205</v>
      </c>
      <c r="B25" s="84" t="s">
        <v>35</v>
      </c>
      <c r="C25" s="85">
        <v>3.3500000000000001E-5</v>
      </c>
      <c r="D25" s="83"/>
      <c r="E25" s="87">
        <v>-1155.5965249999999</v>
      </c>
      <c r="F25" s="87">
        <v>-1015.5965249999999</v>
      </c>
      <c r="G25" s="87">
        <v>-1015.5965249999999</v>
      </c>
      <c r="H25" s="87">
        <v>0</v>
      </c>
      <c r="I25" s="87">
        <v>0</v>
      </c>
    </row>
    <row r="26" spans="1:9">
      <c r="A26" s="4">
        <v>90206</v>
      </c>
      <c r="B26" s="84" t="s">
        <v>36</v>
      </c>
      <c r="C26" s="85">
        <v>3.8279999999999998E-4</v>
      </c>
      <c r="D26" s="83"/>
      <c r="E26" s="87">
        <v>-46475.341150000007</v>
      </c>
      <c r="F26" s="87">
        <v>-35693.341150000007</v>
      </c>
      <c r="G26" s="87">
        <v>-35693.341150000007</v>
      </c>
      <c r="H26" s="87">
        <v>0</v>
      </c>
      <c r="I26" s="87">
        <v>0</v>
      </c>
    </row>
    <row r="27" spans="1:9">
      <c r="A27" s="4">
        <v>90211</v>
      </c>
      <c r="B27" s="84" t="s">
        <v>37</v>
      </c>
      <c r="C27" s="85">
        <v>1.3459999999999999E-4</v>
      </c>
      <c r="D27" s="83"/>
      <c r="E27" s="87">
        <v>-13611</v>
      </c>
      <c r="F27" s="87">
        <v>-11646</v>
      </c>
      <c r="G27" s="87">
        <v>0</v>
      </c>
      <c r="H27" s="87">
        <v>0</v>
      </c>
      <c r="I27" s="87">
        <v>0</v>
      </c>
    </row>
    <row r="28" spans="1:9">
      <c r="A28" s="4">
        <v>90301</v>
      </c>
      <c r="B28" s="84" t="s">
        <v>38</v>
      </c>
      <c r="C28" s="85">
        <v>6.6390000000000004E-4</v>
      </c>
      <c r="D28" s="83"/>
      <c r="E28" s="87">
        <v>-49654</v>
      </c>
      <c r="F28" s="87">
        <v>-44786</v>
      </c>
      <c r="G28" s="87">
        <v>0</v>
      </c>
      <c r="H28" s="87">
        <v>0</v>
      </c>
      <c r="I28" s="87">
        <v>0</v>
      </c>
    </row>
    <row r="29" spans="1:9">
      <c r="A29" s="4">
        <v>90305</v>
      </c>
      <c r="B29" s="84" t="s">
        <v>39</v>
      </c>
      <c r="C29" s="85">
        <v>1.5579999999999999E-4</v>
      </c>
      <c r="D29" s="83"/>
      <c r="E29" s="87">
        <v>0</v>
      </c>
      <c r="F29" s="87">
        <v>0</v>
      </c>
      <c r="G29" s="87">
        <v>0</v>
      </c>
      <c r="H29" s="87">
        <v>0</v>
      </c>
      <c r="I29" s="87">
        <v>0</v>
      </c>
    </row>
    <row r="30" spans="1:9">
      <c r="A30" s="4">
        <v>90307</v>
      </c>
      <c r="B30" s="84" t="s">
        <v>40</v>
      </c>
      <c r="C30" s="85">
        <v>2.5000000000000002E-6</v>
      </c>
      <c r="D30" s="83"/>
      <c r="E30" s="87">
        <v>-914.65187500000025</v>
      </c>
      <c r="F30" s="87">
        <v>-914.65187500000025</v>
      </c>
      <c r="G30" s="87">
        <v>-914.65187500000025</v>
      </c>
      <c r="H30" s="87">
        <v>0</v>
      </c>
      <c r="I30" s="87">
        <v>0</v>
      </c>
    </row>
    <row r="31" spans="1:9">
      <c r="A31" s="4">
        <v>90401</v>
      </c>
      <c r="B31" s="84" t="s">
        <v>41</v>
      </c>
      <c r="C31" s="85">
        <v>1.4053E-3</v>
      </c>
      <c r="D31" s="83"/>
      <c r="E31" s="87">
        <v>-4088.3251250000321</v>
      </c>
      <c r="F31" s="87">
        <v>-4088.3251250000321</v>
      </c>
      <c r="G31" s="87">
        <v>-4088.3251250000321</v>
      </c>
      <c r="H31" s="87">
        <v>0</v>
      </c>
      <c r="I31" s="87">
        <v>0</v>
      </c>
    </row>
    <row r="32" spans="1:9">
      <c r="A32" s="4">
        <v>90411</v>
      </c>
      <c r="B32" s="84" t="s">
        <v>42</v>
      </c>
      <c r="C32" s="85">
        <v>3.3550000000000002E-4</v>
      </c>
      <c r="D32" s="83"/>
      <c r="E32" s="87">
        <v>-8319.2387249999738</v>
      </c>
      <c r="F32" s="87">
        <v>-3041.2387249999738</v>
      </c>
      <c r="G32" s="87">
        <v>-2015.2387249999738</v>
      </c>
      <c r="H32" s="87">
        <v>0</v>
      </c>
      <c r="I32" s="87">
        <v>0</v>
      </c>
    </row>
    <row r="33" spans="1:9">
      <c r="A33" s="4">
        <v>90413</v>
      </c>
      <c r="B33" s="84" t="s">
        <v>43</v>
      </c>
      <c r="C33" s="85">
        <v>2.7399999999999999E-5</v>
      </c>
      <c r="D33" s="83"/>
      <c r="E33" s="87">
        <v>-2593.9603500000012</v>
      </c>
      <c r="F33" s="87">
        <v>-2593.9603500000012</v>
      </c>
      <c r="G33" s="87">
        <v>-2593.9603500000012</v>
      </c>
      <c r="H33" s="87">
        <v>0</v>
      </c>
      <c r="I33" s="87">
        <v>0</v>
      </c>
    </row>
    <row r="34" spans="1:9">
      <c r="A34" s="4">
        <v>90417</v>
      </c>
      <c r="B34" s="84" t="s">
        <v>44</v>
      </c>
      <c r="C34" s="85">
        <v>8.8000000000000004E-6</v>
      </c>
      <c r="D34" s="83"/>
      <c r="E34" s="87">
        <v>0</v>
      </c>
      <c r="F34" s="87">
        <v>0</v>
      </c>
      <c r="G34" s="87">
        <v>0</v>
      </c>
      <c r="H34" s="87">
        <v>0</v>
      </c>
      <c r="I34" s="87">
        <v>0</v>
      </c>
    </row>
    <row r="35" spans="1:9">
      <c r="A35" s="4">
        <v>90421</v>
      </c>
      <c r="B35" s="84" t="s">
        <v>45</v>
      </c>
      <c r="C35" s="85">
        <v>2.2200000000000001E-5</v>
      </c>
      <c r="D35" s="83"/>
      <c r="E35" s="87">
        <v>-2769.0985000000019</v>
      </c>
      <c r="F35" s="87">
        <v>-2427.0985000000019</v>
      </c>
      <c r="G35" s="87">
        <v>-2427.0985000000019</v>
      </c>
      <c r="H35" s="87">
        <v>0</v>
      </c>
      <c r="I35" s="87">
        <v>0</v>
      </c>
    </row>
    <row r="36" spans="1:9">
      <c r="A36" s="4">
        <v>90431</v>
      </c>
      <c r="B36" s="84" t="s">
        <v>46</v>
      </c>
      <c r="C36" s="85">
        <v>2.8200000000000001E-5</v>
      </c>
      <c r="D36" s="83"/>
      <c r="E36" s="87">
        <v>-9261.4106500000016</v>
      </c>
      <c r="F36" s="87">
        <v>-9226.4106500000016</v>
      </c>
      <c r="G36" s="87">
        <v>-3637.4106500000016</v>
      </c>
      <c r="H36" s="87">
        <v>0</v>
      </c>
      <c r="I36" s="87">
        <v>0</v>
      </c>
    </row>
    <row r="37" spans="1:9">
      <c r="A37" s="4">
        <v>90441</v>
      </c>
      <c r="B37" s="84" t="s">
        <v>47</v>
      </c>
      <c r="C37" s="85">
        <v>1.0200000000000001E-5</v>
      </c>
      <c r="D37" s="83"/>
      <c r="E37" s="87"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>
      <c r="A38" s="4">
        <v>90451</v>
      </c>
      <c r="B38" s="84" t="s">
        <v>48</v>
      </c>
      <c r="C38" s="85">
        <v>2.3200000000000001E-5</v>
      </c>
      <c r="D38" s="83"/>
      <c r="E38" s="87">
        <v>-6443</v>
      </c>
      <c r="F38" s="87">
        <v>-5926</v>
      </c>
      <c r="G38" s="87">
        <v>0</v>
      </c>
      <c r="H38" s="87">
        <v>0</v>
      </c>
      <c r="I38" s="87">
        <v>0</v>
      </c>
    </row>
    <row r="39" spans="1:9">
      <c r="A39" s="4">
        <v>90461</v>
      </c>
      <c r="B39" s="84" t="s">
        <v>49</v>
      </c>
      <c r="C39" s="85">
        <v>0</v>
      </c>
      <c r="D39" s="83"/>
      <c r="E39" s="87">
        <v>-7134.7966999999999</v>
      </c>
      <c r="F39" s="87">
        <v>-6478.7966999999999</v>
      </c>
      <c r="G39" s="87">
        <v>-6478.7966999999999</v>
      </c>
      <c r="H39" s="87">
        <v>0</v>
      </c>
      <c r="I39" s="87">
        <v>0</v>
      </c>
    </row>
    <row r="40" spans="1:9">
      <c r="A40" s="4">
        <v>90501</v>
      </c>
      <c r="B40" s="84" t="s">
        <v>50</v>
      </c>
      <c r="C40" s="85">
        <v>1.5284000000000001E-3</v>
      </c>
      <c r="D40" s="83"/>
      <c r="E40" s="87">
        <v>-15103</v>
      </c>
      <c r="F40" s="87">
        <v>-15103</v>
      </c>
      <c r="G40" s="87">
        <v>0</v>
      </c>
      <c r="H40" s="87">
        <v>0</v>
      </c>
      <c r="I40" s="87">
        <v>0</v>
      </c>
    </row>
    <row r="41" spans="1:9">
      <c r="A41" s="4">
        <v>90507</v>
      </c>
      <c r="B41" s="84" t="s">
        <v>51</v>
      </c>
      <c r="C41" s="85">
        <v>2.1699999999999999E-5</v>
      </c>
      <c r="D41" s="83"/>
      <c r="E41" s="87"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>
      <c r="A42" s="4">
        <v>90511</v>
      </c>
      <c r="B42" s="84" t="s">
        <v>52</v>
      </c>
      <c r="C42" s="85">
        <v>1.2239999999999999E-4</v>
      </c>
      <c r="D42" s="83"/>
      <c r="E42" s="87">
        <v>-884</v>
      </c>
      <c r="F42" s="87">
        <v>0</v>
      </c>
      <c r="G42" s="87">
        <v>0</v>
      </c>
      <c r="H42" s="87">
        <v>0</v>
      </c>
      <c r="I42" s="87">
        <v>0</v>
      </c>
    </row>
    <row r="43" spans="1:9">
      <c r="A43" s="4">
        <v>90521</v>
      </c>
      <c r="B43" s="84" t="s">
        <v>53</v>
      </c>
      <c r="C43" s="85">
        <v>1.415E-4</v>
      </c>
      <c r="D43" s="83"/>
      <c r="E43" s="87">
        <v>-10104.197674999985</v>
      </c>
      <c r="F43" s="87">
        <v>-8334.1976749999849</v>
      </c>
      <c r="G43" s="87">
        <v>-6369.1976749999849</v>
      </c>
      <c r="H43" s="87">
        <v>0</v>
      </c>
      <c r="I43" s="87">
        <v>0</v>
      </c>
    </row>
    <row r="44" spans="1:9">
      <c r="A44" s="4">
        <v>90601</v>
      </c>
      <c r="B44" s="84" t="s">
        <v>54</v>
      </c>
      <c r="C44" s="85">
        <v>1.1386E-3</v>
      </c>
      <c r="D44" s="83"/>
      <c r="E44" s="87">
        <v>-53947.37320000006</v>
      </c>
      <c r="F44" s="87">
        <v>-53947.37320000006</v>
      </c>
      <c r="G44" s="87">
        <v>-4050.37320000006</v>
      </c>
      <c r="H44" s="87">
        <v>0</v>
      </c>
      <c r="I44" s="87">
        <v>0</v>
      </c>
    </row>
    <row r="45" spans="1:9">
      <c r="A45" s="4">
        <v>90602</v>
      </c>
      <c r="B45" s="84" t="s">
        <v>916</v>
      </c>
      <c r="C45" s="85">
        <v>7.75E-5</v>
      </c>
      <c r="D45" s="83"/>
      <c r="E45" s="87">
        <v>-9576</v>
      </c>
      <c r="F45" s="87">
        <v>0</v>
      </c>
      <c r="G45" s="87">
        <v>0</v>
      </c>
      <c r="H45" s="87">
        <v>0</v>
      </c>
      <c r="I45" s="87">
        <v>0</v>
      </c>
    </row>
    <row r="46" spans="1:9">
      <c r="A46" s="4">
        <v>90605</v>
      </c>
      <c r="B46" s="84" t="s">
        <v>55</v>
      </c>
      <c r="C46" s="100">
        <v>4.8600000000000002E-5</v>
      </c>
      <c r="D46" s="101"/>
      <c r="E46" s="102">
        <v>-924</v>
      </c>
      <c r="F46" s="102">
        <v>-737</v>
      </c>
      <c r="G46" s="102">
        <v>0</v>
      </c>
      <c r="H46" s="102">
        <v>0</v>
      </c>
      <c r="I46" s="102">
        <v>0</v>
      </c>
    </row>
    <row r="47" spans="1:9">
      <c r="A47" s="95">
        <v>90611</v>
      </c>
      <c r="B47" s="96" t="s">
        <v>56</v>
      </c>
      <c r="C47" s="97">
        <v>1.338E-4</v>
      </c>
      <c r="D47" s="98"/>
      <c r="E47" s="99">
        <v>-15071.844799999988</v>
      </c>
      <c r="F47" s="99">
        <v>-9276.844799999988</v>
      </c>
      <c r="G47" s="99">
        <v>-7331.844799999988</v>
      </c>
      <c r="H47" s="99">
        <v>0</v>
      </c>
      <c r="I47" s="99">
        <v>0</v>
      </c>
    </row>
    <row r="48" spans="1:9">
      <c r="A48" s="4">
        <v>90617</v>
      </c>
      <c r="B48" s="84" t="s">
        <v>57</v>
      </c>
      <c r="C48" s="85">
        <v>3.15E-5</v>
      </c>
      <c r="D48" s="83"/>
      <c r="E48" s="87">
        <v>-4139</v>
      </c>
      <c r="F48" s="87">
        <v>-4139</v>
      </c>
      <c r="G48" s="87">
        <v>0</v>
      </c>
      <c r="H48" s="87">
        <v>0</v>
      </c>
      <c r="I48" s="87">
        <v>0</v>
      </c>
    </row>
    <row r="49" spans="1:9">
      <c r="A49" s="4">
        <v>90621</v>
      </c>
      <c r="B49" s="84" t="s">
        <v>58</v>
      </c>
      <c r="C49" s="85">
        <v>6.7100000000000005E-5</v>
      </c>
      <c r="D49" s="83"/>
      <c r="E49" s="87">
        <v>-7006</v>
      </c>
      <c r="F49" s="87">
        <v>-6833</v>
      </c>
      <c r="G49" s="87">
        <v>0</v>
      </c>
      <c r="H49" s="87">
        <v>0</v>
      </c>
      <c r="I49" s="87">
        <v>0</v>
      </c>
    </row>
    <row r="50" spans="1:9">
      <c r="A50" s="4">
        <v>90631</v>
      </c>
      <c r="B50" s="84" t="s">
        <v>59</v>
      </c>
      <c r="C50" s="85">
        <v>4.5459999999999999E-4</v>
      </c>
      <c r="D50" s="83"/>
      <c r="E50" s="87">
        <v>0</v>
      </c>
      <c r="F50" s="87">
        <v>0</v>
      </c>
      <c r="G50" s="87">
        <v>0</v>
      </c>
      <c r="H50" s="87">
        <v>0</v>
      </c>
      <c r="I50" s="87">
        <v>0</v>
      </c>
    </row>
    <row r="51" spans="1:9">
      <c r="A51" s="4">
        <v>90641</v>
      </c>
      <c r="B51" s="84" t="s">
        <v>60</v>
      </c>
      <c r="C51" s="85">
        <v>1.4600000000000001E-5</v>
      </c>
      <c r="D51" s="83"/>
      <c r="E51" s="87">
        <v>-103</v>
      </c>
      <c r="F51" s="87">
        <v>0</v>
      </c>
      <c r="G51" s="87">
        <v>0</v>
      </c>
      <c r="H51" s="87">
        <v>0</v>
      </c>
      <c r="I51" s="87">
        <v>0</v>
      </c>
    </row>
    <row r="52" spans="1:9">
      <c r="A52" s="4">
        <v>90651</v>
      </c>
      <c r="B52" s="84" t="s">
        <v>963</v>
      </c>
      <c r="C52" s="85">
        <v>1.1E-4</v>
      </c>
      <c r="D52" s="83"/>
      <c r="E52" s="87">
        <v>-782</v>
      </c>
      <c r="F52" s="87">
        <v>0</v>
      </c>
      <c r="G52" s="87">
        <v>0</v>
      </c>
      <c r="H52" s="87">
        <v>0</v>
      </c>
      <c r="I52" s="87">
        <v>0</v>
      </c>
    </row>
    <row r="53" spans="1:9">
      <c r="A53" s="4">
        <v>90701</v>
      </c>
      <c r="B53" s="84" t="s">
        <v>939</v>
      </c>
      <c r="C53" s="85">
        <v>2.4830999999999998E-3</v>
      </c>
      <c r="D53" s="83"/>
      <c r="E53" s="87">
        <v>-157771.06772500003</v>
      </c>
      <c r="F53" s="87">
        <v>-62778.06772500003</v>
      </c>
      <c r="G53" s="87">
        <v>-62778.06772500003</v>
      </c>
      <c r="H53" s="87">
        <v>0</v>
      </c>
      <c r="I53" s="87">
        <v>0</v>
      </c>
    </row>
    <row r="54" spans="1:9">
      <c r="A54" s="4">
        <v>90704</v>
      </c>
      <c r="B54" s="84" t="s">
        <v>63</v>
      </c>
      <c r="C54" s="85">
        <v>7.36E-5</v>
      </c>
      <c r="D54" s="83"/>
      <c r="E54" s="87">
        <v>0</v>
      </c>
      <c r="F54" s="87">
        <v>0</v>
      </c>
      <c r="G54" s="87">
        <v>0</v>
      </c>
      <c r="H54" s="87">
        <v>0</v>
      </c>
      <c r="I54" s="87">
        <v>0</v>
      </c>
    </row>
    <row r="55" spans="1:9">
      <c r="A55" s="4">
        <v>90705</v>
      </c>
      <c r="B55" s="84" t="s">
        <v>64</v>
      </c>
      <c r="C55" s="85">
        <v>4.7500000000000003E-5</v>
      </c>
      <c r="D55" s="83"/>
      <c r="E55" s="87">
        <v>-1108</v>
      </c>
      <c r="F55" s="87">
        <v>0</v>
      </c>
      <c r="G55" s="87">
        <v>0</v>
      </c>
      <c r="H55" s="87">
        <v>0</v>
      </c>
      <c r="I55" s="87">
        <v>0</v>
      </c>
    </row>
    <row r="56" spans="1:9">
      <c r="A56" s="4">
        <v>90709</v>
      </c>
      <c r="B56" s="84" t="s">
        <v>65</v>
      </c>
      <c r="C56" s="85">
        <v>1.236E-4</v>
      </c>
      <c r="D56" s="83"/>
      <c r="E56" s="87">
        <v>-9160.846499999996</v>
      </c>
      <c r="F56" s="87">
        <v>-5492.846499999996</v>
      </c>
      <c r="G56" s="87">
        <v>-5492.846499999996</v>
      </c>
      <c r="H56" s="87">
        <v>0</v>
      </c>
      <c r="I56" s="87">
        <v>0</v>
      </c>
    </row>
    <row r="57" spans="1:9">
      <c r="A57" s="4">
        <v>90711</v>
      </c>
      <c r="B57" s="84" t="s">
        <v>66</v>
      </c>
      <c r="C57" s="85">
        <v>1.5536E-3</v>
      </c>
      <c r="D57" s="83"/>
      <c r="E57" s="87">
        <v>-38969</v>
      </c>
      <c r="F57" s="87">
        <v>-24942</v>
      </c>
      <c r="G57" s="87">
        <v>0</v>
      </c>
      <c r="H57" s="87">
        <v>0</v>
      </c>
      <c r="I57" s="87">
        <v>0</v>
      </c>
    </row>
    <row r="58" spans="1:9">
      <c r="A58" s="4">
        <v>90721</v>
      </c>
      <c r="B58" s="84" t="s">
        <v>67</v>
      </c>
      <c r="C58" s="85">
        <v>2.1699999999999999E-5</v>
      </c>
      <c r="D58" s="83"/>
      <c r="E58" s="87">
        <v>-1046</v>
      </c>
      <c r="F58" s="87">
        <v>0</v>
      </c>
      <c r="G58" s="87">
        <v>0</v>
      </c>
      <c r="H58" s="87">
        <v>0</v>
      </c>
      <c r="I58" s="87">
        <v>0</v>
      </c>
    </row>
    <row r="59" spans="1:9">
      <c r="A59" s="4">
        <v>90731</v>
      </c>
      <c r="B59" s="84" t="s">
        <v>68</v>
      </c>
      <c r="C59" s="85">
        <v>1.6119999999999999E-4</v>
      </c>
      <c r="D59" s="83"/>
      <c r="E59" s="87">
        <v>-6808</v>
      </c>
      <c r="F59" s="87">
        <v>-6626</v>
      </c>
      <c r="G59" s="87">
        <v>0</v>
      </c>
      <c r="H59" s="87">
        <v>0</v>
      </c>
      <c r="I59" s="87">
        <v>0</v>
      </c>
    </row>
    <row r="60" spans="1:9">
      <c r="A60" s="4">
        <v>90741</v>
      </c>
      <c r="B60" s="84" t="s">
        <v>69</v>
      </c>
      <c r="C60" s="85">
        <v>1.29E-5</v>
      </c>
      <c r="D60" s="83"/>
      <c r="E60" s="87">
        <v>-346.7877750000016</v>
      </c>
      <c r="F60" s="87">
        <v>-51.787775000001602</v>
      </c>
      <c r="G60" s="87">
        <v>-51.787775000001602</v>
      </c>
      <c r="H60" s="87">
        <v>0</v>
      </c>
      <c r="I60" s="87">
        <v>0</v>
      </c>
    </row>
    <row r="61" spans="1:9">
      <c r="A61" s="4">
        <v>90751</v>
      </c>
      <c r="B61" s="84" t="s">
        <v>70</v>
      </c>
      <c r="C61" s="85">
        <v>1.292E-4</v>
      </c>
      <c r="D61" s="83"/>
      <c r="E61" s="87">
        <v>-4194</v>
      </c>
      <c r="F61" s="87">
        <v>0</v>
      </c>
      <c r="G61" s="87">
        <v>0</v>
      </c>
      <c r="H61" s="87">
        <v>0</v>
      </c>
      <c r="I61" s="87">
        <v>0</v>
      </c>
    </row>
    <row r="62" spans="1:9">
      <c r="A62" s="4">
        <v>90801</v>
      </c>
      <c r="B62" s="84" t="s">
        <v>71</v>
      </c>
      <c r="C62" s="85">
        <v>1.2254E-3</v>
      </c>
      <c r="D62" s="83"/>
      <c r="E62" s="87">
        <v>-131145</v>
      </c>
      <c r="F62" s="87">
        <v>-76195</v>
      </c>
      <c r="G62" s="87">
        <v>0</v>
      </c>
      <c r="H62" s="87">
        <v>0</v>
      </c>
      <c r="I62" s="87">
        <v>0</v>
      </c>
    </row>
    <row r="63" spans="1:9">
      <c r="A63" s="4">
        <v>90804</v>
      </c>
      <c r="B63" s="84" t="s">
        <v>72</v>
      </c>
      <c r="C63" s="85">
        <v>4.4000000000000002E-6</v>
      </c>
      <c r="D63" s="83"/>
      <c r="E63" s="87">
        <v>-334.00930000000028</v>
      </c>
      <c r="F63" s="87">
        <v>-116.00930000000028</v>
      </c>
      <c r="G63" s="87">
        <v>-116.00930000000028</v>
      </c>
      <c r="H63" s="87">
        <v>0</v>
      </c>
      <c r="I63" s="87">
        <v>0</v>
      </c>
    </row>
    <row r="64" spans="1:9">
      <c r="A64" s="4">
        <v>90805</v>
      </c>
      <c r="B64" s="84" t="s">
        <v>73</v>
      </c>
      <c r="C64" s="85">
        <v>5.9799999999999997E-5</v>
      </c>
      <c r="D64" s="83"/>
      <c r="E64" s="87">
        <v>0</v>
      </c>
      <c r="F64" s="87">
        <v>0</v>
      </c>
      <c r="G64" s="87">
        <v>0</v>
      </c>
      <c r="H64" s="87">
        <v>0</v>
      </c>
      <c r="I64" s="87">
        <v>0</v>
      </c>
    </row>
    <row r="65" spans="1:9">
      <c r="A65" s="4">
        <v>90808</v>
      </c>
      <c r="B65" s="84" t="s">
        <v>74</v>
      </c>
      <c r="C65" s="85">
        <v>1.164E-4</v>
      </c>
      <c r="D65" s="83"/>
      <c r="E65" s="87">
        <v>-15162.000450000007</v>
      </c>
      <c r="F65" s="87">
        <v>-15162.000450000007</v>
      </c>
      <c r="G65" s="87">
        <v>-4265.0004500000068</v>
      </c>
      <c r="H65" s="87">
        <v>0</v>
      </c>
      <c r="I65" s="87">
        <v>0</v>
      </c>
    </row>
    <row r="66" spans="1:9">
      <c r="A66" s="4">
        <v>90811</v>
      </c>
      <c r="B66" s="84" t="s">
        <v>75</v>
      </c>
      <c r="C66" s="85">
        <v>3.3699999999999999E-5</v>
      </c>
      <c r="D66" s="83"/>
      <c r="E66" s="87">
        <v>-4760</v>
      </c>
      <c r="F66" s="87">
        <v>-3828</v>
      </c>
      <c r="G66" s="87">
        <v>0</v>
      </c>
      <c r="H66" s="87">
        <v>0</v>
      </c>
      <c r="I66" s="87">
        <v>0</v>
      </c>
    </row>
    <row r="67" spans="1:9">
      <c r="A67" s="4">
        <v>90812</v>
      </c>
      <c r="B67" s="84" t="s">
        <v>76</v>
      </c>
      <c r="C67" s="85">
        <v>2.1780000000000001E-4</v>
      </c>
      <c r="D67" s="83"/>
      <c r="E67" s="87">
        <v>-11754.348849999988</v>
      </c>
      <c r="F67" s="87">
        <v>-5058.3488499999876</v>
      </c>
      <c r="G67" s="87">
        <v>-5058.3488499999876</v>
      </c>
      <c r="H67" s="87">
        <v>0</v>
      </c>
      <c r="I67" s="87">
        <v>0</v>
      </c>
    </row>
    <row r="68" spans="1:9">
      <c r="A68" s="4">
        <v>90813</v>
      </c>
      <c r="B68" s="84" t="s">
        <v>77</v>
      </c>
      <c r="C68" s="85">
        <v>3.8E-6</v>
      </c>
      <c r="D68" s="83"/>
      <c r="E68" s="87">
        <v>-2062</v>
      </c>
      <c r="F68" s="87">
        <v>-1703</v>
      </c>
      <c r="G68" s="87">
        <v>0</v>
      </c>
      <c r="H68" s="87">
        <v>0</v>
      </c>
      <c r="I68" s="87">
        <v>0</v>
      </c>
    </row>
    <row r="69" spans="1:9">
      <c r="A69" s="4">
        <v>90861</v>
      </c>
      <c r="B69" s="84" t="s">
        <v>78</v>
      </c>
      <c r="C69" s="85">
        <v>1.1999999999999999E-6</v>
      </c>
      <c r="D69" s="83"/>
      <c r="E69" s="87">
        <v>-1952.4322</v>
      </c>
      <c r="F69" s="87">
        <v>-98.432199999999966</v>
      </c>
      <c r="G69" s="87">
        <v>-98.432199999999966</v>
      </c>
      <c r="H69" s="87">
        <v>0</v>
      </c>
      <c r="I69" s="87">
        <v>0</v>
      </c>
    </row>
    <row r="70" spans="1:9">
      <c r="A70" s="4">
        <v>90901</v>
      </c>
      <c r="B70" s="84" t="s">
        <v>79</v>
      </c>
      <c r="C70" s="85">
        <v>2.085E-3</v>
      </c>
      <c r="D70" s="83"/>
      <c r="E70" s="87">
        <v>-71581</v>
      </c>
      <c r="F70" s="87">
        <v>0</v>
      </c>
      <c r="G70" s="87">
        <v>0</v>
      </c>
      <c r="H70" s="87">
        <v>0</v>
      </c>
      <c r="I70" s="87">
        <v>0</v>
      </c>
    </row>
    <row r="71" spans="1:9">
      <c r="A71" s="4">
        <v>90911</v>
      </c>
      <c r="B71" s="84" t="s">
        <v>80</v>
      </c>
      <c r="C71" s="85">
        <v>3.191E-4</v>
      </c>
      <c r="D71" s="83"/>
      <c r="E71" s="87">
        <v>-52510.861924999976</v>
      </c>
      <c r="F71" s="87">
        <v>-36661.861924999976</v>
      </c>
      <c r="G71" s="87">
        <v>-19843.861924999976</v>
      </c>
      <c r="H71" s="87">
        <v>0</v>
      </c>
      <c r="I71" s="87">
        <v>0</v>
      </c>
    </row>
    <row r="72" spans="1:9">
      <c r="A72" s="4">
        <v>90917</v>
      </c>
      <c r="B72" s="84" t="s">
        <v>81</v>
      </c>
      <c r="C72" s="85">
        <v>1.01E-5</v>
      </c>
      <c r="D72" s="83"/>
      <c r="E72" s="87">
        <v>-519</v>
      </c>
      <c r="F72" s="87">
        <v>0</v>
      </c>
      <c r="G72" s="87">
        <v>0</v>
      </c>
      <c r="H72" s="87">
        <v>0</v>
      </c>
      <c r="I72" s="87">
        <v>0</v>
      </c>
    </row>
    <row r="73" spans="1:9">
      <c r="A73" s="4">
        <v>90918</v>
      </c>
      <c r="B73" s="84" t="s">
        <v>82</v>
      </c>
      <c r="C73" s="85">
        <v>9.0000000000000002E-6</v>
      </c>
      <c r="D73" s="83"/>
      <c r="E73" s="87">
        <v>-808.72745000000009</v>
      </c>
      <c r="F73" s="87">
        <v>-331.72745000000009</v>
      </c>
      <c r="G73" s="87">
        <v>-104.72745000000009</v>
      </c>
      <c r="H73" s="87">
        <v>0</v>
      </c>
      <c r="I73" s="87">
        <v>0</v>
      </c>
    </row>
    <row r="74" spans="1:9">
      <c r="A74" s="4">
        <v>90921</v>
      </c>
      <c r="B74" s="84" t="s">
        <v>83</v>
      </c>
      <c r="C74" s="85">
        <v>1.1909999999999999E-4</v>
      </c>
      <c r="D74" s="83"/>
      <c r="E74" s="87">
        <v>-4380</v>
      </c>
      <c r="F74" s="87">
        <v>0</v>
      </c>
      <c r="G74" s="87">
        <v>0</v>
      </c>
      <c r="H74" s="87">
        <v>0</v>
      </c>
      <c r="I74" s="87">
        <v>0</v>
      </c>
    </row>
    <row r="75" spans="1:9">
      <c r="A75" s="4">
        <v>90931</v>
      </c>
      <c r="B75" s="84" t="s">
        <v>84</v>
      </c>
      <c r="C75" s="85">
        <v>2.4600000000000002E-5</v>
      </c>
      <c r="D75" s="83"/>
      <c r="E75" s="87">
        <v>-6394.201549999998</v>
      </c>
      <c r="F75" s="87">
        <v>-3430.201549999998</v>
      </c>
      <c r="G75" s="87">
        <v>-3430.201549999998</v>
      </c>
      <c r="H75" s="87">
        <v>0</v>
      </c>
      <c r="I75" s="87">
        <v>0</v>
      </c>
    </row>
    <row r="76" spans="1:9">
      <c r="A76" s="4">
        <v>90941</v>
      </c>
      <c r="B76" s="84" t="s">
        <v>85</v>
      </c>
      <c r="C76" s="85">
        <v>8.1500000000000002E-5</v>
      </c>
      <c r="D76" s="83"/>
      <c r="E76" s="87">
        <v>-5233</v>
      </c>
      <c r="F76" s="87">
        <v>0</v>
      </c>
      <c r="G76" s="87">
        <v>0</v>
      </c>
      <c r="H76" s="87">
        <v>0</v>
      </c>
      <c r="I76" s="87">
        <v>0</v>
      </c>
    </row>
    <row r="77" spans="1:9">
      <c r="A77" s="4">
        <v>91001</v>
      </c>
      <c r="B77" s="84" t="s">
        <v>86</v>
      </c>
      <c r="C77" s="85">
        <v>7.2585000000000002E-3</v>
      </c>
      <c r="D77" s="83"/>
      <c r="E77" s="87">
        <v>-194369</v>
      </c>
      <c r="F77" s="87">
        <v>-67528</v>
      </c>
      <c r="G77" s="87">
        <v>0</v>
      </c>
      <c r="H77" s="87">
        <v>0</v>
      </c>
      <c r="I77" s="87">
        <v>0</v>
      </c>
    </row>
    <row r="78" spans="1:9">
      <c r="A78" s="4">
        <v>91002</v>
      </c>
      <c r="B78" s="84" t="s">
        <v>87</v>
      </c>
      <c r="C78" s="85">
        <v>1.5610000000000001E-3</v>
      </c>
      <c r="D78" s="83"/>
      <c r="E78" s="87">
        <v>-78399</v>
      </c>
      <c r="F78" s="87">
        <v>0</v>
      </c>
      <c r="G78" s="87">
        <v>0</v>
      </c>
      <c r="H78" s="87">
        <v>0</v>
      </c>
      <c r="I78" s="87">
        <v>0</v>
      </c>
    </row>
    <row r="79" spans="1:9">
      <c r="A79" s="4">
        <v>91003</v>
      </c>
      <c r="B79" s="84" t="s">
        <v>88</v>
      </c>
      <c r="C79" s="85">
        <v>5.8900000000000001E-4</v>
      </c>
      <c r="D79" s="83"/>
      <c r="E79" s="87">
        <v>-8354.7111499999446</v>
      </c>
      <c r="F79" s="87">
        <v>-781.71114999994461</v>
      </c>
      <c r="G79" s="87">
        <v>-781.71114999994461</v>
      </c>
      <c r="H79" s="87">
        <v>0</v>
      </c>
      <c r="I79" s="87">
        <v>0</v>
      </c>
    </row>
    <row r="80" spans="1:9">
      <c r="A80" s="4">
        <v>91004</v>
      </c>
      <c r="B80" s="84" t="s">
        <v>89</v>
      </c>
      <c r="C80" s="85">
        <v>4.18E-5</v>
      </c>
      <c r="D80" s="83"/>
      <c r="E80" s="87">
        <v>-1683.1914999999972</v>
      </c>
      <c r="F80" s="87">
        <v>-841.19149999999718</v>
      </c>
      <c r="G80" s="87">
        <v>-841.19149999999718</v>
      </c>
      <c r="H80" s="87">
        <v>0</v>
      </c>
      <c r="I80" s="87">
        <v>0</v>
      </c>
    </row>
    <row r="81" spans="1:9">
      <c r="A81" s="4">
        <v>91006</v>
      </c>
      <c r="B81" s="84" t="s">
        <v>90</v>
      </c>
      <c r="C81" s="85">
        <v>1.0460999999999999E-3</v>
      </c>
      <c r="D81" s="83"/>
      <c r="E81" s="87">
        <v>-47379</v>
      </c>
      <c r="F81" s="87">
        <v>-17102</v>
      </c>
      <c r="G81" s="87">
        <v>0</v>
      </c>
      <c r="H81" s="87">
        <v>0</v>
      </c>
      <c r="I81" s="87">
        <v>0</v>
      </c>
    </row>
    <row r="82" spans="1:9">
      <c r="A82" s="4">
        <v>91007</v>
      </c>
      <c r="B82" s="84" t="s">
        <v>91</v>
      </c>
      <c r="C82" s="85">
        <v>1.11E-5</v>
      </c>
      <c r="D82" s="83"/>
      <c r="E82" s="87">
        <v>-366</v>
      </c>
      <c r="F82" s="87">
        <v>0</v>
      </c>
      <c r="G82" s="87">
        <v>0</v>
      </c>
      <c r="H82" s="87">
        <v>0</v>
      </c>
      <c r="I82" s="87">
        <v>0</v>
      </c>
    </row>
    <row r="83" spans="1:9">
      <c r="A83" s="4">
        <v>91008</v>
      </c>
      <c r="B83" s="84" t="s">
        <v>92</v>
      </c>
      <c r="C83" s="85">
        <v>1.6780000000000001E-4</v>
      </c>
      <c r="D83" s="83"/>
      <c r="E83" s="87">
        <v>0</v>
      </c>
      <c r="F83" s="87">
        <v>0</v>
      </c>
      <c r="G83" s="87">
        <v>0</v>
      </c>
      <c r="H83" s="87">
        <v>0</v>
      </c>
      <c r="I83" s="87">
        <v>0</v>
      </c>
    </row>
    <row r="84" spans="1:9">
      <c r="A84" s="4">
        <v>91009</v>
      </c>
      <c r="B84" s="84" t="s">
        <v>93</v>
      </c>
      <c r="C84" s="85">
        <v>1.47E-5</v>
      </c>
      <c r="D84" s="83"/>
      <c r="E84" s="87">
        <v>-162</v>
      </c>
      <c r="F84" s="87">
        <v>0</v>
      </c>
      <c r="G84" s="87">
        <v>0</v>
      </c>
      <c r="H84" s="87">
        <v>0</v>
      </c>
      <c r="I84" s="87">
        <v>0</v>
      </c>
    </row>
    <row r="85" spans="1:9">
      <c r="A85" s="4">
        <v>91010</v>
      </c>
      <c r="B85" s="84" t="s">
        <v>94</v>
      </c>
      <c r="C85" s="85">
        <v>4.9299999999999999E-5</v>
      </c>
      <c r="D85" s="83"/>
      <c r="E85" s="87">
        <v>-639</v>
      </c>
      <c r="F85" s="87">
        <v>0</v>
      </c>
      <c r="G85" s="87">
        <v>0</v>
      </c>
      <c r="H85" s="87">
        <v>0</v>
      </c>
      <c r="I85" s="87">
        <v>0</v>
      </c>
    </row>
    <row r="86" spans="1:9">
      <c r="A86" s="4">
        <v>91011</v>
      </c>
      <c r="B86" s="84" t="s">
        <v>95</v>
      </c>
      <c r="C86" s="85">
        <v>4.261E-4</v>
      </c>
      <c r="D86" s="83"/>
      <c r="E86" s="87">
        <v>-6324</v>
      </c>
      <c r="F86" s="87">
        <v>0</v>
      </c>
      <c r="G86" s="87">
        <v>0</v>
      </c>
      <c r="H86" s="87">
        <v>0</v>
      </c>
      <c r="I86" s="87">
        <v>0</v>
      </c>
    </row>
    <row r="87" spans="1:9">
      <c r="A87" s="4">
        <v>91012</v>
      </c>
      <c r="B87" s="84" t="s">
        <v>96</v>
      </c>
      <c r="C87" s="85">
        <v>8.6000000000000007E-6</v>
      </c>
      <c r="D87" s="83"/>
      <c r="E87" s="87">
        <v>-1866.6633999999995</v>
      </c>
      <c r="F87" s="87">
        <v>-827.66339999999946</v>
      </c>
      <c r="G87" s="87">
        <v>-827.66339999999946</v>
      </c>
      <c r="H87" s="87">
        <v>0</v>
      </c>
      <c r="I87" s="87">
        <v>0</v>
      </c>
    </row>
    <row r="88" spans="1:9">
      <c r="A88" s="4">
        <v>91013</v>
      </c>
      <c r="B88" s="84" t="s">
        <v>933</v>
      </c>
      <c r="C88" s="100">
        <v>3.4900000000000001E-5</v>
      </c>
      <c r="D88" s="101"/>
      <c r="E88" s="102">
        <v>0</v>
      </c>
      <c r="F88" s="102">
        <v>0</v>
      </c>
      <c r="G88" s="102">
        <v>0</v>
      </c>
      <c r="H88" s="102">
        <v>0</v>
      </c>
      <c r="I88" s="102">
        <v>0</v>
      </c>
    </row>
    <row r="89" spans="1:9">
      <c r="A89" s="4">
        <v>91014</v>
      </c>
      <c r="B89" s="84" t="s">
        <v>97</v>
      </c>
      <c r="C89" s="100">
        <v>1.7330000000000001E-4</v>
      </c>
      <c r="D89" s="101"/>
      <c r="E89" s="102">
        <v>-3460</v>
      </c>
      <c r="F89" s="102">
        <v>0</v>
      </c>
      <c r="G89" s="102">
        <v>0</v>
      </c>
      <c r="H89" s="102">
        <v>0</v>
      </c>
      <c r="I89" s="102">
        <v>0</v>
      </c>
    </row>
    <row r="90" spans="1:9">
      <c r="A90" s="4">
        <v>91015</v>
      </c>
      <c r="B90" s="84" t="s">
        <v>940</v>
      </c>
      <c r="C90" s="100">
        <v>2.3E-5</v>
      </c>
      <c r="D90" s="101"/>
      <c r="E90" s="102">
        <v>0</v>
      </c>
      <c r="F90" s="102">
        <v>0</v>
      </c>
      <c r="G90" s="102">
        <v>0</v>
      </c>
      <c r="H90" s="102">
        <v>0</v>
      </c>
      <c r="I90" s="102">
        <v>0</v>
      </c>
    </row>
    <row r="91" spans="1:9">
      <c r="A91" s="4">
        <v>91017</v>
      </c>
      <c r="B91" s="84" t="s">
        <v>964</v>
      </c>
      <c r="C91" s="100">
        <v>3.26E-5</v>
      </c>
      <c r="D91" s="101"/>
      <c r="E91" s="102">
        <v>-229</v>
      </c>
      <c r="F91" s="102">
        <v>-229</v>
      </c>
      <c r="G91" s="102">
        <v>0</v>
      </c>
      <c r="H91" s="102">
        <v>0</v>
      </c>
      <c r="I91" s="102">
        <v>0</v>
      </c>
    </row>
    <row r="92" spans="1:9">
      <c r="A92" s="95">
        <v>91020</v>
      </c>
      <c r="B92" s="96" t="s">
        <v>99</v>
      </c>
      <c r="C92" s="97">
        <v>2.76E-5</v>
      </c>
      <c r="D92" s="98"/>
      <c r="E92" s="99">
        <v>-2045</v>
      </c>
      <c r="F92" s="99">
        <v>0</v>
      </c>
      <c r="G92" s="99">
        <v>0</v>
      </c>
      <c r="H92" s="99">
        <v>0</v>
      </c>
      <c r="I92" s="99">
        <v>0</v>
      </c>
    </row>
    <row r="93" spans="1:9">
      <c r="A93" s="4">
        <v>91021</v>
      </c>
      <c r="B93" s="84" t="s">
        <v>100</v>
      </c>
      <c r="C93" s="85">
        <v>9.0700000000000004E-4</v>
      </c>
      <c r="D93" s="83"/>
      <c r="E93" s="87">
        <v>-21642.622249999957</v>
      </c>
      <c r="F93" s="87">
        <v>-21642.622249999957</v>
      </c>
      <c r="G93" s="87">
        <v>-13841.622249999957</v>
      </c>
      <c r="H93" s="87">
        <v>0</v>
      </c>
      <c r="I93" s="87">
        <v>0</v>
      </c>
    </row>
    <row r="94" spans="1:9">
      <c r="A94" s="4">
        <v>91024</v>
      </c>
      <c r="B94" s="84" t="s">
        <v>101</v>
      </c>
      <c r="C94" s="85">
        <v>8.8800000000000004E-5</v>
      </c>
      <c r="D94" s="83"/>
      <c r="E94" s="87">
        <v>-9321</v>
      </c>
      <c r="F94" s="87">
        <v>-9321</v>
      </c>
      <c r="G94" s="87">
        <v>0</v>
      </c>
      <c r="H94" s="87">
        <v>0</v>
      </c>
      <c r="I94" s="87">
        <v>0</v>
      </c>
    </row>
    <row r="95" spans="1:9">
      <c r="A95" s="4">
        <v>91026</v>
      </c>
      <c r="B95" s="84" t="s">
        <v>102</v>
      </c>
      <c r="C95" s="85">
        <v>9.9000000000000001E-6</v>
      </c>
      <c r="D95" s="83"/>
      <c r="E95" s="87">
        <v>-4695.6335750000017</v>
      </c>
      <c r="F95" s="87">
        <v>-4695.6335750000017</v>
      </c>
      <c r="G95" s="87">
        <v>-4695.6335750000017</v>
      </c>
      <c r="H95" s="87">
        <v>0</v>
      </c>
      <c r="I95" s="87">
        <v>0</v>
      </c>
    </row>
    <row r="96" spans="1:9">
      <c r="A96" s="4">
        <v>91027</v>
      </c>
      <c r="B96" s="84" t="s">
        <v>103</v>
      </c>
      <c r="C96" s="85">
        <v>1.4600000000000001E-5</v>
      </c>
      <c r="D96" s="83"/>
      <c r="E96" s="87">
        <v>-89.513750000000073</v>
      </c>
      <c r="F96" s="87">
        <v>-89.513750000000073</v>
      </c>
      <c r="G96" s="87">
        <v>-89.513750000000073</v>
      </c>
      <c r="H96" s="87">
        <v>0</v>
      </c>
      <c r="I96" s="87">
        <v>0</v>
      </c>
    </row>
    <row r="97" spans="1:9">
      <c r="A97" s="4">
        <v>91032</v>
      </c>
      <c r="B97" s="84" t="s">
        <v>104</v>
      </c>
      <c r="C97" s="85">
        <v>3.82E-5</v>
      </c>
      <c r="D97" s="83"/>
      <c r="E97" s="87">
        <v>0</v>
      </c>
      <c r="F97" s="87">
        <v>0</v>
      </c>
      <c r="G97" s="87">
        <v>0</v>
      </c>
      <c r="H97" s="87">
        <v>0</v>
      </c>
      <c r="I97" s="87">
        <v>0</v>
      </c>
    </row>
    <row r="98" spans="1:9">
      <c r="A98" s="4">
        <v>91041</v>
      </c>
      <c r="B98" s="84" t="s">
        <v>105</v>
      </c>
      <c r="C98" s="85">
        <v>4.371E-4</v>
      </c>
      <c r="D98" s="83"/>
      <c r="E98" s="87">
        <v>-49305</v>
      </c>
      <c r="F98" s="87">
        <v>-43248</v>
      </c>
      <c r="G98" s="87">
        <v>0</v>
      </c>
      <c r="H98" s="87">
        <v>0</v>
      </c>
      <c r="I98" s="87">
        <v>0</v>
      </c>
    </row>
    <row r="99" spans="1:9">
      <c r="A99" s="4">
        <v>91042</v>
      </c>
      <c r="B99" s="84" t="s">
        <v>106</v>
      </c>
      <c r="C99" s="85">
        <v>4.4799999999999999E-4</v>
      </c>
      <c r="D99" s="83"/>
      <c r="E99" s="87">
        <v>-3221</v>
      </c>
      <c r="F99" s="87">
        <v>0</v>
      </c>
      <c r="G99" s="87">
        <v>0</v>
      </c>
      <c r="H99" s="87">
        <v>0</v>
      </c>
      <c r="I99" s="87">
        <v>0</v>
      </c>
    </row>
    <row r="100" spans="1:9">
      <c r="A100" s="4">
        <v>91047</v>
      </c>
      <c r="B100" s="84" t="s">
        <v>107</v>
      </c>
      <c r="C100" s="85">
        <v>1.34E-5</v>
      </c>
      <c r="D100" s="83"/>
      <c r="E100" s="87">
        <v>-7</v>
      </c>
      <c r="F100" s="87">
        <v>0</v>
      </c>
      <c r="G100" s="87">
        <v>0</v>
      </c>
      <c r="H100" s="87">
        <v>0</v>
      </c>
      <c r="I100" s="87">
        <v>0</v>
      </c>
    </row>
    <row r="101" spans="1:9">
      <c r="A101" s="4">
        <v>91051</v>
      </c>
      <c r="B101" s="84" t="s">
        <v>108</v>
      </c>
      <c r="C101" s="85">
        <v>4.0000000000000003E-5</v>
      </c>
      <c r="D101" s="83"/>
      <c r="E101" s="87">
        <v>-4882</v>
      </c>
      <c r="F101" s="87">
        <v>-4608</v>
      </c>
      <c r="G101" s="87">
        <v>0</v>
      </c>
      <c r="H101" s="87">
        <v>0</v>
      </c>
      <c r="I101" s="87">
        <v>0</v>
      </c>
    </row>
    <row r="102" spans="1:9">
      <c r="A102" s="4">
        <v>91057</v>
      </c>
      <c r="B102" s="84" t="s">
        <v>109</v>
      </c>
      <c r="C102" s="85">
        <v>1.0499999999999999E-5</v>
      </c>
      <c r="D102" s="83"/>
      <c r="E102" s="87">
        <v>-834</v>
      </c>
      <c r="F102" s="87">
        <v>0</v>
      </c>
      <c r="G102" s="87">
        <v>0</v>
      </c>
      <c r="H102" s="87">
        <v>0</v>
      </c>
      <c r="I102" s="87">
        <v>0</v>
      </c>
    </row>
    <row r="103" spans="1:9">
      <c r="A103" s="4">
        <v>91061</v>
      </c>
      <c r="B103" s="84" t="s">
        <v>110</v>
      </c>
      <c r="C103" s="85">
        <v>3.7320000000000002E-4</v>
      </c>
      <c r="D103" s="83"/>
      <c r="E103" s="87">
        <v>-6948.5610999999772</v>
      </c>
      <c r="F103" s="87">
        <v>-2945.5610999999772</v>
      </c>
      <c r="G103" s="87">
        <v>-1871.5610999999772</v>
      </c>
      <c r="H103" s="87">
        <v>0</v>
      </c>
      <c r="I103" s="87">
        <v>0</v>
      </c>
    </row>
    <row r="104" spans="1:9">
      <c r="A104" s="4">
        <v>91067</v>
      </c>
      <c r="B104" s="84" t="s">
        <v>111</v>
      </c>
      <c r="C104" s="85">
        <v>1.5299999999999999E-5</v>
      </c>
      <c r="D104" s="83"/>
      <c r="E104" s="87">
        <v>0</v>
      </c>
      <c r="F104" s="87">
        <v>0</v>
      </c>
      <c r="G104" s="87">
        <v>0</v>
      </c>
      <c r="H104" s="87">
        <v>0</v>
      </c>
      <c r="I104" s="87">
        <v>0</v>
      </c>
    </row>
    <row r="105" spans="1:9">
      <c r="A105" s="4">
        <v>91071</v>
      </c>
      <c r="B105" s="84" t="s">
        <v>112</v>
      </c>
      <c r="C105" s="85">
        <v>2.5569999999999998E-4</v>
      </c>
      <c r="D105" s="83"/>
      <c r="E105" s="87">
        <v>-10378</v>
      </c>
      <c r="F105" s="87">
        <v>-707</v>
      </c>
      <c r="G105" s="87">
        <v>0</v>
      </c>
      <c r="H105" s="87">
        <v>0</v>
      </c>
      <c r="I105" s="87">
        <v>0</v>
      </c>
    </row>
    <row r="106" spans="1:9">
      <c r="A106" s="4">
        <v>91077</v>
      </c>
      <c r="B106" s="84" t="s">
        <v>113</v>
      </c>
      <c r="C106" s="85">
        <v>1.4600000000000001E-5</v>
      </c>
      <c r="D106" s="83"/>
      <c r="E106" s="87">
        <v>0</v>
      </c>
      <c r="F106" s="87">
        <v>0</v>
      </c>
      <c r="G106" s="87">
        <v>0</v>
      </c>
      <c r="H106" s="87">
        <v>0</v>
      </c>
      <c r="I106" s="87">
        <v>0</v>
      </c>
    </row>
    <row r="107" spans="1:9">
      <c r="A107" s="4">
        <v>91081</v>
      </c>
      <c r="B107" s="84" t="s">
        <v>114</v>
      </c>
      <c r="C107" s="85">
        <v>4.7800000000000002E-4</v>
      </c>
      <c r="D107" s="83"/>
      <c r="E107" s="87">
        <v>-4217</v>
      </c>
      <c r="F107" s="87">
        <v>-2506</v>
      </c>
      <c r="G107" s="87">
        <v>0</v>
      </c>
      <c r="H107" s="87">
        <v>0</v>
      </c>
      <c r="I107" s="87">
        <v>0</v>
      </c>
    </row>
    <row r="108" spans="1:9">
      <c r="A108" s="4">
        <v>91091</v>
      </c>
      <c r="B108" s="84" t="s">
        <v>115</v>
      </c>
      <c r="C108" s="85">
        <v>5.6459999999999995E-4</v>
      </c>
      <c r="D108" s="83"/>
      <c r="E108" s="87">
        <v>-14988.053350000002</v>
      </c>
      <c r="F108" s="87">
        <v>-14988.053350000002</v>
      </c>
      <c r="G108" s="87">
        <v>-14988.053350000002</v>
      </c>
      <c r="H108" s="87">
        <v>0</v>
      </c>
      <c r="I108" s="87">
        <v>0</v>
      </c>
    </row>
    <row r="109" spans="1:9">
      <c r="A109" s="4">
        <v>91101</v>
      </c>
      <c r="B109" s="84" t="s">
        <v>116</v>
      </c>
      <c r="C109" s="85">
        <v>1.35043E-2</v>
      </c>
      <c r="D109" s="83"/>
      <c r="E109" s="87">
        <v>-699445.33867500024</v>
      </c>
      <c r="F109" s="87">
        <v>-353699.33867500024</v>
      </c>
      <c r="G109" s="87">
        <v>-353699.33867500024</v>
      </c>
      <c r="H109" s="87">
        <v>0</v>
      </c>
      <c r="I109" s="87">
        <v>0</v>
      </c>
    </row>
    <row r="110" spans="1:9">
      <c r="A110" s="4">
        <v>91102</v>
      </c>
      <c r="B110" s="84" t="s">
        <v>117</v>
      </c>
      <c r="C110" s="85">
        <v>3.5639999999999999E-4</v>
      </c>
      <c r="D110" s="83"/>
      <c r="E110" s="87">
        <v>-17359</v>
      </c>
      <c r="F110" s="87">
        <v>0</v>
      </c>
      <c r="G110" s="87">
        <v>0</v>
      </c>
      <c r="H110" s="87">
        <v>0</v>
      </c>
      <c r="I110" s="87">
        <v>0</v>
      </c>
    </row>
    <row r="111" spans="1:9">
      <c r="A111" s="4">
        <v>91104</v>
      </c>
      <c r="B111" s="84" t="s">
        <v>118</v>
      </c>
      <c r="C111" s="85">
        <v>2.62E-5</v>
      </c>
      <c r="D111" s="83"/>
      <c r="E111" s="87">
        <v>0</v>
      </c>
      <c r="F111" s="87">
        <v>0</v>
      </c>
      <c r="G111" s="87">
        <v>0</v>
      </c>
      <c r="H111" s="87">
        <v>0</v>
      </c>
      <c r="I111" s="87">
        <v>0</v>
      </c>
    </row>
    <row r="112" spans="1:9">
      <c r="A112" s="4">
        <v>91107</v>
      </c>
      <c r="B112" s="84" t="s">
        <v>965</v>
      </c>
      <c r="C112" s="85">
        <v>4.9100000000000001E-5</v>
      </c>
      <c r="D112" s="83"/>
      <c r="E112" s="87">
        <v>-2837</v>
      </c>
      <c r="F112" s="87">
        <v>0</v>
      </c>
      <c r="G112" s="87">
        <v>0</v>
      </c>
      <c r="H112" s="87">
        <v>0</v>
      </c>
      <c r="I112" s="87">
        <v>0</v>
      </c>
    </row>
    <row r="113" spans="1:9">
      <c r="A113" s="4">
        <v>91108</v>
      </c>
      <c r="B113" s="84" t="s">
        <v>120</v>
      </c>
      <c r="C113" s="85">
        <v>1.1075E-3</v>
      </c>
      <c r="D113" s="83"/>
      <c r="E113" s="87">
        <v>-31000.550525000028</v>
      </c>
      <c r="F113" s="87">
        <v>-25401.550525000028</v>
      </c>
      <c r="G113" s="87">
        <v>-25401.550525000028</v>
      </c>
      <c r="H113" s="87">
        <v>0</v>
      </c>
      <c r="I113" s="87">
        <v>0</v>
      </c>
    </row>
    <row r="114" spans="1:9">
      <c r="A114" s="4">
        <v>91109</v>
      </c>
      <c r="B114" s="84" t="s">
        <v>121</v>
      </c>
      <c r="C114" s="85">
        <v>9.4699999999999998E-5</v>
      </c>
      <c r="D114" s="83"/>
      <c r="E114" s="87">
        <v>-5172.6598749999903</v>
      </c>
      <c r="F114" s="87">
        <v>-5172.6598749999903</v>
      </c>
      <c r="G114" s="87">
        <v>-5172.6598749999903</v>
      </c>
      <c r="H114" s="87">
        <v>0</v>
      </c>
      <c r="I114" s="87">
        <v>0</v>
      </c>
    </row>
    <row r="115" spans="1:9">
      <c r="A115" s="4">
        <v>91111</v>
      </c>
      <c r="B115" s="84" t="s">
        <v>122</v>
      </c>
      <c r="C115" s="85">
        <v>1.962E-4</v>
      </c>
      <c r="D115" s="83"/>
      <c r="E115" s="87">
        <v>-12014.909749999999</v>
      </c>
      <c r="F115" s="87">
        <v>-7192.9097499999989</v>
      </c>
      <c r="G115" s="87">
        <v>-7192.9097499999989</v>
      </c>
      <c r="H115" s="87">
        <v>0</v>
      </c>
      <c r="I115" s="87">
        <v>0</v>
      </c>
    </row>
    <row r="116" spans="1:9">
      <c r="A116" s="4">
        <v>91120</v>
      </c>
      <c r="B116" s="84" t="s">
        <v>123</v>
      </c>
      <c r="C116" s="85">
        <v>2.5910000000000001E-4</v>
      </c>
      <c r="D116" s="83"/>
      <c r="E116" s="87">
        <v>-30451.546425000008</v>
      </c>
      <c r="F116" s="87">
        <v>-30451.546425000008</v>
      </c>
      <c r="G116" s="87">
        <v>-986.54642500000773</v>
      </c>
      <c r="H116" s="87">
        <v>0</v>
      </c>
      <c r="I116" s="87">
        <v>0</v>
      </c>
    </row>
    <row r="117" spans="1:9">
      <c r="A117" s="4">
        <v>91121</v>
      </c>
      <c r="B117" s="84" t="s">
        <v>124</v>
      </c>
      <c r="C117" s="85">
        <v>1.0184199999999999E-2</v>
      </c>
      <c r="D117" s="83"/>
      <c r="E117" s="87">
        <v>-579034.44405000051</v>
      </c>
      <c r="F117" s="87">
        <v>-437860.44405000051</v>
      </c>
      <c r="G117" s="87">
        <v>-108892.44405000051</v>
      </c>
      <c r="H117" s="87">
        <v>0</v>
      </c>
      <c r="I117" s="87">
        <v>0</v>
      </c>
    </row>
    <row r="118" spans="1:9">
      <c r="A118" s="4">
        <v>91127</v>
      </c>
      <c r="B118" s="84" t="s">
        <v>125</v>
      </c>
      <c r="C118" s="85">
        <v>3.2430000000000002E-4</v>
      </c>
      <c r="D118" s="83"/>
      <c r="E118" s="87">
        <v>0</v>
      </c>
      <c r="F118" s="87">
        <v>0</v>
      </c>
      <c r="G118" s="87">
        <v>0</v>
      </c>
      <c r="H118" s="87">
        <v>0</v>
      </c>
      <c r="I118" s="87">
        <v>0</v>
      </c>
    </row>
    <row r="119" spans="1:9">
      <c r="A119" s="4">
        <v>91128</v>
      </c>
      <c r="B119" s="84" t="s">
        <v>126</v>
      </c>
      <c r="C119" s="85">
        <v>5.109E-4</v>
      </c>
      <c r="D119" s="83"/>
      <c r="E119" s="87">
        <v>-25932.350524999958</v>
      </c>
      <c r="F119" s="87">
        <v>-20121.350524999958</v>
      </c>
      <c r="G119" s="87">
        <v>-20121.350524999958</v>
      </c>
      <c r="H119" s="87">
        <v>0</v>
      </c>
      <c r="I119" s="87">
        <v>0</v>
      </c>
    </row>
    <row r="120" spans="1:9">
      <c r="A120" s="4">
        <v>91138</v>
      </c>
      <c r="B120" s="84" t="s">
        <v>127</v>
      </c>
      <c r="C120" s="85">
        <v>4.7259999999999999E-4</v>
      </c>
      <c r="D120" s="83"/>
      <c r="E120" s="87">
        <v>-31402</v>
      </c>
      <c r="F120" s="87">
        <v>-3107</v>
      </c>
      <c r="G120" s="87">
        <v>0</v>
      </c>
      <c r="H120" s="87">
        <v>0</v>
      </c>
      <c r="I120" s="87">
        <v>0</v>
      </c>
    </row>
    <row r="121" spans="1:9">
      <c r="A121" s="4">
        <v>91141</v>
      </c>
      <c r="B121" s="84" t="s">
        <v>128</v>
      </c>
      <c r="C121" s="85">
        <v>6.2089999999999997E-4</v>
      </c>
      <c r="D121" s="83"/>
      <c r="E121" s="87">
        <v>-43921</v>
      </c>
      <c r="F121" s="87">
        <v>-26946</v>
      </c>
      <c r="G121" s="87">
        <v>0</v>
      </c>
      <c r="H121" s="87">
        <v>0</v>
      </c>
      <c r="I121" s="87">
        <v>0</v>
      </c>
    </row>
    <row r="122" spans="1:9">
      <c r="A122" s="4">
        <v>91147</v>
      </c>
      <c r="B122" s="84" t="s">
        <v>129</v>
      </c>
      <c r="C122" s="85">
        <v>3.29E-5</v>
      </c>
      <c r="D122" s="83"/>
      <c r="E122" s="87">
        <v>-136</v>
      </c>
      <c r="F122" s="87">
        <v>0</v>
      </c>
      <c r="G122" s="87">
        <v>0</v>
      </c>
      <c r="H122" s="87">
        <v>0</v>
      </c>
      <c r="I122" s="87">
        <v>0</v>
      </c>
    </row>
    <row r="123" spans="1:9">
      <c r="A123" s="4">
        <v>91151</v>
      </c>
      <c r="B123" s="84" t="s">
        <v>130</v>
      </c>
      <c r="C123" s="85">
        <v>6.3900000000000003E-4</v>
      </c>
      <c r="D123" s="83"/>
      <c r="E123" s="87">
        <v>-37681</v>
      </c>
      <c r="F123" s="87">
        <v>-22824</v>
      </c>
      <c r="G123" s="87">
        <v>0</v>
      </c>
      <c r="H123" s="87">
        <v>0</v>
      </c>
      <c r="I123" s="87">
        <v>0</v>
      </c>
    </row>
    <row r="124" spans="1:9">
      <c r="A124" s="4">
        <v>91154</v>
      </c>
      <c r="B124" s="84" t="s">
        <v>131</v>
      </c>
      <c r="C124" s="85">
        <v>2.44E-5</v>
      </c>
      <c r="D124" s="83"/>
      <c r="E124" s="87">
        <v>-2352</v>
      </c>
      <c r="F124" s="87">
        <v>-1420</v>
      </c>
      <c r="G124" s="87">
        <v>0</v>
      </c>
      <c r="H124" s="87">
        <v>0</v>
      </c>
      <c r="I124" s="87">
        <v>0</v>
      </c>
    </row>
    <row r="125" spans="1:9">
      <c r="A125" s="4">
        <v>91161</v>
      </c>
      <c r="B125" s="84" t="s">
        <v>132</v>
      </c>
      <c r="C125" s="85">
        <v>9.5400000000000001E-5</v>
      </c>
      <c r="D125" s="83"/>
      <c r="E125" s="87">
        <v>-8217.3956500000022</v>
      </c>
      <c r="F125" s="87">
        <v>-3317.3956500000022</v>
      </c>
      <c r="G125" s="87">
        <v>-3317.3956500000022</v>
      </c>
      <c r="H125" s="87">
        <v>0</v>
      </c>
      <c r="I125" s="87">
        <v>0</v>
      </c>
    </row>
    <row r="126" spans="1:9">
      <c r="A126" s="4">
        <v>91171</v>
      </c>
      <c r="B126" s="84" t="s">
        <v>133</v>
      </c>
      <c r="C126" s="85">
        <v>3.2220000000000003E-4</v>
      </c>
      <c r="D126" s="83"/>
      <c r="E126" s="87">
        <v>-13327</v>
      </c>
      <c r="F126" s="87">
        <v>-8257</v>
      </c>
      <c r="G126" s="87">
        <v>0</v>
      </c>
      <c r="H126" s="87">
        <v>0</v>
      </c>
      <c r="I126" s="87">
        <v>0</v>
      </c>
    </row>
    <row r="127" spans="1:9">
      <c r="A127" s="4">
        <v>91201</v>
      </c>
      <c r="B127" s="84" t="s">
        <v>134</v>
      </c>
      <c r="C127" s="85">
        <v>2.5163E-3</v>
      </c>
      <c r="D127" s="83"/>
      <c r="E127" s="87">
        <v>-75871.952024999773</v>
      </c>
      <c r="F127" s="87">
        <v>-68570.952024999773</v>
      </c>
      <c r="G127" s="87">
        <v>-44925.952024999773</v>
      </c>
      <c r="H127" s="87">
        <v>0</v>
      </c>
      <c r="I127" s="87">
        <v>0</v>
      </c>
    </row>
    <row r="128" spans="1:9">
      <c r="A128" s="4">
        <v>91202</v>
      </c>
      <c r="B128" s="84" t="s">
        <v>135</v>
      </c>
      <c r="C128" s="85">
        <v>0</v>
      </c>
      <c r="D128" s="83"/>
      <c r="E128" s="87">
        <v>-86913</v>
      </c>
      <c r="F128" s="87">
        <v>-41595</v>
      </c>
      <c r="G128" s="87">
        <v>0</v>
      </c>
      <c r="H128" s="87">
        <v>0</v>
      </c>
      <c r="I128" s="87">
        <v>0</v>
      </c>
    </row>
    <row r="129" spans="1:9">
      <c r="A129" s="4">
        <v>91203</v>
      </c>
      <c r="B129" s="84" t="s">
        <v>136</v>
      </c>
      <c r="C129" s="85">
        <v>2.5139999999999999E-4</v>
      </c>
      <c r="D129" s="83"/>
      <c r="E129" s="87">
        <v>0</v>
      </c>
      <c r="F129" s="87">
        <v>0</v>
      </c>
      <c r="G129" s="87">
        <v>0</v>
      </c>
      <c r="H129" s="87">
        <v>0</v>
      </c>
      <c r="I129" s="87">
        <v>0</v>
      </c>
    </row>
    <row r="130" spans="1:9">
      <c r="A130" s="4">
        <v>91206</v>
      </c>
      <c r="B130" s="84" t="s">
        <v>137</v>
      </c>
      <c r="C130" s="85">
        <v>1.0426999999999999E-3</v>
      </c>
      <c r="D130" s="83"/>
      <c r="E130" s="87">
        <v>-19788.702375000052</v>
      </c>
      <c r="F130" s="87">
        <v>-376.70237500005169</v>
      </c>
      <c r="G130" s="87">
        <v>-376.70237500005169</v>
      </c>
      <c r="H130" s="87">
        <v>0</v>
      </c>
      <c r="I130" s="87">
        <v>0</v>
      </c>
    </row>
    <row r="131" spans="1:9">
      <c r="A131" s="4">
        <v>91208</v>
      </c>
      <c r="B131" s="84" t="s">
        <v>138</v>
      </c>
      <c r="C131" s="85">
        <v>2.3900000000000002E-5</v>
      </c>
      <c r="D131" s="83"/>
      <c r="E131" s="87">
        <v>-967</v>
      </c>
      <c r="F131" s="87">
        <v>0</v>
      </c>
      <c r="G131" s="87">
        <v>0</v>
      </c>
      <c r="H131" s="87">
        <v>0</v>
      </c>
      <c r="I131" s="87">
        <v>0</v>
      </c>
    </row>
    <row r="132" spans="1:9">
      <c r="A132" s="4">
        <v>91211</v>
      </c>
      <c r="B132" s="84" t="s">
        <v>139</v>
      </c>
      <c r="C132" s="85">
        <v>4.2319999999999999E-4</v>
      </c>
      <c r="D132" s="83"/>
      <c r="E132" s="87">
        <v>-39160.561650000018</v>
      </c>
      <c r="F132" s="87">
        <v>-34275.561650000018</v>
      </c>
      <c r="G132" s="87">
        <v>-609.56165000001783</v>
      </c>
      <c r="H132" s="87">
        <v>0</v>
      </c>
      <c r="I132" s="87">
        <v>0</v>
      </c>
    </row>
    <row r="133" spans="1:9">
      <c r="A133" s="4">
        <v>91213</v>
      </c>
      <c r="B133" s="84" t="s">
        <v>140</v>
      </c>
      <c r="C133" s="85">
        <v>2.5899999999999999E-5</v>
      </c>
      <c r="D133" s="83"/>
      <c r="E133" s="87">
        <v>-3343</v>
      </c>
      <c r="F133" s="87">
        <v>-3202</v>
      </c>
      <c r="G133" s="87">
        <v>0</v>
      </c>
      <c r="H133" s="87">
        <v>0</v>
      </c>
      <c r="I133" s="87">
        <v>0</v>
      </c>
    </row>
    <row r="134" spans="1:9">
      <c r="A134" s="4">
        <v>91214</v>
      </c>
      <c r="B134" s="84" t="s">
        <v>141</v>
      </c>
      <c r="C134" s="85">
        <v>3.4100000000000002E-5</v>
      </c>
      <c r="D134" s="83"/>
      <c r="E134" s="87">
        <v>-6167.7776750000039</v>
      </c>
      <c r="F134" s="87">
        <v>-4697.7776750000039</v>
      </c>
      <c r="G134" s="87">
        <v>-2563.7776750000039</v>
      </c>
      <c r="H134" s="87">
        <v>0</v>
      </c>
      <c r="I134" s="87">
        <v>0</v>
      </c>
    </row>
    <row r="135" spans="1:9">
      <c r="A135" s="4">
        <v>91217</v>
      </c>
      <c r="B135" s="84" t="s">
        <v>142</v>
      </c>
      <c r="C135" s="85">
        <v>2.5199999999999999E-5</v>
      </c>
      <c r="D135" s="83"/>
      <c r="E135" s="87">
        <v>0</v>
      </c>
      <c r="F135" s="87">
        <v>0</v>
      </c>
      <c r="G135" s="87">
        <v>0</v>
      </c>
      <c r="H135" s="87">
        <v>0</v>
      </c>
      <c r="I135" s="87">
        <v>0</v>
      </c>
    </row>
    <row r="136" spans="1:9">
      <c r="A136" s="4">
        <v>91221</v>
      </c>
      <c r="B136" s="84" t="s">
        <v>143</v>
      </c>
      <c r="C136" s="100">
        <v>7.7999999999999999E-5</v>
      </c>
      <c r="D136" s="101"/>
      <c r="E136" s="102">
        <v>-12578.532049999987</v>
      </c>
      <c r="F136" s="102">
        <v>-8242.5320499999871</v>
      </c>
      <c r="G136" s="102">
        <v>-7359.5320499999871</v>
      </c>
      <c r="H136" s="102">
        <v>0</v>
      </c>
      <c r="I136" s="102">
        <v>0</v>
      </c>
    </row>
    <row r="137" spans="1:9">
      <c r="A137" s="95">
        <v>91231</v>
      </c>
      <c r="B137" s="96" t="s">
        <v>144</v>
      </c>
      <c r="C137" s="97">
        <v>1.7933000000000001E-3</v>
      </c>
      <c r="D137" s="98"/>
      <c r="E137" s="99">
        <v>-78062.475724999909</v>
      </c>
      <c r="F137" s="99">
        <v>-78062.475724999909</v>
      </c>
      <c r="G137" s="99">
        <v>-44236.475724999909</v>
      </c>
      <c r="H137" s="99">
        <v>0</v>
      </c>
      <c r="I137" s="99">
        <v>0</v>
      </c>
    </row>
    <row r="138" spans="1:9">
      <c r="A138" s="4">
        <v>91233</v>
      </c>
      <c r="B138" s="84" t="s">
        <v>145</v>
      </c>
      <c r="C138" s="85">
        <v>6.69E-5</v>
      </c>
      <c r="D138" s="83"/>
      <c r="E138" s="87">
        <v>-3436.5117749999954</v>
      </c>
      <c r="F138" s="87">
        <v>-3436.5117749999954</v>
      </c>
      <c r="G138" s="87">
        <v>-601.5117749999954</v>
      </c>
      <c r="H138" s="87">
        <v>0</v>
      </c>
      <c r="I138" s="87">
        <v>0</v>
      </c>
    </row>
    <row r="139" spans="1:9">
      <c r="A139" s="4">
        <v>91241</v>
      </c>
      <c r="B139" s="84" t="s">
        <v>146</v>
      </c>
      <c r="C139" s="85">
        <v>3.5800000000000003E-5</v>
      </c>
      <c r="D139" s="83"/>
      <c r="E139" s="87">
        <v>-8826</v>
      </c>
      <c r="F139" s="87">
        <v>0</v>
      </c>
      <c r="G139" s="87">
        <v>0</v>
      </c>
      <c r="H139" s="87">
        <v>0</v>
      </c>
      <c r="I139" s="87">
        <v>0</v>
      </c>
    </row>
    <row r="140" spans="1:9">
      <c r="A140" s="4">
        <v>91251</v>
      </c>
      <c r="B140" s="84" t="s">
        <v>147</v>
      </c>
      <c r="C140" s="85">
        <v>3.2100000000000001E-5</v>
      </c>
      <c r="D140" s="83"/>
      <c r="E140" s="87">
        <v>-1976</v>
      </c>
      <c r="F140" s="87">
        <v>-170</v>
      </c>
      <c r="G140" s="87">
        <v>0</v>
      </c>
      <c r="H140" s="87">
        <v>0</v>
      </c>
      <c r="I140" s="87">
        <v>0</v>
      </c>
    </row>
    <row r="141" spans="1:9">
      <c r="A141" s="4">
        <v>91261</v>
      </c>
      <c r="B141" s="84" t="s">
        <v>148</v>
      </c>
      <c r="C141" s="85">
        <v>9.5000000000000005E-6</v>
      </c>
      <c r="D141" s="83"/>
      <c r="E141" s="87">
        <v>-1608.052475</v>
      </c>
      <c r="F141" s="87">
        <v>-869.05247499999996</v>
      </c>
      <c r="G141" s="87">
        <v>-457.05247499999996</v>
      </c>
      <c r="H141" s="87">
        <v>0</v>
      </c>
      <c r="I141" s="87">
        <v>0</v>
      </c>
    </row>
    <row r="142" spans="1:9">
      <c r="A142" s="4">
        <v>91301</v>
      </c>
      <c r="B142" s="84" t="s">
        <v>149</v>
      </c>
      <c r="C142" s="85">
        <v>8.6893000000000005E-3</v>
      </c>
      <c r="D142" s="83"/>
      <c r="E142" s="87">
        <v>0</v>
      </c>
      <c r="F142" s="87">
        <v>0</v>
      </c>
      <c r="G142" s="87">
        <v>0</v>
      </c>
      <c r="H142" s="87">
        <v>0</v>
      </c>
      <c r="I142" s="87">
        <v>0</v>
      </c>
    </row>
    <row r="143" spans="1:9">
      <c r="A143" s="4">
        <v>91302</v>
      </c>
      <c r="B143" s="84" t="s">
        <v>941</v>
      </c>
      <c r="C143" s="85">
        <v>5.3209999999999998E-4</v>
      </c>
      <c r="D143" s="83"/>
      <c r="E143" s="87">
        <v>-14675</v>
      </c>
      <c r="F143" s="87">
        <v>0</v>
      </c>
      <c r="G143" s="87">
        <v>0</v>
      </c>
      <c r="H143" s="87">
        <v>0</v>
      </c>
      <c r="I143" s="87">
        <v>0</v>
      </c>
    </row>
    <row r="144" spans="1:9">
      <c r="A144" s="4">
        <v>91306</v>
      </c>
      <c r="B144" s="84" t="s">
        <v>151</v>
      </c>
      <c r="C144" s="85">
        <v>2.1952999999999999E-3</v>
      </c>
      <c r="D144" s="83"/>
      <c r="E144" s="87">
        <v>-6770</v>
      </c>
      <c r="F144" s="87">
        <v>0</v>
      </c>
      <c r="G144" s="87">
        <v>0</v>
      </c>
      <c r="H144" s="87">
        <v>0</v>
      </c>
      <c r="I144" s="87">
        <v>0</v>
      </c>
    </row>
    <row r="145" spans="1:9">
      <c r="A145" s="4">
        <v>91308</v>
      </c>
      <c r="B145" s="84" t="s">
        <v>152</v>
      </c>
      <c r="C145" s="85">
        <v>1.127E-4</v>
      </c>
      <c r="D145" s="83"/>
      <c r="E145" s="87">
        <v>-38884</v>
      </c>
      <c r="F145" s="87">
        <v>-32850</v>
      </c>
      <c r="G145" s="87">
        <v>0</v>
      </c>
      <c r="H145" s="87">
        <v>0</v>
      </c>
      <c r="I145" s="87">
        <v>0</v>
      </c>
    </row>
    <row r="146" spans="1:9">
      <c r="A146" s="4">
        <v>91311</v>
      </c>
      <c r="B146" s="84" t="s">
        <v>153</v>
      </c>
      <c r="C146" s="85">
        <v>8.6487999999999999E-3</v>
      </c>
      <c r="D146" s="83"/>
      <c r="E146" s="87">
        <v>-66153.603499999503</v>
      </c>
      <c r="F146" s="87">
        <v>-66153.603499999503</v>
      </c>
      <c r="G146" s="87">
        <v>-66153.603499999503</v>
      </c>
      <c r="H146" s="87">
        <v>0</v>
      </c>
      <c r="I146" s="87">
        <v>0</v>
      </c>
    </row>
    <row r="147" spans="1:9">
      <c r="A147" s="4">
        <v>91317</v>
      </c>
      <c r="B147" s="84" t="s">
        <v>154</v>
      </c>
      <c r="C147" s="85">
        <v>1.5779999999999999E-4</v>
      </c>
      <c r="D147" s="83"/>
      <c r="E147" s="87">
        <v>0</v>
      </c>
      <c r="F147" s="87">
        <v>0</v>
      </c>
      <c r="G147" s="87">
        <v>0</v>
      </c>
      <c r="H147" s="87">
        <v>0</v>
      </c>
      <c r="I147" s="87">
        <v>0</v>
      </c>
    </row>
    <row r="148" spans="1:9">
      <c r="A148" s="4">
        <v>91321</v>
      </c>
      <c r="B148" s="84" t="s">
        <v>155</v>
      </c>
      <c r="C148" s="85">
        <v>5.7599999999999997E-5</v>
      </c>
      <c r="D148" s="83"/>
      <c r="E148" s="87">
        <v>-6630.5877</v>
      </c>
      <c r="F148" s="87">
        <v>-6630.5877</v>
      </c>
      <c r="G148" s="87">
        <v>-5046.5877</v>
      </c>
      <c r="H148" s="87">
        <v>0</v>
      </c>
      <c r="I148" s="87">
        <v>0</v>
      </c>
    </row>
    <row r="149" spans="1:9">
      <c r="A149" s="4">
        <v>91327</v>
      </c>
      <c r="B149" s="84" t="s">
        <v>156</v>
      </c>
      <c r="C149" s="85">
        <v>9.3999999999999998E-6</v>
      </c>
      <c r="D149" s="83"/>
      <c r="E149" s="87">
        <v>-4946.1207999999988</v>
      </c>
      <c r="F149" s="87">
        <v>-680.12079999999855</v>
      </c>
      <c r="G149" s="87">
        <v>-680.12079999999855</v>
      </c>
      <c r="H149" s="87">
        <v>0</v>
      </c>
      <c r="I149" s="87">
        <v>0</v>
      </c>
    </row>
    <row r="150" spans="1:9">
      <c r="A150" s="4">
        <v>91331</v>
      </c>
      <c r="B150" s="84" t="s">
        <v>157</v>
      </c>
      <c r="C150" s="85">
        <v>3.1621000000000002E-3</v>
      </c>
      <c r="D150" s="83"/>
      <c r="E150" s="87">
        <v>-77575</v>
      </c>
      <c r="F150" s="87">
        <v>-37113</v>
      </c>
      <c r="G150" s="87">
        <v>0</v>
      </c>
      <c r="H150" s="87">
        <v>0</v>
      </c>
      <c r="I150" s="87">
        <v>0</v>
      </c>
    </row>
    <row r="151" spans="1:9">
      <c r="A151" s="4">
        <v>91341</v>
      </c>
      <c r="B151" s="84" t="s">
        <v>158</v>
      </c>
      <c r="C151" s="85">
        <v>3.3399999999999999E-5</v>
      </c>
      <c r="D151" s="83"/>
      <c r="E151" s="87">
        <v>-4986.8508000000029</v>
      </c>
      <c r="F151" s="87">
        <v>-3662.8508000000029</v>
      </c>
      <c r="G151" s="87">
        <v>-1414.8508000000029</v>
      </c>
      <c r="H151" s="87">
        <v>0</v>
      </c>
      <c r="I151" s="87">
        <v>0</v>
      </c>
    </row>
    <row r="152" spans="1:9">
      <c r="A152" s="4">
        <v>91401</v>
      </c>
      <c r="B152" s="84" t="s">
        <v>159</v>
      </c>
      <c r="C152" s="85">
        <v>3.5915000000000001E-3</v>
      </c>
      <c r="D152" s="83"/>
      <c r="E152" s="87">
        <v>-131452.06002499978</v>
      </c>
      <c r="F152" s="87">
        <v>-108641.06002499978</v>
      </c>
      <c r="G152" s="87">
        <v>-40720.060024999781</v>
      </c>
      <c r="H152" s="87">
        <v>0</v>
      </c>
      <c r="I152" s="87">
        <v>0</v>
      </c>
    </row>
    <row r="153" spans="1:9">
      <c r="A153" s="4">
        <v>91411</v>
      </c>
      <c r="B153" s="84" t="s">
        <v>160</v>
      </c>
      <c r="C153" s="85">
        <v>3.7720000000000001E-4</v>
      </c>
      <c r="D153" s="83"/>
      <c r="E153" s="87">
        <v>-18864.872500000041</v>
      </c>
      <c r="F153" s="87">
        <v>-18864.872500000041</v>
      </c>
      <c r="G153" s="87">
        <v>-18864.872500000041</v>
      </c>
      <c r="H153" s="87">
        <v>0</v>
      </c>
      <c r="I153" s="87">
        <v>0</v>
      </c>
    </row>
    <row r="154" spans="1:9">
      <c r="A154" s="4">
        <v>91414</v>
      </c>
      <c r="B154" s="84" t="s">
        <v>952</v>
      </c>
      <c r="C154" s="85">
        <v>3.0700000000000001E-5</v>
      </c>
      <c r="D154" s="83"/>
      <c r="E154" s="87">
        <v>-513.1371250000002</v>
      </c>
      <c r="F154" s="87">
        <v>-513.1371250000002</v>
      </c>
      <c r="G154" s="87">
        <v>-513.1371250000002</v>
      </c>
      <c r="H154" s="87">
        <v>0</v>
      </c>
      <c r="I154" s="87">
        <v>0</v>
      </c>
    </row>
    <row r="155" spans="1:9">
      <c r="A155" s="4">
        <v>91417</v>
      </c>
      <c r="B155" s="84" t="s">
        <v>161</v>
      </c>
      <c r="C155" s="85">
        <v>6.8000000000000001E-6</v>
      </c>
      <c r="D155" s="83"/>
      <c r="E155" s="87">
        <v>0</v>
      </c>
      <c r="F155" s="87">
        <v>0</v>
      </c>
      <c r="G155" s="87">
        <v>0</v>
      </c>
      <c r="H155" s="87">
        <v>0</v>
      </c>
      <c r="I155" s="87">
        <v>0</v>
      </c>
    </row>
    <row r="156" spans="1:9">
      <c r="A156" s="4">
        <v>91421</v>
      </c>
      <c r="B156" s="84" t="s">
        <v>162</v>
      </c>
      <c r="C156" s="85">
        <v>8.0099999999999995E-5</v>
      </c>
      <c r="D156" s="83"/>
      <c r="E156" s="87">
        <v>-1086</v>
      </c>
      <c r="F156" s="87">
        <v>-937</v>
      </c>
      <c r="G156" s="87">
        <v>0</v>
      </c>
      <c r="H156" s="87">
        <v>0</v>
      </c>
      <c r="I156" s="87">
        <v>0</v>
      </c>
    </row>
    <row r="157" spans="1:9">
      <c r="A157" s="4">
        <v>91423</v>
      </c>
      <c r="B157" s="84" t="s">
        <v>163</v>
      </c>
      <c r="C157" s="85">
        <v>5.6400000000000002E-5</v>
      </c>
      <c r="D157" s="83"/>
      <c r="E157" s="87">
        <v>-3688.4585500000012</v>
      </c>
      <c r="F157" s="87">
        <v>-3688.4585500000012</v>
      </c>
      <c r="G157" s="87">
        <v>-3688.4585500000012</v>
      </c>
      <c r="H157" s="87">
        <v>0</v>
      </c>
      <c r="I157" s="87">
        <v>0</v>
      </c>
    </row>
    <row r="158" spans="1:9">
      <c r="A158" s="4">
        <v>91431</v>
      </c>
      <c r="B158" s="84" t="s">
        <v>164</v>
      </c>
      <c r="C158" s="85">
        <v>2.0049999999999999E-4</v>
      </c>
      <c r="D158" s="83"/>
      <c r="E158" s="87">
        <v>-741</v>
      </c>
      <c r="F158" s="87">
        <v>0</v>
      </c>
      <c r="G158" s="87">
        <v>0</v>
      </c>
      <c r="H158" s="87">
        <v>0</v>
      </c>
      <c r="I158" s="87">
        <v>0</v>
      </c>
    </row>
    <row r="159" spans="1:9">
      <c r="A159" s="4">
        <v>91441</v>
      </c>
      <c r="B159" s="84" t="s">
        <v>165</v>
      </c>
      <c r="C159" s="85">
        <v>9.5799999999999998E-4</v>
      </c>
      <c r="D159" s="83"/>
      <c r="E159" s="87">
        <v>-98767.31130000003</v>
      </c>
      <c r="F159" s="87">
        <v>-43301.31130000003</v>
      </c>
      <c r="G159" s="87">
        <v>-14782.31130000003</v>
      </c>
      <c r="H159" s="87">
        <v>0</v>
      </c>
      <c r="I159" s="87">
        <v>0</v>
      </c>
    </row>
    <row r="160" spans="1:9">
      <c r="A160" s="4">
        <v>91451</v>
      </c>
      <c r="B160" s="84" t="s">
        <v>166</v>
      </c>
      <c r="C160" s="85">
        <v>1.4751E-3</v>
      </c>
      <c r="D160" s="83"/>
      <c r="E160" s="87">
        <v>-35588</v>
      </c>
      <c r="F160" s="87">
        <v>-29948</v>
      </c>
      <c r="G160" s="87">
        <v>0</v>
      </c>
      <c r="H160" s="87">
        <v>0</v>
      </c>
      <c r="I160" s="87">
        <v>0</v>
      </c>
    </row>
    <row r="161" spans="1:9">
      <c r="A161" s="4">
        <v>91457</v>
      </c>
      <c r="B161" s="84" t="s">
        <v>167</v>
      </c>
      <c r="C161" s="85">
        <v>1.8700000000000001E-5</v>
      </c>
      <c r="D161" s="83"/>
      <c r="E161" s="87">
        <v>0</v>
      </c>
      <c r="F161" s="87">
        <v>0</v>
      </c>
      <c r="G161" s="87">
        <v>0</v>
      </c>
      <c r="H161" s="87">
        <v>0</v>
      </c>
      <c r="I161" s="87">
        <v>0</v>
      </c>
    </row>
    <row r="162" spans="1:9">
      <c r="A162" s="4">
        <v>91461</v>
      </c>
      <c r="B162" s="84" t="s">
        <v>907</v>
      </c>
      <c r="C162" s="85">
        <v>0</v>
      </c>
      <c r="D162" s="83"/>
      <c r="E162" s="87">
        <v>-4476</v>
      </c>
      <c r="F162" s="87">
        <v>0</v>
      </c>
      <c r="G162" s="87">
        <v>0</v>
      </c>
      <c r="H162" s="87">
        <v>0</v>
      </c>
      <c r="I162" s="87">
        <v>0</v>
      </c>
    </row>
    <row r="163" spans="1:9">
      <c r="A163" s="4">
        <v>91501</v>
      </c>
      <c r="B163" s="84" t="s">
        <v>168</v>
      </c>
      <c r="C163" s="85">
        <v>4.841E-4</v>
      </c>
      <c r="D163" s="83"/>
      <c r="E163" s="87">
        <v>-10048</v>
      </c>
      <c r="F163" s="87">
        <v>-4298</v>
      </c>
      <c r="G163" s="87">
        <v>0</v>
      </c>
      <c r="H163" s="87">
        <v>0</v>
      </c>
      <c r="I163" s="87">
        <v>0</v>
      </c>
    </row>
    <row r="164" spans="1:9">
      <c r="A164" s="4">
        <v>91504</v>
      </c>
      <c r="B164" s="84" t="s">
        <v>169</v>
      </c>
      <c r="C164" s="85">
        <v>9.5999999999999996E-6</v>
      </c>
      <c r="D164" s="83"/>
      <c r="E164" s="87">
        <v>0</v>
      </c>
      <c r="F164" s="87">
        <v>0</v>
      </c>
      <c r="G164" s="87">
        <v>0</v>
      </c>
      <c r="H164" s="87">
        <v>0</v>
      </c>
      <c r="I164" s="87">
        <v>0</v>
      </c>
    </row>
    <row r="165" spans="1:9">
      <c r="A165" s="4">
        <v>91601</v>
      </c>
      <c r="B165" s="84" t="s">
        <v>170</v>
      </c>
      <c r="C165" s="85">
        <v>2.9313E-3</v>
      </c>
      <c r="D165" s="83"/>
      <c r="E165" s="87">
        <v>-53361</v>
      </c>
      <c r="F165" s="87">
        <v>0</v>
      </c>
      <c r="G165" s="87">
        <v>0</v>
      </c>
      <c r="H165" s="87">
        <v>0</v>
      </c>
      <c r="I165" s="87">
        <v>0</v>
      </c>
    </row>
    <row r="166" spans="1:9">
      <c r="A166" s="4">
        <v>91604</v>
      </c>
      <c r="B166" s="84" t="s">
        <v>171</v>
      </c>
      <c r="C166" s="85">
        <v>8.0099999999999995E-5</v>
      </c>
      <c r="D166" s="83"/>
      <c r="E166" s="87">
        <v>0</v>
      </c>
      <c r="F166" s="87">
        <v>0</v>
      </c>
      <c r="G166" s="87">
        <v>0</v>
      </c>
      <c r="H166" s="87">
        <v>0</v>
      </c>
      <c r="I166" s="87">
        <v>0</v>
      </c>
    </row>
    <row r="167" spans="1:9">
      <c r="A167" s="4">
        <v>91608</v>
      </c>
      <c r="B167" s="84" t="s">
        <v>172</v>
      </c>
      <c r="C167" s="85">
        <v>1.7569999999999999E-4</v>
      </c>
      <c r="D167" s="83"/>
      <c r="E167" s="87">
        <v>-20371</v>
      </c>
      <c r="F167" s="87">
        <v>-14699</v>
      </c>
      <c r="G167" s="87">
        <v>0</v>
      </c>
      <c r="H167" s="87">
        <v>0</v>
      </c>
      <c r="I167" s="87">
        <v>0</v>
      </c>
    </row>
    <row r="168" spans="1:9">
      <c r="A168" s="4">
        <v>91611</v>
      </c>
      <c r="B168" s="84" t="s">
        <v>173</v>
      </c>
      <c r="C168" s="85">
        <v>1.4395E-3</v>
      </c>
      <c r="D168" s="83"/>
      <c r="E168" s="87">
        <v>-139027</v>
      </c>
      <c r="F168" s="87">
        <v>-110879</v>
      </c>
      <c r="G168" s="87">
        <v>0</v>
      </c>
      <c r="H168" s="87">
        <v>0</v>
      </c>
      <c r="I168" s="87">
        <v>0</v>
      </c>
    </row>
    <row r="169" spans="1:9">
      <c r="A169" s="4">
        <v>91621</v>
      </c>
      <c r="B169" s="84" t="s">
        <v>174</v>
      </c>
      <c r="C169" s="85">
        <v>3.4210000000000002E-4</v>
      </c>
      <c r="D169" s="83"/>
      <c r="E169" s="87">
        <v>-15678.680974999996</v>
      </c>
      <c r="F169" s="87">
        <v>-11422.680974999996</v>
      </c>
      <c r="G169" s="87">
        <v>-11422.680974999996</v>
      </c>
      <c r="H169" s="87">
        <v>0</v>
      </c>
      <c r="I169" s="87">
        <v>0</v>
      </c>
    </row>
    <row r="170" spans="1:9">
      <c r="A170" s="4">
        <v>91631</v>
      </c>
      <c r="B170" s="84" t="s">
        <v>175</v>
      </c>
      <c r="C170" s="85">
        <v>6.3690000000000003E-4</v>
      </c>
      <c r="D170" s="83"/>
      <c r="E170" s="87">
        <v>-22695.939925000042</v>
      </c>
      <c r="F170" s="87">
        <v>-22695.939925000042</v>
      </c>
      <c r="G170" s="87">
        <v>-8668.9399250000424</v>
      </c>
      <c r="H170" s="87">
        <v>0</v>
      </c>
      <c r="I170" s="87">
        <v>0</v>
      </c>
    </row>
    <row r="171" spans="1:9">
      <c r="A171" s="4">
        <v>91633</v>
      </c>
      <c r="B171" s="84" t="s">
        <v>176</v>
      </c>
      <c r="C171" s="85">
        <v>3.6000000000000001E-5</v>
      </c>
      <c r="D171" s="83"/>
      <c r="E171" s="87">
        <v>-14026</v>
      </c>
      <c r="F171" s="87">
        <v>-13113</v>
      </c>
      <c r="G171" s="87">
        <v>0</v>
      </c>
      <c r="H171" s="87">
        <v>0</v>
      </c>
      <c r="I171" s="87">
        <v>0</v>
      </c>
    </row>
    <row r="172" spans="1:9">
      <c r="A172" s="4">
        <v>91641</v>
      </c>
      <c r="B172" s="84" t="s">
        <v>177</v>
      </c>
      <c r="C172" s="85">
        <v>3.2289999999999999E-4</v>
      </c>
      <c r="D172" s="83"/>
      <c r="E172" s="87">
        <v>-6802.0333750000136</v>
      </c>
      <c r="F172" s="87">
        <v>-6802.0333750000136</v>
      </c>
      <c r="G172" s="87">
        <v>-6802.0333750000136</v>
      </c>
      <c r="H172" s="87">
        <v>0</v>
      </c>
      <c r="I172" s="87">
        <v>0</v>
      </c>
    </row>
    <row r="173" spans="1:9">
      <c r="A173" s="4">
        <v>91651</v>
      </c>
      <c r="B173" s="84" t="s">
        <v>178</v>
      </c>
      <c r="C173" s="85">
        <v>5.6240000000000001E-4</v>
      </c>
      <c r="D173" s="83"/>
      <c r="E173" s="87">
        <v>-8016.0228500000812</v>
      </c>
      <c r="F173" s="87">
        <v>-5655.0228500000812</v>
      </c>
      <c r="G173" s="87">
        <v>-5655.0228500000812</v>
      </c>
      <c r="H173" s="87">
        <v>0</v>
      </c>
      <c r="I173" s="87">
        <v>0</v>
      </c>
    </row>
    <row r="174" spans="1:9">
      <c r="A174" s="4">
        <v>91661</v>
      </c>
      <c r="B174" s="84" t="s">
        <v>179</v>
      </c>
      <c r="C174" s="85">
        <v>2.063E-4</v>
      </c>
      <c r="D174" s="83"/>
      <c r="E174" s="87">
        <v>-21507.338575000002</v>
      </c>
      <c r="F174" s="87">
        <v>-15254.338575000002</v>
      </c>
      <c r="G174" s="87">
        <v>-4544.3385750000016</v>
      </c>
      <c r="H174" s="87">
        <v>0</v>
      </c>
      <c r="I174" s="87">
        <v>0</v>
      </c>
    </row>
    <row r="175" spans="1:9">
      <c r="A175" s="4">
        <v>91671</v>
      </c>
      <c r="B175" s="84" t="s">
        <v>180</v>
      </c>
      <c r="C175" s="85">
        <v>1.0069999999999999E-4</v>
      </c>
      <c r="D175" s="83"/>
      <c r="E175" s="87">
        <v>-13019.443675000006</v>
      </c>
      <c r="F175" s="87">
        <v>-2448.4436750000059</v>
      </c>
      <c r="G175" s="87">
        <v>-2448.4436750000059</v>
      </c>
      <c r="H175" s="87">
        <v>0</v>
      </c>
      <c r="I175" s="87">
        <v>0</v>
      </c>
    </row>
    <row r="176" spans="1:9">
      <c r="A176" s="4">
        <v>91681</v>
      </c>
      <c r="B176" s="84" t="s">
        <v>181</v>
      </c>
      <c r="C176" s="85">
        <v>4.484E-4</v>
      </c>
      <c r="D176" s="83"/>
      <c r="E176" s="87">
        <v>-1385</v>
      </c>
      <c r="F176" s="87">
        <v>0</v>
      </c>
      <c r="G176" s="87">
        <v>0</v>
      </c>
      <c r="H176" s="87">
        <v>0</v>
      </c>
      <c r="I176" s="87">
        <v>0</v>
      </c>
    </row>
    <row r="177" spans="1:9">
      <c r="A177" s="4">
        <v>91691</v>
      </c>
      <c r="B177" s="84" t="s">
        <v>182</v>
      </c>
      <c r="C177" s="100">
        <v>3.5099999999999999E-5</v>
      </c>
      <c r="D177" s="101"/>
      <c r="E177" s="102">
        <v>-1537</v>
      </c>
      <c r="F177" s="102">
        <v>0</v>
      </c>
      <c r="G177" s="102">
        <v>0</v>
      </c>
      <c r="H177" s="102">
        <v>0</v>
      </c>
      <c r="I177" s="102">
        <v>0</v>
      </c>
    </row>
    <row r="178" spans="1:9">
      <c r="A178" s="4">
        <v>91701</v>
      </c>
      <c r="B178" s="84" t="s">
        <v>183</v>
      </c>
      <c r="C178" s="100">
        <v>1.2080000000000001E-3</v>
      </c>
      <c r="D178" s="101"/>
      <c r="E178" s="102">
        <v>-166670.81314999994</v>
      </c>
      <c r="F178" s="102">
        <v>-140430.81314999994</v>
      </c>
      <c r="G178" s="102">
        <v>-140430.81314999994</v>
      </c>
      <c r="H178" s="102">
        <v>0</v>
      </c>
      <c r="I178" s="102">
        <v>0</v>
      </c>
    </row>
    <row r="179" spans="1:9">
      <c r="A179" s="4">
        <v>91704</v>
      </c>
      <c r="B179" s="84" t="s">
        <v>184</v>
      </c>
      <c r="C179" s="100">
        <v>1.7799999999999999E-5</v>
      </c>
      <c r="D179" s="101"/>
      <c r="E179" s="102">
        <v>-6</v>
      </c>
      <c r="F179" s="102">
        <v>0</v>
      </c>
      <c r="G179" s="102">
        <v>0</v>
      </c>
      <c r="H179" s="102">
        <v>0</v>
      </c>
      <c r="I179" s="102">
        <v>0</v>
      </c>
    </row>
    <row r="180" spans="1:9">
      <c r="A180" s="4">
        <v>91706</v>
      </c>
      <c r="B180" s="84" t="s">
        <v>185</v>
      </c>
      <c r="C180" s="100">
        <v>2.042E-4</v>
      </c>
      <c r="D180" s="101"/>
      <c r="E180" s="102">
        <v>-31250.691449999991</v>
      </c>
      <c r="F180" s="102">
        <v>-22667.691449999991</v>
      </c>
      <c r="G180" s="102">
        <v>-15439.691449999991</v>
      </c>
      <c r="H180" s="102">
        <v>0</v>
      </c>
      <c r="I180" s="102">
        <v>0</v>
      </c>
    </row>
    <row r="181" spans="1:9">
      <c r="A181" s="4">
        <v>91719</v>
      </c>
      <c r="B181" s="84" t="s">
        <v>186</v>
      </c>
      <c r="C181" s="100">
        <v>3.7200000000000003E-5</v>
      </c>
      <c r="D181" s="101"/>
      <c r="E181" s="102">
        <v>-15105.941850000001</v>
      </c>
      <c r="F181" s="102">
        <v>-11937.941850000001</v>
      </c>
      <c r="G181" s="102">
        <v>-7789.9418500000011</v>
      </c>
      <c r="H181" s="102">
        <v>0</v>
      </c>
      <c r="I181" s="102">
        <v>0</v>
      </c>
    </row>
    <row r="182" spans="1:9">
      <c r="A182" s="95">
        <v>91801</v>
      </c>
      <c r="B182" s="96" t="s">
        <v>187</v>
      </c>
      <c r="C182" s="97">
        <v>7.7625999999999997E-3</v>
      </c>
      <c r="D182" s="98"/>
      <c r="E182" s="99">
        <v>-67459</v>
      </c>
      <c r="F182" s="99">
        <v>0</v>
      </c>
      <c r="G182" s="99">
        <v>0</v>
      </c>
      <c r="H182" s="99">
        <v>0</v>
      </c>
      <c r="I182" s="99">
        <v>0</v>
      </c>
    </row>
    <row r="183" spans="1:9">
      <c r="A183" s="4">
        <v>91804</v>
      </c>
      <c r="B183" s="84" t="s">
        <v>188</v>
      </c>
      <c r="C183" s="85">
        <v>1.85E-4</v>
      </c>
      <c r="D183" s="83"/>
      <c r="E183" s="87">
        <v>0</v>
      </c>
      <c r="F183" s="87">
        <v>0</v>
      </c>
      <c r="G183" s="87">
        <v>0</v>
      </c>
      <c r="H183" s="87">
        <v>0</v>
      </c>
      <c r="I183" s="87">
        <v>0</v>
      </c>
    </row>
    <row r="184" spans="1:9">
      <c r="A184" s="4">
        <v>91811</v>
      </c>
      <c r="B184" s="84" t="s">
        <v>189</v>
      </c>
      <c r="C184" s="85">
        <v>4.0623999999999999E-3</v>
      </c>
      <c r="D184" s="83"/>
      <c r="E184" s="87">
        <v>-200652.25415000005</v>
      </c>
      <c r="F184" s="87">
        <v>-152562.25415000005</v>
      </c>
      <c r="G184" s="87">
        <v>-57366.254150000052</v>
      </c>
      <c r="H184" s="87">
        <v>0</v>
      </c>
      <c r="I184" s="87">
        <v>0</v>
      </c>
    </row>
    <row r="185" spans="1:9">
      <c r="A185" s="4">
        <v>91812</v>
      </c>
      <c r="B185" s="84" t="s">
        <v>190</v>
      </c>
      <c r="C185" s="85">
        <v>4.9400000000000001E-5</v>
      </c>
      <c r="D185" s="83"/>
      <c r="E185" s="87">
        <v>-1923.5091000000029</v>
      </c>
      <c r="F185" s="87">
        <v>-1299.5091000000029</v>
      </c>
      <c r="G185" s="87">
        <v>-418.50910000000295</v>
      </c>
      <c r="H185" s="87">
        <v>0</v>
      </c>
      <c r="I185" s="87">
        <v>0</v>
      </c>
    </row>
    <row r="186" spans="1:9">
      <c r="A186" s="4">
        <v>91813</v>
      </c>
      <c r="B186" s="84" t="s">
        <v>191</v>
      </c>
      <c r="C186" s="85">
        <v>6.7799999999999995E-5</v>
      </c>
      <c r="D186" s="83"/>
      <c r="E186" s="87">
        <v>-5438.3982499999984</v>
      </c>
      <c r="F186" s="87">
        <v>-3841.3982499999984</v>
      </c>
      <c r="G186" s="87">
        <v>-1582.3982499999984</v>
      </c>
      <c r="H186" s="87">
        <v>0</v>
      </c>
      <c r="I186" s="87">
        <v>0</v>
      </c>
    </row>
    <row r="187" spans="1:9">
      <c r="A187" s="4">
        <v>91818</v>
      </c>
      <c r="B187" s="84" t="s">
        <v>192</v>
      </c>
      <c r="C187" s="85">
        <v>4.6949999999999997E-4</v>
      </c>
      <c r="D187" s="83"/>
      <c r="E187" s="87">
        <v>0</v>
      </c>
      <c r="F187" s="87">
        <v>0</v>
      </c>
      <c r="G187" s="87">
        <v>0</v>
      </c>
      <c r="H187" s="87">
        <v>0</v>
      </c>
      <c r="I187" s="87">
        <v>0</v>
      </c>
    </row>
    <row r="188" spans="1:9">
      <c r="A188" s="4">
        <v>91819</v>
      </c>
      <c r="B188" s="84" t="s">
        <v>193</v>
      </c>
      <c r="C188" s="85">
        <v>2.4169999999999999E-4</v>
      </c>
      <c r="D188" s="83"/>
      <c r="E188" s="87">
        <v>-28684.829475000006</v>
      </c>
      <c r="F188" s="87">
        <v>-20043.829475000006</v>
      </c>
      <c r="G188" s="87">
        <v>-8098.8294750000059</v>
      </c>
      <c r="H188" s="87">
        <v>0</v>
      </c>
      <c r="I188" s="87">
        <v>0</v>
      </c>
    </row>
    <row r="189" spans="1:9">
      <c r="A189" s="4">
        <v>91821</v>
      </c>
      <c r="B189" s="84" t="s">
        <v>194</v>
      </c>
      <c r="C189" s="85">
        <v>1.6799999999999999E-4</v>
      </c>
      <c r="D189" s="83"/>
      <c r="E189" s="87">
        <v>-8324</v>
      </c>
      <c r="F189" s="87">
        <v>0</v>
      </c>
      <c r="G189" s="87">
        <v>0</v>
      </c>
      <c r="H189" s="87">
        <v>0</v>
      </c>
      <c r="I189" s="87">
        <v>0</v>
      </c>
    </row>
    <row r="190" spans="1:9">
      <c r="A190" s="4">
        <v>91831</v>
      </c>
      <c r="B190" s="84" t="s">
        <v>195</v>
      </c>
      <c r="C190" s="85">
        <v>4.3689999999999999E-4</v>
      </c>
      <c r="D190" s="83"/>
      <c r="E190" s="87">
        <v>-22381</v>
      </c>
      <c r="F190" s="87">
        <v>-21885</v>
      </c>
      <c r="G190" s="87">
        <v>0</v>
      </c>
      <c r="H190" s="87">
        <v>0</v>
      </c>
      <c r="I190" s="87">
        <v>0</v>
      </c>
    </row>
    <row r="191" spans="1:9">
      <c r="A191" s="4">
        <v>91841</v>
      </c>
      <c r="B191" s="84" t="s">
        <v>196</v>
      </c>
      <c r="C191" s="85">
        <v>2.8370000000000001E-4</v>
      </c>
      <c r="D191" s="83"/>
      <c r="E191" s="87">
        <v>-7069.4013249999989</v>
      </c>
      <c r="F191" s="87">
        <v>-5209.4013249999989</v>
      </c>
      <c r="G191" s="87">
        <v>-5209.4013249999989</v>
      </c>
      <c r="H191" s="87">
        <v>0</v>
      </c>
      <c r="I191" s="87">
        <v>0</v>
      </c>
    </row>
    <row r="192" spans="1:9">
      <c r="A192" s="4">
        <v>91851</v>
      </c>
      <c r="B192" s="84" t="s">
        <v>197</v>
      </c>
      <c r="C192" s="85">
        <v>6.2330000000000003E-4</v>
      </c>
      <c r="D192" s="83"/>
      <c r="E192" s="87">
        <v>-20134.02257500001</v>
      </c>
      <c r="F192" s="87">
        <v>-13100.02257500001</v>
      </c>
      <c r="G192" s="87">
        <v>-13100.02257500001</v>
      </c>
      <c r="H192" s="87">
        <v>0</v>
      </c>
      <c r="I192" s="87">
        <v>0</v>
      </c>
    </row>
    <row r="193" spans="1:9">
      <c r="A193" s="4">
        <v>91861</v>
      </c>
      <c r="B193" s="84" t="s">
        <v>198</v>
      </c>
      <c r="C193" s="85">
        <v>6.1E-6</v>
      </c>
      <c r="D193" s="83"/>
      <c r="E193" s="87">
        <v>-1563.2118249999999</v>
      </c>
      <c r="F193" s="87">
        <v>-314.21182499999986</v>
      </c>
      <c r="G193" s="87">
        <v>-32.211824999999862</v>
      </c>
      <c r="H193" s="87">
        <v>0</v>
      </c>
      <c r="I193" s="87">
        <v>0</v>
      </c>
    </row>
    <row r="194" spans="1:9">
      <c r="A194" s="4">
        <v>91871</v>
      </c>
      <c r="B194" s="84" t="s">
        <v>199</v>
      </c>
      <c r="C194" s="85">
        <v>1.2505999999999999E-3</v>
      </c>
      <c r="D194" s="83"/>
      <c r="E194" s="87">
        <v>-65295.285399999877</v>
      </c>
      <c r="F194" s="87">
        <v>-61208.285399999877</v>
      </c>
      <c r="G194" s="87">
        <v>-7076.285399999877</v>
      </c>
      <c r="H194" s="87">
        <v>0</v>
      </c>
      <c r="I194" s="87">
        <v>0</v>
      </c>
    </row>
    <row r="195" spans="1:9">
      <c r="A195" s="4">
        <v>91881</v>
      </c>
      <c r="B195" s="84" t="s">
        <v>200</v>
      </c>
      <c r="C195" s="85">
        <v>2.4199999999999999E-5</v>
      </c>
      <c r="D195" s="83"/>
      <c r="E195" s="87">
        <v>-2371</v>
      </c>
      <c r="F195" s="87">
        <v>0</v>
      </c>
      <c r="G195" s="87">
        <v>0</v>
      </c>
      <c r="H195" s="87">
        <v>0</v>
      </c>
      <c r="I195" s="87">
        <v>0</v>
      </c>
    </row>
    <row r="196" spans="1:9">
      <c r="A196" s="4">
        <v>91901</v>
      </c>
      <c r="B196" s="84" t="s">
        <v>201</v>
      </c>
      <c r="C196" s="85">
        <v>3.6598999999999998E-3</v>
      </c>
      <c r="D196" s="83"/>
      <c r="E196" s="87">
        <v>-127659.27002499974</v>
      </c>
      <c r="F196" s="87">
        <v>-116275.27002499974</v>
      </c>
      <c r="G196" s="87">
        <v>-48395.270024999743</v>
      </c>
      <c r="H196" s="87">
        <v>0</v>
      </c>
      <c r="I196" s="87">
        <v>0</v>
      </c>
    </row>
    <row r="197" spans="1:9">
      <c r="A197" s="4">
        <v>91903</v>
      </c>
      <c r="B197" s="84" t="s">
        <v>202</v>
      </c>
      <c r="C197" s="85">
        <v>5.9000000000000003E-6</v>
      </c>
      <c r="D197" s="83"/>
      <c r="E197" s="87">
        <v>0</v>
      </c>
      <c r="F197" s="87">
        <v>0</v>
      </c>
      <c r="G197" s="87">
        <v>0</v>
      </c>
      <c r="H197" s="87">
        <v>0</v>
      </c>
      <c r="I197" s="87">
        <v>0</v>
      </c>
    </row>
    <row r="198" spans="1:9">
      <c r="A198" s="4">
        <v>91904</v>
      </c>
      <c r="B198" s="84" t="s">
        <v>203</v>
      </c>
      <c r="C198" s="85">
        <v>8.0699999999999996E-5</v>
      </c>
      <c r="D198" s="83"/>
      <c r="E198" s="87">
        <v>0</v>
      </c>
      <c r="F198" s="87">
        <v>0</v>
      </c>
      <c r="G198" s="87">
        <v>0</v>
      </c>
      <c r="H198" s="87">
        <v>0</v>
      </c>
      <c r="I198" s="87">
        <v>0</v>
      </c>
    </row>
    <row r="199" spans="1:9">
      <c r="A199" s="4">
        <v>91908</v>
      </c>
      <c r="B199" s="84" t="s">
        <v>204</v>
      </c>
      <c r="C199" s="85">
        <v>1.43E-5</v>
      </c>
      <c r="D199" s="83"/>
      <c r="E199" s="87">
        <v>-4603.0222250000006</v>
      </c>
      <c r="F199" s="87">
        <v>-3153.0222250000006</v>
      </c>
      <c r="G199" s="87">
        <v>-1666.0222250000006</v>
      </c>
      <c r="H199" s="87">
        <v>0</v>
      </c>
      <c r="I199" s="87">
        <v>0</v>
      </c>
    </row>
    <row r="200" spans="1:9">
      <c r="A200" s="4">
        <v>91911</v>
      </c>
      <c r="B200" s="84" t="s">
        <v>205</v>
      </c>
      <c r="C200" s="85">
        <v>6.2569999999999998E-4</v>
      </c>
      <c r="D200" s="83"/>
      <c r="E200" s="87">
        <v>-7742</v>
      </c>
      <c r="F200" s="87">
        <v>0</v>
      </c>
      <c r="G200" s="87">
        <v>0</v>
      </c>
      <c r="H200" s="87">
        <v>0</v>
      </c>
      <c r="I200" s="87">
        <v>0</v>
      </c>
    </row>
    <row r="201" spans="1:9">
      <c r="A201" s="4">
        <v>91917</v>
      </c>
      <c r="B201" s="84" t="s">
        <v>206</v>
      </c>
      <c r="C201" s="85">
        <v>1.4399999999999999E-5</v>
      </c>
      <c r="D201" s="83"/>
      <c r="E201" s="87">
        <v>0</v>
      </c>
      <c r="F201" s="87">
        <v>0</v>
      </c>
      <c r="G201" s="87">
        <v>0</v>
      </c>
      <c r="H201" s="87">
        <v>0</v>
      </c>
      <c r="I201" s="87">
        <v>0</v>
      </c>
    </row>
    <row r="202" spans="1:9">
      <c r="A202" s="4">
        <v>91921</v>
      </c>
      <c r="B202" s="84" t="s">
        <v>207</v>
      </c>
      <c r="C202" s="85">
        <v>4.1159999999999998E-4</v>
      </c>
      <c r="D202" s="83"/>
      <c r="E202" s="87">
        <v>-16371</v>
      </c>
      <c r="F202" s="87">
        <v>-16371</v>
      </c>
      <c r="G202" s="87">
        <v>0</v>
      </c>
      <c r="H202" s="87">
        <v>0</v>
      </c>
      <c r="I202" s="87">
        <v>0</v>
      </c>
    </row>
    <row r="203" spans="1:9">
      <c r="A203" s="4">
        <v>92001</v>
      </c>
      <c r="B203" s="84" t="s">
        <v>208</v>
      </c>
      <c r="C203" s="85">
        <v>1.9139000000000001E-3</v>
      </c>
      <c r="D203" s="83"/>
      <c r="E203" s="87">
        <v>-45576</v>
      </c>
      <c r="F203" s="87">
        <v>-31914</v>
      </c>
      <c r="G203" s="87">
        <v>0</v>
      </c>
      <c r="H203" s="87">
        <v>0</v>
      </c>
      <c r="I203" s="87">
        <v>0</v>
      </c>
    </row>
    <row r="204" spans="1:9">
      <c r="A204" s="4">
        <v>92005</v>
      </c>
      <c r="B204" s="84" t="s">
        <v>209</v>
      </c>
      <c r="C204" s="85">
        <v>3.2299999999999999E-5</v>
      </c>
      <c r="D204" s="83"/>
      <c r="E204" s="87">
        <v>-664</v>
      </c>
      <c r="F204" s="87">
        <v>0</v>
      </c>
      <c r="G204" s="87">
        <v>0</v>
      </c>
      <c r="H204" s="87">
        <v>0</v>
      </c>
      <c r="I204" s="87">
        <v>0</v>
      </c>
    </row>
    <row r="205" spans="1:9">
      <c r="A205" s="4">
        <v>92011</v>
      </c>
      <c r="B205" s="84" t="s">
        <v>210</v>
      </c>
      <c r="C205" s="85">
        <v>2.0589999999999999E-4</v>
      </c>
      <c r="D205" s="83"/>
      <c r="E205" s="87">
        <v>-9512</v>
      </c>
      <c r="F205" s="87">
        <v>-8213</v>
      </c>
      <c r="G205" s="87">
        <v>0</v>
      </c>
      <c r="H205" s="87">
        <v>0</v>
      </c>
      <c r="I205" s="87">
        <v>0</v>
      </c>
    </row>
    <row r="206" spans="1:9">
      <c r="A206" s="4">
        <v>92017</v>
      </c>
      <c r="B206" s="84" t="s">
        <v>211</v>
      </c>
      <c r="C206" s="85">
        <v>3.26E-5</v>
      </c>
      <c r="D206" s="83"/>
      <c r="E206" s="87">
        <v>0</v>
      </c>
      <c r="F206" s="87">
        <v>0</v>
      </c>
      <c r="G206" s="87">
        <v>0</v>
      </c>
      <c r="H206" s="87">
        <v>0</v>
      </c>
      <c r="I206" s="87">
        <v>0</v>
      </c>
    </row>
    <row r="207" spans="1:9">
      <c r="A207" s="4">
        <v>92021</v>
      </c>
      <c r="B207" s="84" t="s">
        <v>212</v>
      </c>
      <c r="C207" s="85">
        <v>1.077E-4</v>
      </c>
      <c r="D207" s="83"/>
      <c r="E207" s="87">
        <v>-19725.247775</v>
      </c>
      <c r="F207" s="87">
        <v>-10801.247775</v>
      </c>
      <c r="G207" s="87">
        <v>-10801.247775</v>
      </c>
      <c r="H207" s="87">
        <v>0</v>
      </c>
      <c r="I207" s="87">
        <v>0</v>
      </c>
    </row>
    <row r="208" spans="1:9">
      <c r="A208" s="4">
        <v>92101</v>
      </c>
      <c r="B208" s="84" t="s">
        <v>213</v>
      </c>
      <c r="C208" s="85">
        <v>7.7729999999999997E-4</v>
      </c>
      <c r="D208" s="83"/>
      <c r="E208" s="87">
        <v>-48527</v>
      </c>
      <c r="F208" s="87">
        <v>-33855</v>
      </c>
      <c r="G208" s="87">
        <v>0</v>
      </c>
      <c r="H208" s="87">
        <v>0</v>
      </c>
      <c r="I208" s="87">
        <v>0</v>
      </c>
    </row>
    <row r="209" spans="1:9">
      <c r="A209" s="4">
        <v>92104</v>
      </c>
      <c r="B209" s="84" t="s">
        <v>214</v>
      </c>
      <c r="C209" s="85">
        <v>7.7999999999999999E-6</v>
      </c>
      <c r="D209" s="83"/>
      <c r="E209" s="87">
        <v>0</v>
      </c>
      <c r="F209" s="87">
        <v>0</v>
      </c>
      <c r="G209" s="87">
        <v>0</v>
      </c>
      <c r="H209" s="87">
        <v>0</v>
      </c>
      <c r="I209" s="87">
        <v>0</v>
      </c>
    </row>
    <row r="210" spans="1:9">
      <c r="A210" s="4">
        <v>92109</v>
      </c>
      <c r="B210" s="84" t="s">
        <v>215</v>
      </c>
      <c r="C210" s="85">
        <v>1.9900000000000001E-4</v>
      </c>
      <c r="D210" s="83"/>
      <c r="E210" s="87">
        <v>-1236</v>
      </c>
      <c r="F210" s="87">
        <v>0</v>
      </c>
      <c r="G210" s="87">
        <v>0</v>
      </c>
      <c r="H210" s="87">
        <v>0</v>
      </c>
      <c r="I210" s="87">
        <v>0</v>
      </c>
    </row>
    <row r="211" spans="1:9">
      <c r="A211" s="4">
        <v>92111</v>
      </c>
      <c r="B211" s="84" t="s">
        <v>216</v>
      </c>
      <c r="C211" s="85">
        <v>5.3140000000000001E-4</v>
      </c>
      <c r="D211" s="83"/>
      <c r="E211" s="87">
        <v>-26384.293150000027</v>
      </c>
      <c r="F211" s="87">
        <v>-19278.293150000027</v>
      </c>
      <c r="G211" s="87">
        <v>-11524.293150000027</v>
      </c>
      <c r="H211" s="87">
        <v>0</v>
      </c>
      <c r="I211" s="87">
        <v>0</v>
      </c>
    </row>
    <row r="212" spans="1:9">
      <c r="A212" s="4">
        <v>92113</v>
      </c>
      <c r="B212" s="84" t="s">
        <v>217</v>
      </c>
      <c r="C212" s="85">
        <v>1.6200000000000001E-5</v>
      </c>
      <c r="D212" s="83"/>
      <c r="E212" s="87">
        <v>-597.05309999999918</v>
      </c>
      <c r="F212" s="87">
        <v>-597.05309999999918</v>
      </c>
      <c r="G212" s="87">
        <v>-597.05309999999918</v>
      </c>
      <c r="H212" s="87">
        <v>0</v>
      </c>
      <c r="I212" s="87">
        <v>0</v>
      </c>
    </row>
    <row r="213" spans="1:9">
      <c r="A213" s="4">
        <v>92201</v>
      </c>
      <c r="B213" s="84" t="s">
        <v>218</v>
      </c>
      <c r="C213" s="85">
        <v>1.0983E-3</v>
      </c>
      <c r="D213" s="83"/>
      <c r="E213" s="87">
        <v>-9839</v>
      </c>
      <c r="F213" s="87">
        <v>0</v>
      </c>
      <c r="G213" s="87">
        <v>0</v>
      </c>
      <c r="H213" s="87">
        <v>0</v>
      </c>
      <c r="I213" s="87">
        <v>0</v>
      </c>
    </row>
    <row r="214" spans="1:9">
      <c r="A214" s="4">
        <v>92214</v>
      </c>
      <c r="B214" s="84" t="s">
        <v>953</v>
      </c>
      <c r="C214" s="85">
        <v>2.7900000000000001E-5</v>
      </c>
      <c r="D214" s="83"/>
      <c r="E214" s="87">
        <v>-505</v>
      </c>
      <c r="F214" s="87">
        <v>0</v>
      </c>
      <c r="G214" s="87">
        <v>0</v>
      </c>
      <c r="H214" s="87">
        <v>0</v>
      </c>
      <c r="I214" s="87">
        <v>0</v>
      </c>
    </row>
    <row r="215" spans="1:9">
      <c r="A215" s="4">
        <v>92301</v>
      </c>
      <c r="B215" s="84" t="s">
        <v>219</v>
      </c>
      <c r="C215" s="85">
        <v>5.3742E-3</v>
      </c>
      <c r="D215" s="83"/>
      <c r="E215" s="87">
        <v>-319150</v>
      </c>
      <c r="F215" s="87">
        <v>-175080</v>
      </c>
      <c r="G215" s="87">
        <v>0</v>
      </c>
      <c r="H215" s="87">
        <v>0</v>
      </c>
      <c r="I215" s="87">
        <v>0</v>
      </c>
    </row>
    <row r="216" spans="1:9">
      <c r="A216" s="4">
        <v>92302</v>
      </c>
      <c r="B216" s="84" t="s">
        <v>935</v>
      </c>
      <c r="C216" s="85">
        <v>2.6069999999999999E-4</v>
      </c>
      <c r="D216" s="83"/>
      <c r="E216" s="87">
        <v>-24396.327374999964</v>
      </c>
      <c r="F216" s="87">
        <v>-17026.327374999964</v>
      </c>
      <c r="G216" s="87">
        <v>-9400.3273749999644</v>
      </c>
      <c r="H216" s="87">
        <v>0</v>
      </c>
      <c r="I216" s="87">
        <v>0</v>
      </c>
    </row>
    <row r="217" spans="1:9">
      <c r="A217" s="4">
        <v>92311</v>
      </c>
      <c r="B217" s="84" t="s">
        <v>221</v>
      </c>
      <c r="C217" s="85">
        <v>2.1213E-3</v>
      </c>
      <c r="D217" s="83"/>
      <c r="E217" s="87">
        <v>-125832.19182499999</v>
      </c>
      <c r="F217" s="87">
        <v>-125832.19182499999</v>
      </c>
      <c r="G217" s="87">
        <v>-36905.191824999987</v>
      </c>
      <c r="H217" s="87">
        <v>0</v>
      </c>
      <c r="I217" s="87">
        <v>0</v>
      </c>
    </row>
    <row r="218" spans="1:9">
      <c r="A218" s="4">
        <v>92317</v>
      </c>
      <c r="B218" s="84" t="s">
        <v>222</v>
      </c>
      <c r="C218" s="85">
        <v>3.3399999999999999E-5</v>
      </c>
      <c r="D218" s="83"/>
      <c r="E218" s="87">
        <v>0</v>
      </c>
      <c r="F218" s="87">
        <v>0</v>
      </c>
      <c r="G218" s="87">
        <v>0</v>
      </c>
      <c r="H218" s="87">
        <v>0</v>
      </c>
      <c r="I218" s="87">
        <v>0</v>
      </c>
    </row>
    <row r="219" spans="1:9">
      <c r="A219" s="4">
        <v>92321</v>
      </c>
      <c r="B219" s="84" t="s">
        <v>223</v>
      </c>
      <c r="C219" s="85">
        <v>1.2174E-3</v>
      </c>
      <c r="D219" s="83"/>
      <c r="E219" s="87">
        <v>-74708.632299999881</v>
      </c>
      <c r="F219" s="87">
        <v>-72296.632299999881</v>
      </c>
      <c r="G219" s="87">
        <v>-44807.632299999881</v>
      </c>
      <c r="H219" s="87">
        <v>0</v>
      </c>
      <c r="I219" s="87">
        <v>0</v>
      </c>
    </row>
    <row r="220" spans="1:9">
      <c r="A220" s="4">
        <v>92327</v>
      </c>
      <c r="B220" s="84" t="s">
        <v>224</v>
      </c>
      <c r="C220" s="85">
        <v>6.7000000000000002E-6</v>
      </c>
      <c r="D220" s="83"/>
      <c r="E220" s="87">
        <v>0</v>
      </c>
      <c r="F220" s="87">
        <v>0</v>
      </c>
      <c r="G220" s="87">
        <v>0</v>
      </c>
      <c r="H220" s="87">
        <v>0</v>
      </c>
      <c r="I220" s="87">
        <v>0</v>
      </c>
    </row>
    <row r="221" spans="1:9">
      <c r="A221" s="4">
        <v>92331</v>
      </c>
      <c r="B221" s="84" t="s">
        <v>225</v>
      </c>
      <c r="C221" s="85">
        <v>1.6469999999999999E-4</v>
      </c>
      <c r="D221" s="83"/>
      <c r="E221" s="87">
        <v>0</v>
      </c>
      <c r="F221" s="87">
        <v>0</v>
      </c>
      <c r="G221" s="87">
        <v>0</v>
      </c>
      <c r="H221" s="87">
        <v>0</v>
      </c>
      <c r="I221" s="87">
        <v>0</v>
      </c>
    </row>
    <row r="222" spans="1:9">
      <c r="A222" s="4">
        <v>92341</v>
      </c>
      <c r="B222" s="84" t="s">
        <v>226</v>
      </c>
      <c r="C222" s="85">
        <v>7.0999999999999998E-6</v>
      </c>
      <c r="D222" s="83"/>
      <c r="E222" s="87">
        <v>-1884.2058249999998</v>
      </c>
      <c r="F222" s="87">
        <v>-980.20582499999978</v>
      </c>
      <c r="G222" s="87">
        <v>-792.20582499999978</v>
      </c>
      <c r="H222" s="87">
        <v>0</v>
      </c>
      <c r="I222" s="87">
        <v>0</v>
      </c>
    </row>
    <row r="223" spans="1:9">
      <c r="A223" s="4">
        <v>92351</v>
      </c>
      <c r="B223" s="84" t="s">
        <v>227</v>
      </c>
      <c r="C223" s="85">
        <v>3.01E-5</v>
      </c>
      <c r="D223" s="83"/>
      <c r="E223" s="87">
        <v>-181</v>
      </c>
      <c r="F223" s="87">
        <v>0</v>
      </c>
      <c r="G223" s="87">
        <v>0</v>
      </c>
      <c r="H223" s="87">
        <v>0</v>
      </c>
      <c r="I223" s="87">
        <v>0</v>
      </c>
    </row>
    <row r="224" spans="1:9">
      <c r="A224" s="4">
        <v>92401</v>
      </c>
      <c r="B224" s="84" t="s">
        <v>228</v>
      </c>
      <c r="C224" s="85">
        <v>2.6510000000000001E-3</v>
      </c>
      <c r="D224" s="83"/>
      <c r="E224" s="87">
        <v>-22470</v>
      </c>
      <c r="F224" s="87">
        <v>0</v>
      </c>
      <c r="G224" s="87">
        <v>0</v>
      </c>
      <c r="H224" s="87">
        <v>0</v>
      </c>
      <c r="I224" s="87">
        <v>0</v>
      </c>
    </row>
    <row r="225" spans="1:9">
      <c r="A225" s="4">
        <v>92403</v>
      </c>
      <c r="B225" s="84" t="s">
        <v>229</v>
      </c>
      <c r="C225" s="85">
        <v>1.0699999999999999E-5</v>
      </c>
      <c r="D225" s="83"/>
      <c r="E225" s="87">
        <v>-879.94577500000014</v>
      </c>
      <c r="F225" s="87">
        <v>-879.94577500000014</v>
      </c>
      <c r="G225" s="87">
        <v>-879.94577500000014</v>
      </c>
      <c r="H225" s="87">
        <v>0</v>
      </c>
      <c r="I225" s="87">
        <v>0</v>
      </c>
    </row>
    <row r="226" spans="1:9">
      <c r="A226" s="4">
        <v>92411</v>
      </c>
      <c r="B226" s="84" t="s">
        <v>230</v>
      </c>
      <c r="C226" s="100">
        <v>4.0069999999999998E-4</v>
      </c>
      <c r="D226" s="101"/>
      <c r="E226" s="102">
        <v>-49145.321224999992</v>
      </c>
      <c r="F226" s="102">
        <v>-49145.321224999992</v>
      </c>
      <c r="G226" s="102">
        <v>-31260.321224999992</v>
      </c>
      <c r="H226" s="102">
        <v>0</v>
      </c>
      <c r="I226" s="102">
        <v>0</v>
      </c>
    </row>
    <row r="227" spans="1:9">
      <c r="A227" s="95">
        <v>92417</v>
      </c>
      <c r="B227" s="96" t="s">
        <v>232</v>
      </c>
      <c r="C227" s="97">
        <v>7.9000000000000006E-6</v>
      </c>
      <c r="D227" s="98"/>
      <c r="E227" s="99">
        <v>-6203.7659249999997</v>
      </c>
      <c r="F227" s="99">
        <v>-2582.7659250000002</v>
      </c>
      <c r="G227" s="99">
        <v>-308.76592500000015</v>
      </c>
      <c r="H227" s="99">
        <v>0</v>
      </c>
      <c r="I227" s="99">
        <v>0</v>
      </c>
    </row>
    <row r="228" spans="1:9">
      <c r="A228" s="4">
        <v>92421</v>
      </c>
      <c r="B228" s="84" t="s">
        <v>233</v>
      </c>
      <c r="C228" s="85">
        <v>8.4999999999999999E-6</v>
      </c>
      <c r="D228" s="83"/>
      <c r="E228" s="87">
        <v>-3656.1811250000001</v>
      </c>
      <c r="F228" s="87">
        <v>-3656.1811250000001</v>
      </c>
      <c r="G228" s="87">
        <v>-2106.1811250000001</v>
      </c>
      <c r="H228" s="87">
        <v>0</v>
      </c>
      <c r="I228" s="87">
        <v>0</v>
      </c>
    </row>
    <row r="229" spans="1:9">
      <c r="A229" s="4">
        <v>92427</v>
      </c>
      <c r="B229" s="84" t="s">
        <v>234</v>
      </c>
      <c r="C229" s="85">
        <v>1.5E-6</v>
      </c>
      <c r="D229" s="83"/>
      <c r="E229" s="87">
        <v>0</v>
      </c>
      <c r="F229" s="87">
        <v>0</v>
      </c>
      <c r="G229" s="87">
        <v>0</v>
      </c>
      <c r="H229" s="87">
        <v>0</v>
      </c>
      <c r="I229" s="87">
        <v>0</v>
      </c>
    </row>
    <row r="230" spans="1:9">
      <c r="A230" s="4">
        <v>92431</v>
      </c>
      <c r="B230" s="84" t="s">
        <v>235</v>
      </c>
      <c r="C230" s="85">
        <v>1.9899999999999999E-5</v>
      </c>
      <c r="D230" s="83"/>
      <c r="E230" s="87">
        <v>-875</v>
      </c>
      <c r="F230" s="87">
        <v>-875</v>
      </c>
      <c r="G230" s="87">
        <v>0</v>
      </c>
      <c r="H230" s="87">
        <v>0</v>
      </c>
      <c r="I230" s="87">
        <v>0</v>
      </c>
    </row>
    <row r="231" spans="1:9">
      <c r="A231" s="4">
        <v>92441</v>
      </c>
      <c r="B231" s="84" t="s">
        <v>236</v>
      </c>
      <c r="C231" s="85">
        <v>1.089E-4</v>
      </c>
      <c r="D231" s="83"/>
      <c r="E231" s="87">
        <v>-7443</v>
      </c>
      <c r="F231" s="87">
        <v>-4240</v>
      </c>
      <c r="G231" s="87">
        <v>0</v>
      </c>
      <c r="H231" s="87">
        <v>0</v>
      </c>
      <c r="I231" s="87">
        <v>0</v>
      </c>
    </row>
    <row r="232" spans="1:9">
      <c r="A232" s="4">
        <v>92444</v>
      </c>
      <c r="B232" s="84" t="s">
        <v>237</v>
      </c>
      <c r="C232" s="85">
        <v>1.0200000000000001E-5</v>
      </c>
      <c r="D232" s="83"/>
      <c r="E232" s="87">
        <v>0</v>
      </c>
      <c r="F232" s="87">
        <v>0</v>
      </c>
      <c r="G232" s="87">
        <v>0</v>
      </c>
      <c r="H232" s="87">
        <v>0</v>
      </c>
      <c r="I232" s="87">
        <v>0</v>
      </c>
    </row>
    <row r="233" spans="1:9">
      <c r="A233" s="4">
        <v>92451</v>
      </c>
      <c r="B233" s="84" t="s">
        <v>238</v>
      </c>
      <c r="C233" s="85">
        <v>1.119E-4</v>
      </c>
      <c r="D233" s="83"/>
      <c r="E233" s="87">
        <v>0</v>
      </c>
      <c r="F233" s="87">
        <v>0</v>
      </c>
      <c r="G233" s="87">
        <v>0</v>
      </c>
      <c r="H233" s="87">
        <v>0</v>
      </c>
      <c r="I233" s="87">
        <v>0</v>
      </c>
    </row>
    <row r="234" spans="1:9">
      <c r="A234" s="4">
        <v>92461</v>
      </c>
      <c r="B234" s="84" t="s">
        <v>239</v>
      </c>
      <c r="C234" s="85">
        <v>9.7E-5</v>
      </c>
      <c r="D234" s="83"/>
      <c r="E234" s="87">
        <v>0</v>
      </c>
      <c r="F234" s="87">
        <v>0</v>
      </c>
      <c r="G234" s="87">
        <v>0</v>
      </c>
      <c r="H234" s="87">
        <v>0</v>
      </c>
      <c r="I234" s="87">
        <v>0</v>
      </c>
    </row>
    <row r="235" spans="1:9">
      <c r="A235" s="4">
        <v>92501</v>
      </c>
      <c r="B235" s="84" t="s">
        <v>240</v>
      </c>
      <c r="C235" s="85">
        <v>3.9979999999999998E-3</v>
      </c>
      <c r="D235" s="83"/>
      <c r="E235" s="87">
        <v>-19849</v>
      </c>
      <c r="F235" s="87">
        <v>-19849</v>
      </c>
      <c r="G235" s="87">
        <v>0</v>
      </c>
      <c r="H235" s="87">
        <v>0</v>
      </c>
      <c r="I235" s="87">
        <v>0</v>
      </c>
    </row>
    <row r="236" spans="1:9">
      <c r="A236" s="4">
        <v>92502</v>
      </c>
      <c r="B236" s="84" t="s">
        <v>241</v>
      </c>
      <c r="C236" s="85">
        <v>2.3200000000000001E-5</v>
      </c>
      <c r="D236" s="83"/>
      <c r="E236" s="87">
        <v>0</v>
      </c>
      <c r="F236" s="87">
        <v>0</v>
      </c>
      <c r="G236" s="87">
        <v>0</v>
      </c>
      <c r="H236" s="87">
        <v>0</v>
      </c>
      <c r="I236" s="87">
        <v>0</v>
      </c>
    </row>
    <row r="237" spans="1:9">
      <c r="A237" s="4">
        <v>92504</v>
      </c>
      <c r="B237" s="84" t="s">
        <v>242</v>
      </c>
      <c r="C237" s="85">
        <v>9.3999999999999994E-5</v>
      </c>
      <c r="D237" s="83"/>
      <c r="E237" s="87">
        <v>0</v>
      </c>
      <c r="F237" s="87">
        <v>0</v>
      </c>
      <c r="G237" s="87">
        <v>0</v>
      </c>
      <c r="H237" s="87">
        <v>0</v>
      </c>
      <c r="I237" s="87">
        <v>0</v>
      </c>
    </row>
    <row r="238" spans="1:9">
      <c r="A238" s="4">
        <v>92505</v>
      </c>
      <c r="B238" s="84" t="s">
        <v>243</v>
      </c>
      <c r="C238" s="85">
        <v>1.103E-4</v>
      </c>
      <c r="D238" s="83"/>
      <c r="E238" s="87">
        <v>-36819</v>
      </c>
      <c r="F238" s="87">
        <v>-36819</v>
      </c>
      <c r="G238" s="87">
        <v>0</v>
      </c>
      <c r="H238" s="87">
        <v>0</v>
      </c>
      <c r="I238" s="87">
        <v>0</v>
      </c>
    </row>
    <row r="239" spans="1:9">
      <c r="A239" s="4">
        <v>92506</v>
      </c>
      <c r="B239" s="84" t="s">
        <v>244</v>
      </c>
      <c r="C239" s="85">
        <v>6.3E-5</v>
      </c>
      <c r="D239" s="83"/>
      <c r="E239" s="87">
        <v>-334</v>
      </c>
      <c r="F239" s="87">
        <v>0</v>
      </c>
      <c r="G239" s="87">
        <v>0</v>
      </c>
      <c r="H239" s="87">
        <v>0</v>
      </c>
      <c r="I239" s="87">
        <v>0</v>
      </c>
    </row>
    <row r="240" spans="1:9">
      <c r="A240" s="4">
        <v>92507</v>
      </c>
      <c r="B240" s="84" t="s">
        <v>245</v>
      </c>
      <c r="C240" s="85">
        <v>9.6700000000000006E-5</v>
      </c>
      <c r="D240" s="83"/>
      <c r="E240" s="87">
        <v>-11853.984175000001</v>
      </c>
      <c r="F240" s="87">
        <v>-8311.9841750000014</v>
      </c>
      <c r="G240" s="87">
        <v>-8311.9841750000014</v>
      </c>
      <c r="H240" s="87">
        <v>0</v>
      </c>
      <c r="I240" s="87">
        <v>0</v>
      </c>
    </row>
    <row r="241" spans="1:9">
      <c r="A241" s="4">
        <v>92508</v>
      </c>
      <c r="B241" s="84" t="s">
        <v>246</v>
      </c>
      <c r="C241" s="85">
        <v>2.8909999999999998E-4</v>
      </c>
      <c r="D241" s="83"/>
      <c r="E241" s="87">
        <v>-4908</v>
      </c>
      <c r="F241" s="87">
        <v>-4908</v>
      </c>
      <c r="G241" s="87">
        <v>0</v>
      </c>
      <c r="H241" s="87">
        <v>0</v>
      </c>
      <c r="I241" s="87">
        <v>0</v>
      </c>
    </row>
    <row r="242" spans="1:9">
      <c r="A242" s="4">
        <v>92511</v>
      </c>
      <c r="B242" s="84" t="s">
        <v>248</v>
      </c>
      <c r="C242" s="85">
        <v>3.2678999999999998E-3</v>
      </c>
      <c r="D242" s="83"/>
      <c r="E242" s="87">
        <v>-175962.5874249998</v>
      </c>
      <c r="F242" s="87">
        <v>-73716.587424999801</v>
      </c>
      <c r="G242" s="87">
        <v>-60452.587424999801</v>
      </c>
      <c r="H242" s="87">
        <v>0</v>
      </c>
      <c r="I242" s="87">
        <v>0</v>
      </c>
    </row>
    <row r="243" spans="1:9">
      <c r="A243" s="4">
        <v>92513</v>
      </c>
      <c r="B243" s="84" t="s">
        <v>917</v>
      </c>
      <c r="C243" s="85">
        <v>4.5151000000000002E-3</v>
      </c>
      <c r="D243" s="83"/>
      <c r="E243" s="87">
        <v>-72089</v>
      </c>
      <c r="F243" s="87">
        <v>0</v>
      </c>
      <c r="G243" s="87">
        <v>0</v>
      </c>
      <c r="H243" s="87">
        <v>0</v>
      </c>
      <c r="I243" s="87">
        <v>0</v>
      </c>
    </row>
    <row r="244" spans="1:9">
      <c r="A244" s="4">
        <v>92521</v>
      </c>
      <c r="B244" s="84" t="s">
        <v>249</v>
      </c>
      <c r="C244" s="85">
        <v>7.5300000000000001E-5</v>
      </c>
      <c r="D244" s="83"/>
      <c r="E244" s="87">
        <v>-4467</v>
      </c>
      <c r="F244" s="87">
        <v>0</v>
      </c>
      <c r="G244" s="87">
        <v>0</v>
      </c>
      <c r="H244" s="87">
        <v>0</v>
      </c>
      <c r="I244" s="87">
        <v>0</v>
      </c>
    </row>
    <row r="245" spans="1:9">
      <c r="A245" s="4">
        <v>92531</v>
      </c>
      <c r="B245" s="84" t="s">
        <v>250</v>
      </c>
      <c r="C245" s="85">
        <v>7.9290000000000003E-4</v>
      </c>
      <c r="D245" s="83"/>
      <c r="E245" s="87">
        <v>-59061.77152499996</v>
      </c>
      <c r="F245" s="87">
        <v>-48725.77152499996</v>
      </c>
      <c r="G245" s="87">
        <v>-4734.7715249999601</v>
      </c>
      <c r="H245" s="87">
        <v>0</v>
      </c>
      <c r="I245" s="87">
        <v>0</v>
      </c>
    </row>
    <row r="246" spans="1:9">
      <c r="A246" s="4">
        <v>92541</v>
      </c>
      <c r="B246" s="84" t="s">
        <v>251</v>
      </c>
      <c r="C246" s="85">
        <v>1.449E-4</v>
      </c>
      <c r="D246" s="83"/>
      <c r="E246" s="87">
        <v>-6162.8398249999991</v>
      </c>
      <c r="F246" s="87">
        <v>-6162.8398249999991</v>
      </c>
      <c r="G246" s="87">
        <v>-5626.8398249999991</v>
      </c>
      <c r="H246" s="87">
        <v>0</v>
      </c>
      <c r="I246" s="87">
        <v>0</v>
      </c>
    </row>
    <row r="247" spans="1:9">
      <c r="A247" s="4">
        <v>92551</v>
      </c>
      <c r="B247" s="84" t="s">
        <v>252</v>
      </c>
      <c r="C247" s="85">
        <v>6.2199999999999994E-5</v>
      </c>
      <c r="D247" s="83"/>
      <c r="E247" s="87">
        <v>-4703.4062499999982</v>
      </c>
      <c r="F247" s="87">
        <v>-2493.4062499999982</v>
      </c>
      <c r="G247" s="87">
        <v>-2493.4062499999982</v>
      </c>
      <c r="H247" s="87">
        <v>0</v>
      </c>
      <c r="I247" s="87">
        <v>0</v>
      </c>
    </row>
    <row r="248" spans="1:9">
      <c r="A248" s="4">
        <v>92561</v>
      </c>
      <c r="B248" s="84" t="s">
        <v>253</v>
      </c>
      <c r="C248" s="85">
        <v>1.2099999999999999E-5</v>
      </c>
      <c r="D248" s="83"/>
      <c r="E248" s="87">
        <v>-3615.801425000001</v>
      </c>
      <c r="F248" s="87">
        <v>-1402.801425000001</v>
      </c>
      <c r="G248" s="87">
        <v>-1402.801425000001</v>
      </c>
      <c r="H248" s="87">
        <v>0</v>
      </c>
      <c r="I248" s="87">
        <v>0</v>
      </c>
    </row>
    <row r="249" spans="1:9">
      <c r="A249" s="4">
        <v>92571</v>
      </c>
      <c r="B249" s="84" t="s">
        <v>254</v>
      </c>
      <c r="C249" s="85">
        <v>8.1999999999999994E-6</v>
      </c>
      <c r="D249" s="83"/>
      <c r="E249" s="87">
        <v>-1095</v>
      </c>
      <c r="F249" s="87">
        <v>0</v>
      </c>
      <c r="G249" s="87">
        <v>0</v>
      </c>
      <c r="H249" s="87">
        <v>0</v>
      </c>
      <c r="I249" s="87">
        <v>0</v>
      </c>
    </row>
    <row r="250" spans="1:9">
      <c r="A250" s="4">
        <v>92601</v>
      </c>
      <c r="B250" s="84" t="s">
        <v>255</v>
      </c>
      <c r="C250" s="85">
        <v>1.2269199999999999E-2</v>
      </c>
      <c r="D250" s="83"/>
      <c r="E250" s="87">
        <v>-410738.21889999928</v>
      </c>
      <c r="F250" s="87">
        <v>-268832.21889999928</v>
      </c>
      <c r="G250" s="87">
        <v>-268832.21889999928</v>
      </c>
      <c r="H250" s="87">
        <v>0</v>
      </c>
      <c r="I250" s="87">
        <v>0</v>
      </c>
    </row>
    <row r="251" spans="1:9">
      <c r="A251" s="4">
        <v>92602</v>
      </c>
      <c r="B251" s="84" t="s">
        <v>256</v>
      </c>
      <c r="C251" s="85">
        <v>5.6999999999999996E-6</v>
      </c>
      <c r="D251" s="83"/>
      <c r="E251" s="87">
        <v>-620</v>
      </c>
      <c r="F251" s="87">
        <v>0</v>
      </c>
      <c r="G251" s="87">
        <v>0</v>
      </c>
      <c r="H251" s="87">
        <v>0</v>
      </c>
      <c r="I251" s="87">
        <v>0</v>
      </c>
    </row>
    <row r="252" spans="1:9">
      <c r="A252" s="4">
        <v>92604</v>
      </c>
      <c r="B252" s="84" t="s">
        <v>257</v>
      </c>
      <c r="C252" s="85">
        <v>3.2210000000000002E-4</v>
      </c>
      <c r="D252" s="83"/>
      <c r="E252" s="87">
        <v>-25328.688174999988</v>
      </c>
      <c r="F252" s="87">
        <v>-25328.688174999988</v>
      </c>
      <c r="G252" s="87">
        <v>-10652.688174999988</v>
      </c>
      <c r="H252" s="87">
        <v>0</v>
      </c>
      <c r="I252" s="87">
        <v>0</v>
      </c>
    </row>
    <row r="253" spans="1:9">
      <c r="A253" s="4">
        <v>92607</v>
      </c>
      <c r="B253" s="84" t="s">
        <v>258</v>
      </c>
      <c r="C253" s="85">
        <v>1.563E-4</v>
      </c>
      <c r="D253" s="83"/>
      <c r="E253" s="87">
        <v>-191</v>
      </c>
      <c r="F253" s="87">
        <v>0</v>
      </c>
      <c r="G253" s="87">
        <v>0</v>
      </c>
      <c r="H253" s="87">
        <v>0</v>
      </c>
      <c r="I253" s="87">
        <v>0</v>
      </c>
    </row>
    <row r="254" spans="1:9">
      <c r="A254" s="4">
        <v>92611</v>
      </c>
      <c r="B254" s="84" t="s">
        <v>259</v>
      </c>
      <c r="C254" s="85">
        <v>1.1181E-2</v>
      </c>
      <c r="D254" s="83"/>
      <c r="E254" s="87">
        <v>-794977</v>
      </c>
      <c r="F254" s="87">
        <v>-263255</v>
      </c>
      <c r="G254" s="87">
        <v>0</v>
      </c>
      <c r="H254" s="87">
        <v>0</v>
      </c>
      <c r="I254" s="87">
        <v>0</v>
      </c>
    </row>
    <row r="255" spans="1:9">
      <c r="A255" s="4">
        <v>92613</v>
      </c>
      <c r="B255" s="84" t="s">
        <v>260</v>
      </c>
      <c r="C255" s="85">
        <v>2.098E-4</v>
      </c>
      <c r="D255" s="83"/>
      <c r="E255" s="87">
        <v>-3065.4601000000112</v>
      </c>
      <c r="F255" s="87">
        <v>-3065.4601000000112</v>
      </c>
      <c r="G255" s="87">
        <v>-3065.4601000000112</v>
      </c>
      <c r="H255" s="87">
        <v>0</v>
      </c>
      <c r="I255" s="87">
        <v>0</v>
      </c>
    </row>
    <row r="256" spans="1:9">
      <c r="A256" s="4">
        <v>92614</v>
      </c>
      <c r="B256" s="84" t="s">
        <v>261</v>
      </c>
      <c r="C256" s="85">
        <v>6.071E-3</v>
      </c>
      <c r="D256" s="83"/>
      <c r="E256" s="87">
        <v>0</v>
      </c>
      <c r="F256" s="87">
        <v>0</v>
      </c>
      <c r="G256" s="87">
        <v>0</v>
      </c>
      <c r="H256" s="87">
        <v>0</v>
      </c>
      <c r="I256" s="87">
        <v>0</v>
      </c>
    </row>
    <row r="257" spans="1:9">
      <c r="A257" s="4">
        <v>92621</v>
      </c>
      <c r="B257" s="84" t="s">
        <v>262</v>
      </c>
      <c r="C257" s="85">
        <v>2.65E-5</v>
      </c>
      <c r="D257" s="83"/>
      <c r="E257" s="87">
        <v>-449.52232499999809</v>
      </c>
      <c r="F257" s="87">
        <v>-153.52232499999809</v>
      </c>
      <c r="G257" s="87">
        <v>-153.52232499999809</v>
      </c>
      <c r="H257" s="87">
        <v>0</v>
      </c>
      <c r="I257" s="87">
        <v>0</v>
      </c>
    </row>
    <row r="258" spans="1:9">
      <c r="A258" s="4">
        <v>92631</v>
      </c>
      <c r="B258" s="84" t="s">
        <v>263</v>
      </c>
      <c r="C258" s="85">
        <v>8.8999999999999995E-4</v>
      </c>
      <c r="D258" s="83"/>
      <c r="E258" s="87">
        <v>-61941</v>
      </c>
      <c r="F258" s="87">
        <v>-39328</v>
      </c>
      <c r="G258" s="87">
        <v>0</v>
      </c>
      <c r="H258" s="87">
        <v>0</v>
      </c>
      <c r="I258" s="87">
        <v>0</v>
      </c>
    </row>
    <row r="259" spans="1:9">
      <c r="A259" s="4">
        <v>92641</v>
      </c>
      <c r="B259" s="84" t="s">
        <v>264</v>
      </c>
      <c r="C259" s="85">
        <v>9.0000000000000002E-6</v>
      </c>
      <c r="D259" s="83"/>
      <c r="E259" s="87">
        <v>0</v>
      </c>
      <c r="F259" s="87">
        <v>0</v>
      </c>
      <c r="G259" s="87">
        <v>0</v>
      </c>
      <c r="H259" s="87">
        <v>0</v>
      </c>
      <c r="I259" s="87">
        <v>0</v>
      </c>
    </row>
    <row r="260" spans="1:9">
      <c r="A260" s="4">
        <v>92651</v>
      </c>
      <c r="B260" s="84" t="s">
        <v>265</v>
      </c>
      <c r="C260" s="85">
        <v>5.1000000000000003E-6</v>
      </c>
      <c r="D260" s="83"/>
      <c r="E260" s="87">
        <v>0</v>
      </c>
      <c r="F260" s="87">
        <v>0</v>
      </c>
      <c r="G260" s="87">
        <v>0</v>
      </c>
      <c r="H260" s="87">
        <v>0</v>
      </c>
      <c r="I260" s="87">
        <v>0</v>
      </c>
    </row>
    <row r="261" spans="1:9">
      <c r="A261" s="4">
        <v>92661</v>
      </c>
      <c r="B261" s="84" t="s">
        <v>266</v>
      </c>
      <c r="C261" s="85">
        <v>4.4010000000000002E-4</v>
      </c>
      <c r="D261" s="83"/>
      <c r="E261" s="87">
        <v>-61622.361024999962</v>
      </c>
      <c r="F261" s="87">
        <v>-61622.361024999962</v>
      </c>
      <c r="G261" s="87">
        <v>-61622.361024999962</v>
      </c>
      <c r="H261" s="87">
        <v>0</v>
      </c>
      <c r="I261" s="87">
        <v>0</v>
      </c>
    </row>
    <row r="262" spans="1:9">
      <c r="A262" s="4">
        <v>92671</v>
      </c>
      <c r="B262" s="84" t="s">
        <v>267</v>
      </c>
      <c r="C262" s="85">
        <v>2.3E-6</v>
      </c>
      <c r="D262" s="83"/>
      <c r="E262" s="87">
        <v>0</v>
      </c>
      <c r="F262" s="87">
        <v>0</v>
      </c>
      <c r="G262" s="87">
        <v>0</v>
      </c>
      <c r="H262" s="87">
        <v>0</v>
      </c>
      <c r="I262" s="87">
        <v>0</v>
      </c>
    </row>
    <row r="263" spans="1:9">
      <c r="A263" s="4">
        <v>92681</v>
      </c>
      <c r="B263" s="84" t="s">
        <v>268</v>
      </c>
      <c r="C263" s="85">
        <v>8.8000000000000004E-6</v>
      </c>
      <c r="D263" s="83"/>
      <c r="E263" s="87">
        <v>-2524.5048999999999</v>
      </c>
      <c r="F263" s="87">
        <v>-1251.5049000000001</v>
      </c>
      <c r="G263" s="87">
        <v>-1071.5049000000001</v>
      </c>
      <c r="H263" s="87">
        <v>0</v>
      </c>
      <c r="I263" s="87">
        <v>0</v>
      </c>
    </row>
    <row r="264" spans="1:9">
      <c r="A264" s="4">
        <v>92701</v>
      </c>
      <c r="B264" s="84" t="s">
        <v>269</v>
      </c>
      <c r="C264" s="85">
        <v>3.1002E-3</v>
      </c>
      <c r="D264" s="83"/>
      <c r="E264" s="87">
        <v>-79799</v>
      </c>
      <c r="F264" s="87">
        <v>-33888</v>
      </c>
      <c r="G264" s="87">
        <v>0</v>
      </c>
      <c r="H264" s="87">
        <v>0</v>
      </c>
      <c r="I264" s="87">
        <v>0</v>
      </c>
    </row>
    <row r="265" spans="1:9">
      <c r="A265" s="4">
        <v>92704</v>
      </c>
      <c r="B265" s="84" t="s">
        <v>270</v>
      </c>
      <c r="C265" s="85">
        <v>4.1300000000000001E-5</v>
      </c>
      <c r="D265" s="83"/>
      <c r="E265" s="87">
        <v>-384</v>
      </c>
      <c r="F265" s="87">
        <v>0</v>
      </c>
      <c r="G265" s="87">
        <v>0</v>
      </c>
      <c r="H265" s="87">
        <v>0</v>
      </c>
      <c r="I265" s="87">
        <v>0</v>
      </c>
    </row>
    <row r="266" spans="1:9">
      <c r="A266" s="4">
        <v>92801</v>
      </c>
      <c r="B266" s="84" t="s">
        <v>271</v>
      </c>
      <c r="C266" s="85">
        <v>5.5872999999999999E-3</v>
      </c>
      <c r="D266" s="83"/>
      <c r="E266" s="87">
        <v>-111029</v>
      </c>
      <c r="F266" s="87">
        <v>-111029</v>
      </c>
      <c r="G266" s="87">
        <v>0</v>
      </c>
      <c r="H266" s="87">
        <v>0</v>
      </c>
      <c r="I266" s="87">
        <v>0</v>
      </c>
    </row>
    <row r="267" spans="1:9">
      <c r="A267" s="4">
        <v>92802</v>
      </c>
      <c r="B267" s="84" t="s">
        <v>272</v>
      </c>
      <c r="C267" s="85">
        <v>1.026E-4</v>
      </c>
      <c r="D267" s="83"/>
      <c r="E267" s="87">
        <v>-13404</v>
      </c>
      <c r="F267" s="87">
        <v>-8084</v>
      </c>
      <c r="G267" s="87">
        <v>0</v>
      </c>
      <c r="H267" s="87">
        <v>0</v>
      </c>
      <c r="I267" s="87">
        <v>0</v>
      </c>
    </row>
    <row r="268" spans="1:9">
      <c r="A268" s="4">
        <v>92804</v>
      </c>
      <c r="B268" s="84" t="s">
        <v>273</v>
      </c>
      <c r="C268" s="85">
        <v>1.515E-4</v>
      </c>
      <c r="D268" s="83"/>
      <c r="E268" s="87">
        <v>-10912</v>
      </c>
      <c r="F268" s="87">
        <v>-8492</v>
      </c>
      <c r="G268" s="87">
        <v>0</v>
      </c>
      <c r="H268" s="87">
        <v>0</v>
      </c>
      <c r="I268" s="87">
        <v>0</v>
      </c>
    </row>
    <row r="269" spans="1:9">
      <c r="A269" s="4">
        <v>92811</v>
      </c>
      <c r="B269" s="84" t="s">
        <v>274</v>
      </c>
      <c r="C269" s="85">
        <v>9.6560000000000005E-4</v>
      </c>
      <c r="D269" s="83"/>
      <c r="E269" s="87">
        <v>-22770</v>
      </c>
      <c r="F269" s="87">
        <v>-14631</v>
      </c>
      <c r="G269" s="87">
        <v>0</v>
      </c>
      <c r="H269" s="87">
        <v>0</v>
      </c>
      <c r="I269" s="87">
        <v>0</v>
      </c>
    </row>
    <row r="270" spans="1:9">
      <c r="A270" s="4">
        <v>92821</v>
      </c>
      <c r="B270" s="84" t="s">
        <v>275</v>
      </c>
      <c r="C270" s="85">
        <v>1.0149E-3</v>
      </c>
      <c r="D270" s="83"/>
      <c r="E270" s="87">
        <v>0</v>
      </c>
      <c r="F270" s="87">
        <v>0</v>
      </c>
      <c r="G270" s="87">
        <v>0</v>
      </c>
      <c r="H270" s="87">
        <v>0</v>
      </c>
      <c r="I270" s="87">
        <v>0</v>
      </c>
    </row>
    <row r="271" spans="1:9">
      <c r="A271" s="4">
        <v>92831</v>
      </c>
      <c r="B271" s="84" t="s">
        <v>276</v>
      </c>
      <c r="C271" s="85">
        <v>2.6239999999999998E-4</v>
      </c>
      <c r="D271" s="83"/>
      <c r="E271" s="87">
        <v>0</v>
      </c>
      <c r="F271" s="87">
        <v>0</v>
      </c>
      <c r="G271" s="87">
        <v>0</v>
      </c>
      <c r="H271" s="87">
        <v>0</v>
      </c>
      <c r="I271" s="87">
        <v>0</v>
      </c>
    </row>
    <row r="272" spans="1:9">
      <c r="A272" s="95">
        <v>92841</v>
      </c>
      <c r="B272" s="96" t="s">
        <v>277</v>
      </c>
      <c r="C272" s="97">
        <v>2.4919999999999999E-4</v>
      </c>
      <c r="D272" s="98"/>
      <c r="E272" s="99">
        <v>-18559.197800000002</v>
      </c>
      <c r="F272" s="99">
        <v>-8134.1978000000017</v>
      </c>
      <c r="G272" s="99">
        <v>-8134.1978000000017</v>
      </c>
      <c r="H272" s="99">
        <v>0</v>
      </c>
      <c r="I272" s="99">
        <v>0</v>
      </c>
    </row>
    <row r="273" spans="1:9">
      <c r="A273" s="4">
        <v>92851</v>
      </c>
      <c r="B273" s="84" t="s">
        <v>278</v>
      </c>
      <c r="C273" s="85">
        <v>3.9889999999999999E-4</v>
      </c>
      <c r="D273" s="83"/>
      <c r="E273" s="87">
        <v>-37326</v>
      </c>
      <c r="F273" s="87">
        <v>-11580</v>
      </c>
      <c r="G273" s="87">
        <v>0</v>
      </c>
      <c r="H273" s="87">
        <v>0</v>
      </c>
      <c r="I273" s="87">
        <v>0</v>
      </c>
    </row>
    <row r="274" spans="1:9">
      <c r="A274" s="4">
        <v>92861</v>
      </c>
      <c r="B274" s="84" t="s">
        <v>279</v>
      </c>
      <c r="C274" s="85">
        <v>4.2049999999999998E-4</v>
      </c>
      <c r="D274" s="83"/>
      <c r="E274" s="87">
        <v>-35496</v>
      </c>
      <c r="F274" s="87">
        <v>-24320</v>
      </c>
      <c r="G274" s="87">
        <v>0</v>
      </c>
      <c r="H274" s="87">
        <v>0</v>
      </c>
      <c r="I274" s="87">
        <v>0</v>
      </c>
    </row>
    <row r="275" spans="1:9">
      <c r="A275" s="4">
        <v>92901</v>
      </c>
      <c r="B275" s="84" t="s">
        <v>280</v>
      </c>
      <c r="C275" s="85">
        <v>5.3422000000000001E-3</v>
      </c>
      <c r="D275" s="83"/>
      <c r="E275" s="87">
        <v>-84147</v>
      </c>
      <c r="F275" s="87">
        <v>-84147</v>
      </c>
      <c r="G275" s="87">
        <v>0</v>
      </c>
      <c r="H275" s="87">
        <v>0</v>
      </c>
      <c r="I275" s="87">
        <v>0</v>
      </c>
    </row>
    <row r="276" spans="1:9">
      <c r="A276" s="4">
        <v>92911</v>
      </c>
      <c r="B276" s="84" t="s">
        <v>281</v>
      </c>
      <c r="C276" s="85">
        <v>1.8523999999999999E-3</v>
      </c>
      <c r="D276" s="83"/>
      <c r="E276" s="87">
        <v>0</v>
      </c>
      <c r="F276" s="87">
        <v>0</v>
      </c>
      <c r="G276" s="87">
        <v>0</v>
      </c>
      <c r="H276" s="87">
        <v>0</v>
      </c>
      <c r="I276" s="87">
        <v>0</v>
      </c>
    </row>
    <row r="277" spans="1:9">
      <c r="A277" s="4">
        <v>92913</v>
      </c>
      <c r="B277" s="84" t="s">
        <v>282</v>
      </c>
      <c r="C277" s="85">
        <v>2.1299999999999999E-5</v>
      </c>
      <c r="D277" s="83"/>
      <c r="E277" s="87">
        <v>0</v>
      </c>
      <c r="F277" s="87">
        <v>0</v>
      </c>
      <c r="G277" s="87">
        <v>0</v>
      </c>
      <c r="H277" s="87">
        <v>0</v>
      </c>
      <c r="I277" s="87">
        <v>0</v>
      </c>
    </row>
    <row r="278" spans="1:9">
      <c r="A278" s="4">
        <v>92914</v>
      </c>
      <c r="B278" s="84" t="s">
        <v>942</v>
      </c>
      <c r="C278" s="85">
        <v>3.7599999999999999E-5</v>
      </c>
      <c r="D278" s="83"/>
      <c r="E278" s="87">
        <v>0</v>
      </c>
      <c r="F278" s="87">
        <v>0</v>
      </c>
      <c r="G278" s="87">
        <v>0</v>
      </c>
      <c r="H278" s="87">
        <v>0</v>
      </c>
      <c r="I278" s="87">
        <v>0</v>
      </c>
    </row>
    <row r="279" spans="1:9">
      <c r="A279" s="4">
        <v>92917</v>
      </c>
      <c r="B279" s="84" t="s">
        <v>283</v>
      </c>
      <c r="C279" s="85">
        <v>3.2299999999999999E-5</v>
      </c>
      <c r="D279" s="83"/>
      <c r="E279" s="87">
        <v>0</v>
      </c>
      <c r="F279" s="87">
        <v>0</v>
      </c>
      <c r="G279" s="87">
        <v>0</v>
      </c>
      <c r="H279" s="87">
        <v>0</v>
      </c>
      <c r="I279" s="87">
        <v>0</v>
      </c>
    </row>
    <row r="280" spans="1:9">
      <c r="A280" s="4">
        <v>92921</v>
      </c>
      <c r="B280" s="84" t="s">
        <v>284</v>
      </c>
      <c r="C280" s="85">
        <v>7.4400000000000006E-5</v>
      </c>
      <c r="D280" s="83"/>
      <c r="E280" s="87">
        <v>-7684.9801000000043</v>
      </c>
      <c r="F280" s="87">
        <v>-7684.9801000000043</v>
      </c>
      <c r="G280" s="87">
        <v>-5988.9801000000043</v>
      </c>
      <c r="H280" s="87">
        <v>0</v>
      </c>
      <c r="I280" s="87">
        <v>0</v>
      </c>
    </row>
    <row r="281" spans="1:9">
      <c r="A281" s="4">
        <v>92931</v>
      </c>
      <c r="B281" s="84" t="s">
        <v>285</v>
      </c>
      <c r="C281" s="85">
        <v>2.2604000000000001E-3</v>
      </c>
      <c r="D281" s="83"/>
      <c r="E281" s="87">
        <v>-147286</v>
      </c>
      <c r="F281" s="87">
        <v>-99510</v>
      </c>
      <c r="G281" s="87">
        <v>0</v>
      </c>
      <c r="H281" s="87">
        <v>0</v>
      </c>
      <c r="I281" s="87">
        <v>0</v>
      </c>
    </row>
    <row r="282" spans="1:9">
      <c r="A282" s="4">
        <v>92941</v>
      </c>
      <c r="B282" s="84" t="s">
        <v>286</v>
      </c>
      <c r="C282" s="85">
        <v>4.3000000000000003E-6</v>
      </c>
      <c r="D282" s="83"/>
      <c r="E282" s="87">
        <v>0</v>
      </c>
      <c r="F282" s="87">
        <v>0</v>
      </c>
      <c r="G282" s="87">
        <v>0</v>
      </c>
      <c r="H282" s="87">
        <v>0</v>
      </c>
      <c r="I282" s="87">
        <v>0</v>
      </c>
    </row>
    <row r="283" spans="1:9">
      <c r="A283" s="4">
        <v>93001</v>
      </c>
      <c r="B283" s="84" t="s">
        <v>287</v>
      </c>
      <c r="C283" s="85">
        <v>2.5124000000000001E-3</v>
      </c>
      <c r="D283" s="83"/>
      <c r="E283" s="87">
        <v>-33544</v>
      </c>
      <c r="F283" s="87">
        <v>0</v>
      </c>
      <c r="G283" s="87">
        <v>0</v>
      </c>
      <c r="H283" s="87">
        <v>0</v>
      </c>
      <c r="I283" s="87">
        <v>0</v>
      </c>
    </row>
    <row r="284" spans="1:9">
      <c r="A284" s="4">
        <v>93009</v>
      </c>
      <c r="B284" s="84" t="s">
        <v>288</v>
      </c>
      <c r="C284" s="85">
        <v>5.2000000000000002E-6</v>
      </c>
      <c r="D284" s="83"/>
      <c r="E284" s="87">
        <v>-4937.3533500000012</v>
      </c>
      <c r="F284" s="87">
        <v>-3872.3533500000012</v>
      </c>
      <c r="G284" s="87">
        <v>-329.353350000001</v>
      </c>
      <c r="H284" s="87">
        <v>0</v>
      </c>
      <c r="I284" s="87">
        <v>0</v>
      </c>
    </row>
    <row r="285" spans="1:9">
      <c r="A285" s="4">
        <v>93011</v>
      </c>
      <c r="B285" s="84" t="s">
        <v>289</v>
      </c>
      <c r="C285" s="85">
        <v>1.694E-4</v>
      </c>
      <c r="D285" s="83"/>
      <c r="E285" s="87">
        <v>-88136.564500000022</v>
      </c>
      <c r="F285" s="87">
        <v>-86697.564500000022</v>
      </c>
      <c r="G285" s="87">
        <v>-68237.564500000022</v>
      </c>
      <c r="H285" s="87">
        <v>0</v>
      </c>
      <c r="I285" s="87">
        <v>0</v>
      </c>
    </row>
    <row r="286" spans="1:9">
      <c r="A286" s="4">
        <v>93021</v>
      </c>
      <c r="B286" s="84" t="s">
        <v>290</v>
      </c>
      <c r="C286" s="85">
        <v>2.5899999999999999E-5</v>
      </c>
      <c r="D286" s="83"/>
      <c r="E286" s="87">
        <v>-3326</v>
      </c>
      <c r="F286" s="87">
        <v>-2130</v>
      </c>
      <c r="G286" s="87">
        <v>0</v>
      </c>
      <c r="H286" s="87">
        <v>0</v>
      </c>
      <c r="I286" s="87">
        <v>0</v>
      </c>
    </row>
    <row r="287" spans="1:9">
      <c r="A287" s="4">
        <v>93027</v>
      </c>
      <c r="B287" s="84" t="s">
        <v>291</v>
      </c>
      <c r="C287" s="85">
        <v>0</v>
      </c>
      <c r="D287" s="83"/>
      <c r="E287" s="87">
        <v>-3192</v>
      </c>
      <c r="F287" s="87">
        <v>0</v>
      </c>
      <c r="G287" s="87">
        <v>0</v>
      </c>
      <c r="H287" s="87">
        <v>0</v>
      </c>
      <c r="I287" s="87">
        <v>0</v>
      </c>
    </row>
    <row r="288" spans="1:9">
      <c r="A288" s="4">
        <v>93028</v>
      </c>
      <c r="B288" s="84" t="s">
        <v>954</v>
      </c>
      <c r="C288" s="85">
        <v>2.3499999999999999E-5</v>
      </c>
      <c r="D288" s="83"/>
      <c r="E288" s="87">
        <v>-1990</v>
      </c>
      <c r="F288" s="87">
        <v>-1990</v>
      </c>
      <c r="G288" s="87">
        <v>0</v>
      </c>
      <c r="H288" s="87">
        <v>0</v>
      </c>
      <c r="I288" s="87">
        <v>0</v>
      </c>
    </row>
    <row r="289" spans="1:9">
      <c r="A289" s="4">
        <v>93031</v>
      </c>
      <c r="B289" s="84" t="s">
        <v>292</v>
      </c>
      <c r="C289" s="85">
        <v>1.31E-5</v>
      </c>
      <c r="D289" s="83"/>
      <c r="E289" s="87">
        <v>-1211</v>
      </c>
      <c r="F289" s="87">
        <v>0</v>
      </c>
      <c r="G289" s="87">
        <v>0</v>
      </c>
      <c r="H289" s="87">
        <v>0</v>
      </c>
      <c r="I289" s="87">
        <v>0</v>
      </c>
    </row>
    <row r="290" spans="1:9">
      <c r="A290" s="4">
        <v>93101</v>
      </c>
      <c r="B290" s="84" t="s">
        <v>293</v>
      </c>
      <c r="C290" s="85">
        <v>2.9518999999999999E-3</v>
      </c>
      <c r="D290" s="83"/>
      <c r="E290" s="87">
        <v>-189778</v>
      </c>
      <c r="F290" s="87">
        <v>-50490</v>
      </c>
      <c r="G290" s="87">
        <v>0</v>
      </c>
      <c r="H290" s="87">
        <v>0</v>
      </c>
      <c r="I290" s="87">
        <v>0</v>
      </c>
    </row>
    <row r="291" spans="1:9">
      <c r="A291" s="4">
        <v>93103</v>
      </c>
      <c r="B291" s="84" t="s">
        <v>918</v>
      </c>
      <c r="C291" s="85">
        <v>0</v>
      </c>
      <c r="D291" s="83"/>
      <c r="E291" s="87">
        <v>-11330</v>
      </c>
      <c r="F291" s="87">
        <v>-9532</v>
      </c>
      <c r="G291" s="87">
        <v>0</v>
      </c>
      <c r="H291" s="87">
        <v>0</v>
      </c>
      <c r="I291" s="87">
        <v>0</v>
      </c>
    </row>
    <row r="292" spans="1:9">
      <c r="A292" s="4">
        <v>93108</v>
      </c>
      <c r="B292" s="84" t="s">
        <v>294</v>
      </c>
      <c r="C292" s="85">
        <v>2.6383000000000001E-3</v>
      </c>
      <c r="D292" s="83"/>
      <c r="E292" s="87">
        <v>-38944</v>
      </c>
      <c r="F292" s="87">
        <v>0</v>
      </c>
      <c r="G292" s="87">
        <v>0</v>
      </c>
      <c r="H292" s="87">
        <v>0</v>
      </c>
      <c r="I292" s="87">
        <v>0</v>
      </c>
    </row>
    <row r="293" spans="1:9">
      <c r="A293" s="4">
        <v>93111</v>
      </c>
      <c r="B293" s="84" t="s">
        <v>295</v>
      </c>
      <c r="C293" s="85">
        <v>6.4200000000000002E-5</v>
      </c>
      <c r="D293" s="83"/>
      <c r="E293" s="87">
        <v>-2348</v>
      </c>
      <c r="F293" s="87">
        <v>0</v>
      </c>
      <c r="G293" s="87">
        <v>0</v>
      </c>
      <c r="H293" s="87">
        <v>0</v>
      </c>
      <c r="I293" s="87">
        <v>0</v>
      </c>
    </row>
    <row r="294" spans="1:9">
      <c r="A294" s="4">
        <v>93121</v>
      </c>
      <c r="B294" s="84" t="s">
        <v>296</v>
      </c>
      <c r="C294" s="85">
        <v>4.9100000000000001E-5</v>
      </c>
      <c r="D294" s="83"/>
      <c r="E294" s="87">
        <v>-3126</v>
      </c>
      <c r="F294" s="87">
        <v>-1008</v>
      </c>
      <c r="G294" s="87">
        <v>0</v>
      </c>
      <c r="H294" s="87">
        <v>0</v>
      </c>
      <c r="I294" s="87">
        <v>0</v>
      </c>
    </row>
    <row r="295" spans="1:9">
      <c r="A295" s="4">
        <v>93127</v>
      </c>
      <c r="B295" s="84" t="s">
        <v>297</v>
      </c>
      <c r="C295" s="85">
        <v>3.4999999999999999E-6</v>
      </c>
      <c r="D295" s="83"/>
      <c r="E295" s="87">
        <v>-1010</v>
      </c>
      <c r="F295" s="87">
        <v>-808</v>
      </c>
      <c r="G295" s="87">
        <v>0</v>
      </c>
      <c r="H295" s="87">
        <v>0</v>
      </c>
      <c r="I295" s="87">
        <v>0</v>
      </c>
    </row>
    <row r="296" spans="1:9">
      <c r="A296" s="4">
        <v>93131</v>
      </c>
      <c r="B296" s="84" t="s">
        <v>298</v>
      </c>
      <c r="C296" s="85">
        <v>1.749E-4</v>
      </c>
      <c r="D296" s="83"/>
      <c r="E296" s="87">
        <v>-3894</v>
      </c>
      <c r="F296" s="87">
        <v>0</v>
      </c>
      <c r="G296" s="87">
        <v>0</v>
      </c>
      <c r="H296" s="87">
        <v>0</v>
      </c>
      <c r="I296" s="87">
        <v>0</v>
      </c>
    </row>
    <row r="297" spans="1:9">
      <c r="A297" s="4">
        <v>93137</v>
      </c>
      <c r="B297" s="84" t="s">
        <v>299</v>
      </c>
      <c r="C297" s="85">
        <v>6.2999999999999998E-6</v>
      </c>
      <c r="D297" s="83"/>
      <c r="E297" s="87">
        <v>0</v>
      </c>
      <c r="F297" s="87">
        <v>0</v>
      </c>
      <c r="G297" s="87">
        <v>0</v>
      </c>
      <c r="H297" s="87">
        <v>0</v>
      </c>
      <c r="I297" s="87">
        <v>0</v>
      </c>
    </row>
    <row r="298" spans="1:9">
      <c r="A298" s="4">
        <v>93141</v>
      </c>
      <c r="B298" s="84" t="s">
        <v>300</v>
      </c>
      <c r="C298" s="85">
        <v>3.6900000000000002E-5</v>
      </c>
      <c r="D298" s="83"/>
      <c r="E298" s="87">
        <v>-2538</v>
      </c>
      <c r="F298" s="87">
        <v>-2538</v>
      </c>
      <c r="G298" s="87">
        <v>0</v>
      </c>
      <c r="H298" s="87">
        <v>0</v>
      </c>
      <c r="I298" s="87">
        <v>0</v>
      </c>
    </row>
    <row r="299" spans="1:9">
      <c r="A299" s="4">
        <v>93151</v>
      </c>
      <c r="B299" s="84" t="s">
        <v>301</v>
      </c>
      <c r="C299" s="85">
        <v>3.8049999999999998E-4</v>
      </c>
      <c r="D299" s="83"/>
      <c r="E299" s="87">
        <v>-13027</v>
      </c>
      <c r="F299" s="87">
        <v>0</v>
      </c>
      <c r="G299" s="87">
        <v>0</v>
      </c>
      <c r="H299" s="87">
        <v>0</v>
      </c>
      <c r="I299" s="87">
        <v>0</v>
      </c>
    </row>
    <row r="300" spans="1:9">
      <c r="A300" s="4">
        <v>93157</v>
      </c>
      <c r="B300" s="84" t="s">
        <v>302</v>
      </c>
      <c r="C300" s="85">
        <v>2.05E-5</v>
      </c>
      <c r="D300" s="83"/>
      <c r="E300" s="87">
        <v>-1898</v>
      </c>
      <c r="F300" s="87">
        <v>-1898</v>
      </c>
      <c r="G300" s="87">
        <v>0</v>
      </c>
      <c r="H300" s="87">
        <v>0</v>
      </c>
      <c r="I300" s="87">
        <v>0</v>
      </c>
    </row>
    <row r="301" spans="1:9">
      <c r="A301" s="4">
        <v>93161</v>
      </c>
      <c r="B301" s="84" t="s">
        <v>303</v>
      </c>
      <c r="C301" s="85">
        <v>8.1500000000000002E-5</v>
      </c>
      <c r="D301" s="83"/>
      <c r="E301" s="87">
        <v>-22987.417024999995</v>
      </c>
      <c r="F301" s="87">
        <v>-14807.417024999995</v>
      </c>
      <c r="G301" s="87">
        <v>-9298.4170249999952</v>
      </c>
      <c r="H301" s="87">
        <v>0</v>
      </c>
      <c r="I301" s="87">
        <v>0</v>
      </c>
    </row>
    <row r="302" spans="1:9">
      <c r="A302" s="4">
        <v>93171</v>
      </c>
      <c r="B302" s="84" t="s">
        <v>304</v>
      </c>
      <c r="C302" s="85">
        <v>7.7000000000000008E-6</v>
      </c>
      <c r="D302" s="83"/>
      <c r="E302" s="87">
        <v>-1423.3284249999992</v>
      </c>
      <c r="F302" s="87">
        <v>-1423.3284249999992</v>
      </c>
      <c r="G302" s="87">
        <v>-1423.3284249999992</v>
      </c>
      <c r="H302" s="87">
        <v>0</v>
      </c>
      <c r="I302" s="87">
        <v>0</v>
      </c>
    </row>
    <row r="303" spans="1:9">
      <c r="A303" s="4">
        <v>93181</v>
      </c>
      <c r="B303" s="84" t="s">
        <v>305</v>
      </c>
      <c r="C303" s="85">
        <v>1.5E-5</v>
      </c>
      <c r="D303" s="83"/>
      <c r="E303" s="87">
        <v>0</v>
      </c>
      <c r="F303" s="87">
        <v>0</v>
      </c>
      <c r="G303" s="87">
        <v>0</v>
      </c>
      <c r="H303" s="87">
        <v>0</v>
      </c>
      <c r="I303" s="87">
        <v>0</v>
      </c>
    </row>
    <row r="304" spans="1:9">
      <c r="A304" s="4">
        <v>93191</v>
      </c>
      <c r="B304" s="84" t="s">
        <v>306</v>
      </c>
      <c r="C304" s="85">
        <v>3.1000000000000001E-5</v>
      </c>
      <c r="D304" s="83"/>
      <c r="E304" s="87">
        <v>0</v>
      </c>
      <c r="F304" s="87">
        <v>0</v>
      </c>
      <c r="G304" s="87">
        <v>0</v>
      </c>
      <c r="H304" s="87">
        <v>0</v>
      </c>
      <c r="I304" s="87">
        <v>0</v>
      </c>
    </row>
    <row r="305" spans="1:9">
      <c r="A305" s="4">
        <v>93201</v>
      </c>
      <c r="B305" s="84" t="s">
        <v>307</v>
      </c>
      <c r="C305" s="85">
        <v>1.48722E-2</v>
      </c>
      <c r="D305" s="83"/>
      <c r="E305" s="87">
        <v>-399762.3497000006</v>
      </c>
      <c r="F305" s="87">
        <v>-228992.3497000006</v>
      </c>
      <c r="G305" s="87">
        <v>-228992.3497000006</v>
      </c>
      <c r="H305" s="87">
        <v>0</v>
      </c>
      <c r="I305" s="87">
        <v>0</v>
      </c>
    </row>
    <row r="306" spans="1:9">
      <c r="A306" s="4">
        <v>93204</v>
      </c>
      <c r="B306" s="84" t="s">
        <v>309</v>
      </c>
      <c r="C306" s="85">
        <v>2.8830000000000001E-4</v>
      </c>
      <c r="D306" s="83"/>
      <c r="E306" s="87">
        <v>-9929</v>
      </c>
      <c r="F306" s="87">
        <v>0</v>
      </c>
      <c r="G306" s="87">
        <v>0</v>
      </c>
      <c r="H306" s="87">
        <v>0</v>
      </c>
      <c r="I306" s="87">
        <v>0</v>
      </c>
    </row>
    <row r="307" spans="1:9">
      <c r="A307" s="4">
        <v>93209</v>
      </c>
      <c r="B307" s="84" t="s">
        <v>966</v>
      </c>
      <c r="C307" s="85">
        <v>6.9506999999999998E-3</v>
      </c>
      <c r="D307" s="83"/>
      <c r="E307" s="87">
        <v>-173490</v>
      </c>
      <c r="F307" s="87">
        <v>0</v>
      </c>
      <c r="G307" s="87">
        <v>0</v>
      </c>
      <c r="H307" s="87">
        <v>0</v>
      </c>
      <c r="I307" s="87">
        <v>0</v>
      </c>
    </row>
    <row r="308" spans="1:9">
      <c r="A308" s="4">
        <v>93211</v>
      </c>
      <c r="B308" s="84" t="s">
        <v>311</v>
      </c>
      <c r="C308" s="85">
        <v>2.2072499999999998E-2</v>
      </c>
      <c r="D308" s="83"/>
      <c r="E308" s="87">
        <v>-322292.90392500162</v>
      </c>
      <c r="F308" s="87">
        <v>-322292.90392500162</v>
      </c>
      <c r="G308" s="87">
        <v>-322292.90392500162</v>
      </c>
      <c r="H308" s="87">
        <v>0</v>
      </c>
      <c r="I308" s="87">
        <v>0</v>
      </c>
    </row>
    <row r="309" spans="1:9">
      <c r="A309" s="4">
        <v>93212</v>
      </c>
      <c r="B309" s="84" t="s">
        <v>312</v>
      </c>
      <c r="C309" s="85">
        <v>2.007E-4</v>
      </c>
      <c r="D309" s="83"/>
      <c r="E309" s="87">
        <v>-23259</v>
      </c>
      <c r="F309" s="87">
        <v>-23259</v>
      </c>
      <c r="G309" s="87">
        <v>0</v>
      </c>
      <c r="H309" s="87">
        <v>0</v>
      </c>
      <c r="I309" s="87">
        <v>0</v>
      </c>
    </row>
    <row r="310" spans="1:9">
      <c r="A310" s="4">
        <v>93219</v>
      </c>
      <c r="B310" s="84" t="s">
        <v>313</v>
      </c>
      <c r="C310" s="85">
        <v>3.232E-4</v>
      </c>
      <c r="D310" s="83"/>
      <c r="E310" s="87">
        <v>0</v>
      </c>
      <c r="F310" s="87">
        <v>0</v>
      </c>
      <c r="G310" s="87">
        <v>0</v>
      </c>
      <c r="H310" s="87">
        <v>0</v>
      </c>
      <c r="I310" s="87">
        <v>0</v>
      </c>
    </row>
    <row r="311" spans="1:9">
      <c r="A311" s="4">
        <v>93301</v>
      </c>
      <c r="B311" s="84" t="s">
        <v>314</v>
      </c>
      <c r="C311" s="85">
        <v>2.3389000000000001E-3</v>
      </c>
      <c r="D311" s="83"/>
      <c r="E311" s="87">
        <v>-15906</v>
      </c>
      <c r="F311" s="87">
        <v>0</v>
      </c>
      <c r="G311" s="87">
        <v>0</v>
      </c>
      <c r="H311" s="87">
        <v>0</v>
      </c>
      <c r="I311" s="87">
        <v>0</v>
      </c>
    </row>
    <row r="312" spans="1:9">
      <c r="A312" s="4">
        <v>93304</v>
      </c>
      <c r="B312" s="84" t="s">
        <v>315</v>
      </c>
      <c r="C312" s="85">
        <v>3.3500000000000001E-5</v>
      </c>
      <c r="D312" s="83"/>
      <c r="E312" s="87">
        <v>-4549.5847750000003</v>
      </c>
      <c r="F312" s="87">
        <v>-4549.5847750000003</v>
      </c>
      <c r="G312" s="87">
        <v>-4549.5847750000003</v>
      </c>
      <c r="H312" s="87">
        <v>0</v>
      </c>
      <c r="I312" s="87">
        <v>0</v>
      </c>
    </row>
    <row r="313" spans="1:9">
      <c r="A313" s="4">
        <v>93305</v>
      </c>
      <c r="B313" s="84" t="s">
        <v>316</v>
      </c>
      <c r="C313" s="85">
        <v>2.8900000000000001E-5</v>
      </c>
      <c r="D313" s="83"/>
      <c r="E313" s="87">
        <v>-5281.4957749999994</v>
      </c>
      <c r="F313" s="87">
        <v>-2090.4957749999994</v>
      </c>
      <c r="G313" s="87">
        <v>-105.49577499999941</v>
      </c>
      <c r="H313" s="87">
        <v>0</v>
      </c>
      <c r="I313" s="87">
        <v>0</v>
      </c>
    </row>
    <row r="314" spans="1:9">
      <c r="A314" s="4">
        <v>93309</v>
      </c>
      <c r="B314" s="84" t="s">
        <v>317</v>
      </c>
      <c r="C314" s="85">
        <v>1.7540000000000001E-4</v>
      </c>
      <c r="D314" s="83"/>
      <c r="E314" s="87">
        <v>0</v>
      </c>
      <c r="F314" s="87">
        <v>0</v>
      </c>
      <c r="G314" s="87">
        <v>0</v>
      </c>
      <c r="H314" s="87">
        <v>0</v>
      </c>
      <c r="I314" s="87">
        <v>0</v>
      </c>
    </row>
    <row r="315" spans="1:9">
      <c r="A315" s="4">
        <v>93311</v>
      </c>
      <c r="B315" s="84" t="s">
        <v>318</v>
      </c>
      <c r="C315" s="100">
        <v>1.2187000000000001E-3</v>
      </c>
      <c r="D315" s="101"/>
      <c r="E315" s="102">
        <v>-118055.75877500005</v>
      </c>
      <c r="F315" s="102">
        <v>-103750.75877500005</v>
      </c>
      <c r="G315" s="102">
        <v>-6881.758775000053</v>
      </c>
      <c r="H315" s="102">
        <v>0</v>
      </c>
      <c r="I315" s="102">
        <v>0</v>
      </c>
    </row>
    <row r="316" spans="1:9">
      <c r="A316" s="4">
        <v>93317</v>
      </c>
      <c r="B316" s="84" t="s">
        <v>319</v>
      </c>
      <c r="C316" s="100">
        <v>3.9400000000000002E-5</v>
      </c>
      <c r="D316" s="101"/>
      <c r="E316" s="102">
        <v>-2582</v>
      </c>
      <c r="F316" s="102">
        <v>-1548</v>
      </c>
      <c r="G316" s="102">
        <v>0</v>
      </c>
      <c r="H316" s="102">
        <v>0</v>
      </c>
      <c r="I316" s="102">
        <v>0</v>
      </c>
    </row>
    <row r="317" spans="1:9">
      <c r="A317" s="95">
        <v>93321</v>
      </c>
      <c r="B317" s="96" t="s">
        <v>320</v>
      </c>
      <c r="C317" s="97">
        <v>6.1843000000000002E-3</v>
      </c>
      <c r="D317" s="98"/>
      <c r="E317" s="99">
        <v>-378760.98847499955</v>
      </c>
      <c r="F317" s="99">
        <v>-254365.98847499955</v>
      </c>
      <c r="G317" s="99">
        <v>-252416.98847499955</v>
      </c>
      <c r="H317" s="99">
        <v>0</v>
      </c>
      <c r="I317" s="99">
        <v>0</v>
      </c>
    </row>
    <row r="318" spans="1:9">
      <c r="A318" s="4">
        <v>93323</v>
      </c>
      <c r="B318" s="84" t="s">
        <v>321</v>
      </c>
      <c r="C318" s="85">
        <v>5.2599999999999998E-5</v>
      </c>
      <c r="D318" s="83"/>
      <c r="E318" s="87">
        <v>-165</v>
      </c>
      <c r="F318" s="87">
        <v>0</v>
      </c>
      <c r="G318" s="87">
        <v>0</v>
      </c>
      <c r="H318" s="87">
        <v>0</v>
      </c>
      <c r="I318" s="87">
        <v>0</v>
      </c>
    </row>
    <row r="319" spans="1:9">
      <c r="A319" s="4">
        <v>93331</v>
      </c>
      <c r="B319" s="84" t="s">
        <v>322</v>
      </c>
      <c r="C319" s="85">
        <v>1.0179999999999999E-4</v>
      </c>
      <c r="D319" s="83"/>
      <c r="E319" s="87">
        <v>-22047</v>
      </c>
      <c r="F319" s="87">
        <v>-20420</v>
      </c>
      <c r="G319" s="87">
        <v>0</v>
      </c>
      <c r="H319" s="87">
        <v>0</v>
      </c>
      <c r="I319" s="87">
        <v>0</v>
      </c>
    </row>
    <row r="320" spans="1:9">
      <c r="A320" s="4">
        <v>93333</v>
      </c>
      <c r="B320" s="84" t="s">
        <v>323</v>
      </c>
      <c r="C320" s="85">
        <v>1.8799999999999999E-4</v>
      </c>
      <c r="D320" s="83"/>
      <c r="E320" s="87">
        <v>0</v>
      </c>
      <c r="F320" s="87">
        <v>0</v>
      </c>
      <c r="G320" s="87">
        <v>0</v>
      </c>
      <c r="H320" s="87">
        <v>0</v>
      </c>
      <c r="I320" s="87">
        <v>0</v>
      </c>
    </row>
    <row r="321" spans="1:9">
      <c r="A321" s="4">
        <v>93341</v>
      </c>
      <c r="B321" s="84" t="s">
        <v>324</v>
      </c>
      <c r="C321" s="85">
        <v>2.23E-5</v>
      </c>
      <c r="D321" s="83"/>
      <c r="E321" s="87">
        <v>-6302.2903749999996</v>
      </c>
      <c r="F321" s="87">
        <v>-5266.2903749999996</v>
      </c>
      <c r="G321" s="87">
        <v>-5266.2903749999996</v>
      </c>
      <c r="H321" s="87">
        <v>0</v>
      </c>
      <c r="I321" s="87">
        <v>0</v>
      </c>
    </row>
    <row r="322" spans="1:9">
      <c r="A322" s="4">
        <v>93351</v>
      </c>
      <c r="B322" s="84" t="s">
        <v>325</v>
      </c>
      <c r="C322" s="85">
        <v>3.1999999999999999E-5</v>
      </c>
      <c r="D322" s="83"/>
      <c r="E322" s="87">
        <v>-1946</v>
      </c>
      <c r="F322" s="87">
        <v>-1409</v>
      </c>
      <c r="G322" s="87">
        <v>0</v>
      </c>
      <c r="H322" s="87">
        <v>0</v>
      </c>
      <c r="I322" s="87">
        <v>0</v>
      </c>
    </row>
    <row r="323" spans="1:9">
      <c r="A323" s="4">
        <v>93401</v>
      </c>
      <c r="B323" s="84" t="s">
        <v>326</v>
      </c>
      <c r="C323" s="85">
        <v>1.3252999999999999E-2</v>
      </c>
      <c r="D323" s="83"/>
      <c r="E323" s="87">
        <v>-401675.62340000039</v>
      </c>
      <c r="F323" s="87">
        <v>-333879.62340000039</v>
      </c>
      <c r="G323" s="87">
        <v>-266251.62340000039</v>
      </c>
      <c r="H323" s="87">
        <v>0</v>
      </c>
      <c r="I323" s="87">
        <v>0</v>
      </c>
    </row>
    <row r="324" spans="1:9">
      <c r="A324" s="4">
        <v>93402</v>
      </c>
      <c r="B324" s="84" t="s">
        <v>327</v>
      </c>
      <c r="C324" s="85">
        <v>0</v>
      </c>
      <c r="D324" s="83"/>
      <c r="E324" s="87">
        <v>-16204</v>
      </c>
      <c r="F324" s="87">
        <v>0</v>
      </c>
      <c r="G324" s="87">
        <v>0</v>
      </c>
      <c r="H324" s="87">
        <v>0</v>
      </c>
      <c r="I324" s="87">
        <v>0</v>
      </c>
    </row>
    <row r="325" spans="1:9">
      <c r="A325" s="4">
        <v>93406</v>
      </c>
      <c r="B325" s="84" t="s">
        <v>328</v>
      </c>
      <c r="C325" s="85">
        <v>5.9909999999999998E-4</v>
      </c>
      <c r="D325" s="83"/>
      <c r="E325" s="87">
        <v>0</v>
      </c>
      <c r="F325" s="87">
        <v>0</v>
      </c>
      <c r="G325" s="87">
        <v>0</v>
      </c>
      <c r="H325" s="87">
        <v>0</v>
      </c>
      <c r="I325" s="87">
        <v>0</v>
      </c>
    </row>
    <row r="326" spans="1:9">
      <c r="A326" s="4">
        <v>93411</v>
      </c>
      <c r="B326" s="84" t="s">
        <v>330</v>
      </c>
      <c r="C326" s="85">
        <v>1.6267899999999998E-2</v>
      </c>
      <c r="D326" s="83"/>
      <c r="E326" s="87">
        <v>-1086321.1304250001</v>
      </c>
      <c r="F326" s="87">
        <v>-1020704.1304250001</v>
      </c>
      <c r="G326" s="87">
        <v>-843478.1304250001</v>
      </c>
      <c r="H326" s="87">
        <v>0</v>
      </c>
      <c r="I326" s="87">
        <v>0</v>
      </c>
    </row>
    <row r="327" spans="1:9">
      <c r="A327" s="4">
        <v>93413</v>
      </c>
      <c r="B327" s="84" t="s">
        <v>331</v>
      </c>
      <c r="C327" s="85">
        <v>6.912E-4</v>
      </c>
      <c r="D327" s="83"/>
      <c r="E327" s="87">
        <v>-11561.861199999956</v>
      </c>
      <c r="F327" s="87">
        <v>-8460.8611999999557</v>
      </c>
      <c r="G327" s="87">
        <v>-8460.8611999999557</v>
      </c>
      <c r="H327" s="87">
        <v>0</v>
      </c>
      <c r="I327" s="87">
        <v>0</v>
      </c>
    </row>
    <row r="328" spans="1:9">
      <c r="A328" s="4">
        <v>93417</v>
      </c>
      <c r="B328" s="84" t="s">
        <v>332</v>
      </c>
      <c r="C328" s="85">
        <v>2.875E-4</v>
      </c>
      <c r="D328" s="83"/>
      <c r="E328" s="87">
        <v>-765</v>
      </c>
      <c r="F328" s="87">
        <v>0</v>
      </c>
      <c r="G328" s="87">
        <v>0</v>
      </c>
      <c r="H328" s="87">
        <v>0</v>
      </c>
      <c r="I328" s="87">
        <v>0</v>
      </c>
    </row>
    <row r="329" spans="1:9">
      <c r="A329" s="4">
        <v>93421</v>
      </c>
      <c r="B329" s="84" t="s">
        <v>333</v>
      </c>
      <c r="C329" s="85">
        <v>1.9032999999999999E-3</v>
      </c>
      <c r="D329" s="83"/>
      <c r="E329" s="87">
        <v>-163646.0271250002</v>
      </c>
      <c r="F329" s="87">
        <v>-102231.0271250002</v>
      </c>
      <c r="G329" s="87">
        <v>-9735.027125000197</v>
      </c>
      <c r="H329" s="87">
        <v>0</v>
      </c>
      <c r="I329" s="87">
        <v>0</v>
      </c>
    </row>
    <row r="330" spans="1:9">
      <c r="A330" s="4">
        <v>93431</v>
      </c>
      <c r="B330" s="84" t="s">
        <v>334</v>
      </c>
      <c r="C330" s="85">
        <v>1.2899999999999999E-4</v>
      </c>
      <c r="D330" s="83"/>
      <c r="E330" s="87">
        <v>-12117.825800000002</v>
      </c>
      <c r="F330" s="87">
        <v>-10745.825800000002</v>
      </c>
      <c r="G330" s="87">
        <v>-10745.825800000002</v>
      </c>
      <c r="H330" s="87">
        <v>0</v>
      </c>
      <c r="I330" s="87">
        <v>0</v>
      </c>
    </row>
    <row r="331" spans="1:9">
      <c r="A331" s="4">
        <v>93441</v>
      </c>
      <c r="B331" s="84" t="s">
        <v>335</v>
      </c>
      <c r="C331" s="85">
        <v>1.7890000000000001E-4</v>
      </c>
      <c r="D331" s="83"/>
      <c r="E331" s="87">
        <v>-6270</v>
      </c>
      <c r="F331" s="87">
        <v>-5249</v>
      </c>
      <c r="G331" s="87">
        <v>0</v>
      </c>
      <c r="H331" s="87">
        <v>0</v>
      </c>
      <c r="I331" s="87">
        <v>0</v>
      </c>
    </row>
    <row r="332" spans="1:9">
      <c r="A332" s="4">
        <v>93442</v>
      </c>
      <c r="B332" s="84" t="s">
        <v>336</v>
      </c>
      <c r="C332" s="85">
        <v>1.5330000000000001E-4</v>
      </c>
      <c r="D332" s="83"/>
      <c r="E332" s="87">
        <v>-15762</v>
      </c>
      <c r="F332" s="87">
        <v>-8317</v>
      </c>
      <c r="G332" s="87">
        <v>0</v>
      </c>
      <c r="H332" s="87">
        <v>0</v>
      </c>
      <c r="I332" s="87">
        <v>0</v>
      </c>
    </row>
    <row r="333" spans="1:9">
      <c r="A333" s="4">
        <v>93451</v>
      </c>
      <c r="B333" s="84" t="s">
        <v>337</v>
      </c>
      <c r="C333" s="85">
        <v>7.6600000000000005E-5</v>
      </c>
      <c r="D333" s="83"/>
      <c r="E333" s="87">
        <v>-248</v>
      </c>
      <c r="F333" s="87">
        <v>0</v>
      </c>
      <c r="G333" s="87">
        <v>0</v>
      </c>
      <c r="H333" s="87">
        <v>0</v>
      </c>
      <c r="I333" s="87">
        <v>0</v>
      </c>
    </row>
    <row r="334" spans="1:9">
      <c r="A334" s="4">
        <v>93461</v>
      </c>
      <c r="B334" s="84" t="s">
        <v>338</v>
      </c>
      <c r="C334" s="85">
        <v>1.5500000000000001E-5</v>
      </c>
      <c r="D334" s="83"/>
      <c r="E334" s="87">
        <v>-477.76247500000181</v>
      </c>
      <c r="F334" s="87">
        <v>-215.76247500000181</v>
      </c>
      <c r="G334" s="87">
        <v>-215.76247500000181</v>
      </c>
      <c r="H334" s="87">
        <v>0</v>
      </c>
      <c r="I334" s="87">
        <v>0</v>
      </c>
    </row>
    <row r="335" spans="1:9">
      <c r="A335" s="4">
        <v>93471</v>
      </c>
      <c r="B335" s="84" t="s">
        <v>339</v>
      </c>
      <c r="C335" s="85">
        <v>1.11E-5</v>
      </c>
      <c r="D335" s="83"/>
      <c r="E335" s="87">
        <v>0</v>
      </c>
      <c r="F335" s="87">
        <v>0</v>
      </c>
      <c r="G335" s="87">
        <v>0</v>
      </c>
      <c r="H335" s="87">
        <v>0</v>
      </c>
      <c r="I335" s="87">
        <v>0</v>
      </c>
    </row>
    <row r="336" spans="1:9">
      <c r="A336" s="4">
        <v>93501</v>
      </c>
      <c r="B336" s="84" t="s">
        <v>340</v>
      </c>
      <c r="C336" s="85">
        <v>3.5991999999999999E-3</v>
      </c>
      <c r="D336" s="83"/>
      <c r="E336" s="87">
        <v>-164582</v>
      </c>
      <c r="F336" s="87">
        <v>-112273</v>
      </c>
      <c r="G336" s="87">
        <v>0</v>
      </c>
      <c r="H336" s="87">
        <v>0</v>
      </c>
      <c r="I336" s="87">
        <v>0</v>
      </c>
    </row>
    <row r="337" spans="1:9">
      <c r="A337" s="4">
        <v>93511</v>
      </c>
      <c r="B337" s="84" t="s">
        <v>341</v>
      </c>
      <c r="C337" s="85">
        <v>1.272E-4</v>
      </c>
      <c r="D337" s="83"/>
      <c r="E337" s="87">
        <v>-607</v>
      </c>
      <c r="F337" s="87">
        <v>0</v>
      </c>
      <c r="G337" s="87">
        <v>0</v>
      </c>
      <c r="H337" s="87">
        <v>0</v>
      </c>
      <c r="I337" s="87">
        <v>0</v>
      </c>
    </row>
    <row r="338" spans="1:9">
      <c r="A338" s="4">
        <v>93517</v>
      </c>
      <c r="B338" s="84" t="s">
        <v>342</v>
      </c>
      <c r="C338" s="85">
        <v>1.01E-5</v>
      </c>
      <c r="D338" s="83"/>
      <c r="E338" s="87">
        <v>0</v>
      </c>
      <c r="F338" s="87">
        <v>0</v>
      </c>
      <c r="G338" s="87">
        <v>0</v>
      </c>
      <c r="H338" s="87">
        <v>0</v>
      </c>
      <c r="I338" s="87">
        <v>0</v>
      </c>
    </row>
    <row r="339" spans="1:9">
      <c r="A339" s="4">
        <v>93521</v>
      </c>
      <c r="B339" s="84" t="s">
        <v>343</v>
      </c>
      <c r="C339" s="85">
        <v>4.4040000000000003E-4</v>
      </c>
      <c r="D339" s="83"/>
      <c r="E339" s="87">
        <v>-9246</v>
      </c>
      <c r="F339" s="87">
        <v>-5053</v>
      </c>
      <c r="G339" s="87">
        <v>0</v>
      </c>
      <c r="H339" s="87">
        <v>0</v>
      </c>
      <c r="I339" s="87">
        <v>0</v>
      </c>
    </row>
    <row r="340" spans="1:9">
      <c r="A340" s="4">
        <v>93527</v>
      </c>
      <c r="B340" s="84" t="s">
        <v>344</v>
      </c>
      <c r="C340" s="85">
        <v>1.4800000000000001E-5</v>
      </c>
      <c r="D340" s="83"/>
      <c r="E340" s="87">
        <v>0</v>
      </c>
      <c r="F340" s="87">
        <v>0</v>
      </c>
      <c r="G340" s="87">
        <v>0</v>
      </c>
      <c r="H340" s="87">
        <v>0</v>
      </c>
      <c r="I340" s="87">
        <v>0</v>
      </c>
    </row>
    <row r="341" spans="1:9">
      <c r="A341" s="4">
        <v>93531</v>
      </c>
      <c r="B341" s="84" t="s">
        <v>345</v>
      </c>
      <c r="C341" s="85">
        <v>2.6999999999999999E-5</v>
      </c>
      <c r="D341" s="83"/>
      <c r="E341" s="87">
        <v>-1531</v>
      </c>
      <c r="F341" s="87">
        <v>0</v>
      </c>
      <c r="G341" s="87">
        <v>0</v>
      </c>
      <c r="H341" s="87">
        <v>0</v>
      </c>
      <c r="I341" s="87">
        <v>0</v>
      </c>
    </row>
    <row r="342" spans="1:9">
      <c r="A342" s="4">
        <v>93537</v>
      </c>
      <c r="B342" s="84" t="s">
        <v>346</v>
      </c>
      <c r="C342" s="85">
        <v>1.03E-5</v>
      </c>
      <c r="D342" s="83"/>
      <c r="E342" s="87">
        <v>-1730.0541249999992</v>
      </c>
      <c r="F342" s="87">
        <v>-889.0541249999992</v>
      </c>
      <c r="G342" s="87">
        <v>-216.0541249999992</v>
      </c>
      <c r="H342" s="87">
        <v>0</v>
      </c>
      <c r="I342" s="87">
        <v>0</v>
      </c>
    </row>
    <row r="343" spans="1:9">
      <c r="A343" s="4">
        <v>93541</v>
      </c>
      <c r="B343" s="84" t="s">
        <v>347</v>
      </c>
      <c r="C343" s="85">
        <v>2.0019999999999999E-4</v>
      </c>
      <c r="D343" s="83"/>
      <c r="E343" s="87">
        <v>0</v>
      </c>
      <c r="F343" s="87">
        <v>0</v>
      </c>
      <c r="G343" s="87">
        <v>0</v>
      </c>
      <c r="H343" s="87">
        <v>0</v>
      </c>
      <c r="I343" s="87">
        <v>0</v>
      </c>
    </row>
    <row r="344" spans="1:9">
      <c r="A344" s="4">
        <v>93601</v>
      </c>
      <c r="B344" s="84" t="s">
        <v>348</v>
      </c>
      <c r="C344" s="85">
        <v>1.13095E-2</v>
      </c>
      <c r="D344" s="83"/>
      <c r="E344" s="87">
        <v>-56962</v>
      </c>
      <c r="F344" s="87">
        <v>0</v>
      </c>
      <c r="G344" s="87">
        <v>0</v>
      </c>
      <c r="H344" s="87">
        <v>0</v>
      </c>
      <c r="I344" s="87">
        <v>0</v>
      </c>
    </row>
    <row r="345" spans="1:9">
      <c r="A345" s="4">
        <v>93602</v>
      </c>
      <c r="B345" s="84" t="s">
        <v>349</v>
      </c>
      <c r="C345" s="85">
        <v>1.7789999999999999E-4</v>
      </c>
      <c r="D345" s="83"/>
      <c r="E345" s="87">
        <v>-8374</v>
      </c>
      <c r="F345" s="87">
        <v>0</v>
      </c>
      <c r="G345" s="87">
        <v>0</v>
      </c>
      <c r="H345" s="87">
        <v>0</v>
      </c>
      <c r="I345" s="87">
        <v>0</v>
      </c>
    </row>
    <row r="346" spans="1:9">
      <c r="A346" s="4">
        <v>93604</v>
      </c>
      <c r="B346" s="84" t="s">
        <v>955</v>
      </c>
      <c r="C346" s="85">
        <v>1.8700000000000001E-5</v>
      </c>
      <c r="D346" s="83"/>
      <c r="E346" s="87">
        <v>-4549</v>
      </c>
      <c r="F346" s="87">
        <v>0</v>
      </c>
      <c r="G346" s="87">
        <v>0</v>
      </c>
      <c r="H346" s="87">
        <v>0</v>
      </c>
      <c r="I346" s="87">
        <v>0</v>
      </c>
    </row>
    <row r="347" spans="1:9">
      <c r="A347" s="4">
        <v>93609</v>
      </c>
      <c r="B347" s="84" t="s">
        <v>350</v>
      </c>
      <c r="C347" s="85">
        <v>4.8735999999999996E-3</v>
      </c>
      <c r="D347" s="83"/>
      <c r="E347" s="87">
        <v>-83372</v>
      </c>
      <c r="F347" s="87">
        <v>0</v>
      </c>
      <c r="G347" s="87">
        <v>0</v>
      </c>
      <c r="H347" s="87">
        <v>0</v>
      </c>
      <c r="I347" s="87">
        <v>0</v>
      </c>
    </row>
    <row r="348" spans="1:9">
      <c r="A348" s="4">
        <v>93610</v>
      </c>
      <c r="B348" s="84" t="s">
        <v>351</v>
      </c>
      <c r="C348" s="85">
        <v>1.5500000000000001E-5</v>
      </c>
      <c r="D348" s="83"/>
      <c r="E348" s="87">
        <v>-1423.7436750000006</v>
      </c>
      <c r="F348" s="87">
        <v>-929.74367500000062</v>
      </c>
      <c r="G348" s="87">
        <v>-558.74367500000062</v>
      </c>
      <c r="H348" s="87">
        <v>0</v>
      </c>
      <c r="I348" s="87">
        <v>0</v>
      </c>
    </row>
    <row r="349" spans="1:9">
      <c r="A349" s="4">
        <v>93611</v>
      </c>
      <c r="B349" s="84" t="s">
        <v>352</v>
      </c>
      <c r="C349" s="85">
        <v>6.5487999999999996E-3</v>
      </c>
      <c r="D349" s="83"/>
      <c r="E349" s="87">
        <v>-189196</v>
      </c>
      <c r="F349" s="87">
        <v>-144043</v>
      </c>
      <c r="G349" s="87">
        <v>0</v>
      </c>
      <c r="H349" s="87">
        <v>0</v>
      </c>
      <c r="I349" s="87">
        <v>0</v>
      </c>
    </row>
    <row r="350" spans="1:9">
      <c r="A350" s="4">
        <v>93617</v>
      </c>
      <c r="B350" s="84" t="s">
        <v>353</v>
      </c>
      <c r="C350" s="85">
        <v>9.6000000000000002E-5</v>
      </c>
      <c r="D350" s="83"/>
      <c r="E350" s="87">
        <v>0</v>
      </c>
      <c r="F350" s="87">
        <v>0</v>
      </c>
      <c r="G350" s="87">
        <v>0</v>
      </c>
      <c r="H350" s="87">
        <v>0</v>
      </c>
      <c r="I350" s="87">
        <v>0</v>
      </c>
    </row>
    <row r="351" spans="1:9">
      <c r="A351" s="4">
        <v>93618</v>
      </c>
      <c r="B351" s="84" t="s">
        <v>354</v>
      </c>
      <c r="C351" s="85">
        <v>7.5000000000000002E-6</v>
      </c>
      <c r="D351" s="83"/>
      <c r="E351" s="87">
        <v>0</v>
      </c>
      <c r="F351" s="87">
        <v>0</v>
      </c>
      <c r="G351" s="87">
        <v>0</v>
      </c>
      <c r="H351" s="87">
        <v>0</v>
      </c>
      <c r="I351" s="87">
        <v>0</v>
      </c>
    </row>
    <row r="352" spans="1:9">
      <c r="A352" s="4">
        <v>93621</v>
      </c>
      <c r="B352" s="84" t="s">
        <v>355</v>
      </c>
      <c r="C352" s="85">
        <v>1.2574000000000001E-3</v>
      </c>
      <c r="D352" s="83"/>
      <c r="E352" s="87">
        <v>-6667</v>
      </c>
      <c r="F352" s="87">
        <v>-4992</v>
      </c>
      <c r="G352" s="87">
        <v>0</v>
      </c>
      <c r="H352" s="87">
        <v>0</v>
      </c>
      <c r="I352" s="87">
        <v>0</v>
      </c>
    </row>
    <row r="353" spans="1:9">
      <c r="A353" s="4">
        <v>93623</v>
      </c>
      <c r="B353" s="84" t="s">
        <v>356</v>
      </c>
      <c r="C353" s="85">
        <v>1.0200000000000001E-5</v>
      </c>
      <c r="D353" s="83"/>
      <c r="E353" s="87">
        <v>-221</v>
      </c>
      <c r="F353" s="87">
        <v>-221</v>
      </c>
      <c r="G353" s="87">
        <v>0</v>
      </c>
      <c r="H353" s="87">
        <v>0</v>
      </c>
      <c r="I353" s="87">
        <v>0</v>
      </c>
    </row>
    <row r="354" spans="1:9">
      <c r="A354" s="4">
        <v>93631</v>
      </c>
      <c r="B354" s="84" t="s">
        <v>357</v>
      </c>
      <c r="C354" s="85">
        <v>2.7300000000000002E-4</v>
      </c>
      <c r="D354" s="83"/>
      <c r="E354" s="87">
        <v>-23601</v>
      </c>
      <c r="F354" s="87">
        <v>-23601</v>
      </c>
      <c r="G354" s="87">
        <v>0</v>
      </c>
      <c r="H354" s="87">
        <v>0</v>
      </c>
      <c r="I354" s="87">
        <v>0</v>
      </c>
    </row>
    <row r="355" spans="1:9">
      <c r="A355" s="4">
        <v>93641</v>
      </c>
      <c r="B355" s="84" t="s">
        <v>358</v>
      </c>
      <c r="C355" s="85">
        <v>4.1280000000000001E-4</v>
      </c>
      <c r="D355" s="83"/>
      <c r="E355" s="87">
        <v>0</v>
      </c>
      <c r="F355" s="87">
        <v>0</v>
      </c>
      <c r="G355" s="87">
        <v>0</v>
      </c>
      <c r="H355" s="87">
        <v>0</v>
      </c>
      <c r="I355" s="87">
        <v>0</v>
      </c>
    </row>
    <row r="356" spans="1:9">
      <c r="A356" s="4">
        <v>93647</v>
      </c>
      <c r="B356" s="84" t="s">
        <v>359</v>
      </c>
      <c r="C356" s="85">
        <v>4.4000000000000002E-6</v>
      </c>
      <c r="D356" s="83"/>
      <c r="E356" s="87">
        <v>0</v>
      </c>
      <c r="F356" s="87">
        <v>0</v>
      </c>
      <c r="G356" s="87">
        <v>0</v>
      </c>
      <c r="H356" s="87">
        <v>0</v>
      </c>
      <c r="I356" s="87">
        <v>0</v>
      </c>
    </row>
    <row r="357" spans="1:9">
      <c r="A357" s="4">
        <v>93651</v>
      </c>
      <c r="B357" s="84" t="s">
        <v>360</v>
      </c>
      <c r="C357" s="85">
        <v>4.4480000000000002E-4</v>
      </c>
      <c r="D357" s="83"/>
      <c r="E357" s="87">
        <v>-19795.301699999996</v>
      </c>
      <c r="F357" s="87">
        <v>-14183.301699999996</v>
      </c>
      <c r="G357" s="87">
        <v>-5349.3016999999963</v>
      </c>
      <c r="H357" s="87">
        <v>0</v>
      </c>
      <c r="I357" s="87">
        <v>0</v>
      </c>
    </row>
    <row r="358" spans="1:9">
      <c r="A358" s="4">
        <v>93661</v>
      </c>
      <c r="B358" s="84" t="s">
        <v>361</v>
      </c>
      <c r="C358" s="100">
        <v>1.5550000000000001E-4</v>
      </c>
      <c r="D358" s="101"/>
      <c r="E358" s="102">
        <v>-5626</v>
      </c>
      <c r="F358" s="102">
        <v>-3256</v>
      </c>
      <c r="G358" s="102">
        <v>0</v>
      </c>
      <c r="H358" s="102">
        <v>0</v>
      </c>
      <c r="I358" s="102">
        <v>0</v>
      </c>
    </row>
    <row r="359" spans="1:9">
      <c r="A359" s="4">
        <v>93671</v>
      </c>
      <c r="B359" s="84" t="s">
        <v>362</v>
      </c>
      <c r="C359" s="100">
        <v>3.4680000000000003E-4</v>
      </c>
      <c r="D359" s="101"/>
      <c r="E359" s="102">
        <v>0</v>
      </c>
      <c r="F359" s="102">
        <v>0</v>
      </c>
      <c r="G359" s="102">
        <v>0</v>
      </c>
      <c r="H359" s="102">
        <v>0</v>
      </c>
      <c r="I359" s="102">
        <v>0</v>
      </c>
    </row>
    <row r="360" spans="1:9">
      <c r="A360" s="4">
        <v>93681</v>
      </c>
      <c r="B360" s="84" t="s">
        <v>363</v>
      </c>
      <c r="C360" s="100">
        <v>1.962E-4</v>
      </c>
      <c r="D360" s="101"/>
      <c r="E360" s="102">
        <v>-4614.4568000000072</v>
      </c>
      <c r="F360" s="102">
        <v>-4614.4568000000072</v>
      </c>
      <c r="G360" s="102">
        <v>-4614.4568000000072</v>
      </c>
      <c r="H360" s="102">
        <v>0</v>
      </c>
      <c r="I360" s="102">
        <v>0</v>
      </c>
    </row>
    <row r="361" spans="1:9">
      <c r="A361" s="4">
        <v>93691</v>
      </c>
      <c r="B361" s="84" t="s">
        <v>364</v>
      </c>
      <c r="C361" s="100">
        <v>1.0735E-3</v>
      </c>
      <c r="D361" s="101"/>
      <c r="E361" s="102">
        <v>-77396</v>
      </c>
      <c r="F361" s="102">
        <v>-68938</v>
      </c>
      <c r="G361" s="102">
        <v>0</v>
      </c>
      <c r="H361" s="102">
        <v>0</v>
      </c>
      <c r="I361" s="102">
        <v>0</v>
      </c>
    </row>
    <row r="362" spans="1:9">
      <c r="A362" s="95">
        <v>93701</v>
      </c>
      <c r="B362" s="96" t="s">
        <v>943</v>
      </c>
      <c r="C362" s="97">
        <v>4.348E-4</v>
      </c>
      <c r="D362" s="98"/>
      <c r="E362" s="99">
        <v>-18811</v>
      </c>
      <c r="F362" s="99">
        <v>-10266</v>
      </c>
      <c r="G362" s="99">
        <v>0</v>
      </c>
      <c r="H362" s="99">
        <v>0</v>
      </c>
      <c r="I362" s="99">
        <v>0</v>
      </c>
    </row>
    <row r="363" spans="1:9">
      <c r="A363" s="4">
        <v>93704</v>
      </c>
      <c r="B363" s="84" t="s">
        <v>366</v>
      </c>
      <c r="C363" s="85">
        <v>1.3999999999999999E-6</v>
      </c>
      <c r="D363" s="83"/>
      <c r="E363" s="87">
        <v>0</v>
      </c>
      <c r="F363" s="87">
        <v>0</v>
      </c>
      <c r="G363" s="87">
        <v>0</v>
      </c>
      <c r="H363" s="87">
        <v>0</v>
      </c>
      <c r="I363" s="87">
        <v>0</v>
      </c>
    </row>
    <row r="364" spans="1:9">
      <c r="A364" s="4">
        <v>93801</v>
      </c>
      <c r="B364" s="84" t="s">
        <v>367</v>
      </c>
      <c r="C364" s="85">
        <v>6.9169999999999995E-4</v>
      </c>
      <c r="D364" s="83"/>
      <c r="E364" s="87">
        <v>-1674</v>
      </c>
      <c r="F364" s="87">
        <v>0</v>
      </c>
      <c r="G364" s="87">
        <v>0</v>
      </c>
      <c r="H364" s="87">
        <v>0</v>
      </c>
      <c r="I364" s="87">
        <v>0</v>
      </c>
    </row>
    <row r="365" spans="1:9">
      <c r="A365" s="4">
        <v>93803</v>
      </c>
      <c r="B365" s="84" t="s">
        <v>368</v>
      </c>
      <c r="C365" s="85">
        <v>1.26E-4</v>
      </c>
      <c r="D365" s="83"/>
      <c r="E365" s="87">
        <v>-4475</v>
      </c>
      <c r="F365" s="87">
        <v>0</v>
      </c>
      <c r="G365" s="87">
        <v>0</v>
      </c>
      <c r="H365" s="87">
        <v>0</v>
      </c>
      <c r="I365" s="87">
        <v>0</v>
      </c>
    </row>
    <row r="366" spans="1:9">
      <c r="A366" s="4">
        <v>93806</v>
      </c>
      <c r="B366" s="84" t="s">
        <v>369</v>
      </c>
      <c r="C366" s="85">
        <v>1.3359999999999999E-4</v>
      </c>
      <c r="D366" s="83"/>
      <c r="E366" s="87">
        <v>-5166</v>
      </c>
      <c r="F366" s="87">
        <v>0</v>
      </c>
      <c r="G366" s="87">
        <v>0</v>
      </c>
      <c r="H366" s="87">
        <v>0</v>
      </c>
      <c r="I366" s="87">
        <v>0</v>
      </c>
    </row>
    <row r="367" spans="1:9">
      <c r="A367" s="4">
        <v>93821</v>
      </c>
      <c r="B367" s="84" t="s">
        <v>370</v>
      </c>
      <c r="C367" s="85">
        <v>6.2600000000000004E-5</v>
      </c>
      <c r="D367" s="83"/>
      <c r="E367" s="87">
        <v>-6114.3288999999913</v>
      </c>
      <c r="F367" s="87">
        <v>-2910.3288999999913</v>
      </c>
      <c r="G367" s="87">
        <v>-2910.3288999999913</v>
      </c>
      <c r="H367" s="87">
        <v>0</v>
      </c>
      <c r="I367" s="87">
        <v>0</v>
      </c>
    </row>
    <row r="368" spans="1:9">
      <c r="A368" s="4">
        <v>93901</v>
      </c>
      <c r="B368" s="84" t="s">
        <v>371</v>
      </c>
      <c r="C368" s="85">
        <v>2.0314E-3</v>
      </c>
      <c r="D368" s="83"/>
      <c r="E368" s="87">
        <v>0</v>
      </c>
      <c r="F368" s="87">
        <v>0</v>
      </c>
      <c r="G368" s="87">
        <v>0</v>
      </c>
      <c r="H368" s="87">
        <v>0</v>
      </c>
      <c r="I368" s="87">
        <v>0</v>
      </c>
    </row>
    <row r="369" spans="1:9">
      <c r="A369" s="4">
        <v>93904</v>
      </c>
      <c r="B369" s="84" t="s">
        <v>372</v>
      </c>
      <c r="C369" s="85">
        <v>3.15E-5</v>
      </c>
      <c r="D369" s="83"/>
      <c r="E369" s="87">
        <v>0</v>
      </c>
      <c r="F369" s="87">
        <v>0</v>
      </c>
      <c r="G369" s="87">
        <v>0</v>
      </c>
      <c r="H369" s="87">
        <v>0</v>
      </c>
      <c r="I369" s="87">
        <v>0</v>
      </c>
    </row>
    <row r="370" spans="1:9">
      <c r="A370" s="4">
        <v>93906</v>
      </c>
      <c r="B370" s="84" t="s">
        <v>373</v>
      </c>
      <c r="C370" s="85">
        <v>3.4053999999999998E-3</v>
      </c>
      <c r="D370" s="83"/>
      <c r="E370" s="87">
        <v>-38706</v>
      </c>
      <c r="F370" s="87">
        <v>0</v>
      </c>
      <c r="G370" s="87">
        <v>0</v>
      </c>
      <c r="H370" s="87">
        <v>0</v>
      </c>
      <c r="I370" s="87">
        <v>0</v>
      </c>
    </row>
    <row r="371" spans="1:9">
      <c r="A371" s="4">
        <v>93908</v>
      </c>
      <c r="B371" s="84" t="s">
        <v>944</v>
      </c>
      <c r="C371" s="85">
        <v>6.332E-4</v>
      </c>
      <c r="D371" s="83"/>
      <c r="E371" s="87">
        <v>0</v>
      </c>
      <c r="F371" s="87">
        <v>0</v>
      </c>
      <c r="G371" s="87">
        <v>0</v>
      </c>
      <c r="H371" s="87">
        <v>0</v>
      </c>
      <c r="I371" s="87">
        <v>0</v>
      </c>
    </row>
    <row r="372" spans="1:9">
      <c r="A372" s="4">
        <v>93910</v>
      </c>
      <c r="B372" s="84" t="s">
        <v>375</v>
      </c>
      <c r="C372" s="85">
        <v>3.3E-4</v>
      </c>
      <c r="D372" s="83"/>
      <c r="E372" s="87">
        <v>-10609.907349999994</v>
      </c>
      <c r="F372" s="87">
        <v>-6006.907349999994</v>
      </c>
      <c r="G372" s="87">
        <v>-6006.907349999994</v>
      </c>
      <c r="H372" s="87">
        <v>0</v>
      </c>
      <c r="I372" s="87">
        <v>0</v>
      </c>
    </row>
    <row r="373" spans="1:9">
      <c r="A373" s="4">
        <v>93911</v>
      </c>
      <c r="B373" s="84" t="s">
        <v>376</v>
      </c>
      <c r="C373" s="85">
        <v>5.3839999999999997E-4</v>
      </c>
      <c r="D373" s="83"/>
      <c r="E373" s="87">
        <v>-44651.391400000037</v>
      </c>
      <c r="F373" s="87">
        <v>-34980.391400000037</v>
      </c>
      <c r="G373" s="87">
        <v>-8118.3914000000368</v>
      </c>
      <c r="H373" s="87">
        <v>0</v>
      </c>
      <c r="I373" s="87">
        <v>0</v>
      </c>
    </row>
    <row r="374" spans="1:9">
      <c r="A374" s="4">
        <v>93913</v>
      </c>
      <c r="B374" s="84" t="s">
        <v>377</v>
      </c>
      <c r="C374" s="85">
        <v>4.5000000000000003E-5</v>
      </c>
      <c r="D374" s="83"/>
      <c r="E374" s="87">
        <v>-535</v>
      </c>
      <c r="F374" s="87">
        <v>0</v>
      </c>
      <c r="G374" s="87">
        <v>0</v>
      </c>
      <c r="H374" s="87">
        <v>0</v>
      </c>
      <c r="I374" s="87">
        <v>0</v>
      </c>
    </row>
    <row r="375" spans="1:9">
      <c r="A375" s="4">
        <v>93914</v>
      </c>
      <c r="B375" s="84" t="s">
        <v>378</v>
      </c>
      <c r="C375" s="85">
        <v>4.8999999999999997E-6</v>
      </c>
      <c r="D375" s="83"/>
      <c r="E375" s="87">
        <v>0</v>
      </c>
      <c r="F375" s="87">
        <v>0</v>
      </c>
      <c r="G375" s="87">
        <v>0</v>
      </c>
      <c r="H375" s="87">
        <v>0</v>
      </c>
      <c r="I375" s="87">
        <v>0</v>
      </c>
    </row>
    <row r="376" spans="1:9">
      <c r="A376" s="4">
        <v>93921</v>
      </c>
      <c r="B376" s="84" t="s">
        <v>379</v>
      </c>
      <c r="C376" s="85">
        <v>2.9639999999999999E-4</v>
      </c>
      <c r="D376" s="83"/>
      <c r="E376" s="87">
        <v>-12171</v>
      </c>
      <c r="F376" s="87">
        <v>-2954</v>
      </c>
      <c r="G376" s="87">
        <v>0</v>
      </c>
      <c r="H376" s="87">
        <v>0</v>
      </c>
      <c r="I376" s="87">
        <v>0</v>
      </c>
    </row>
    <row r="377" spans="1:9">
      <c r="A377" s="4">
        <v>93931</v>
      </c>
      <c r="B377" s="84" t="s">
        <v>380</v>
      </c>
      <c r="C377" s="85">
        <v>5.3499999999999999E-4</v>
      </c>
      <c r="D377" s="83"/>
      <c r="E377" s="87">
        <v>-34803.139500000063</v>
      </c>
      <c r="F377" s="87">
        <v>-24555.139500000063</v>
      </c>
      <c r="G377" s="87">
        <v>-17294.139500000063</v>
      </c>
      <c r="H377" s="87">
        <v>0</v>
      </c>
      <c r="I377" s="87">
        <v>0</v>
      </c>
    </row>
    <row r="378" spans="1:9">
      <c r="A378" s="4">
        <v>94001</v>
      </c>
      <c r="B378" s="84" t="s">
        <v>382</v>
      </c>
      <c r="C378" s="85">
        <v>9.6590000000000001E-4</v>
      </c>
      <c r="D378" s="83"/>
      <c r="E378" s="87">
        <v>-56219.894525000011</v>
      </c>
      <c r="F378" s="87">
        <v>-56219.894525000011</v>
      </c>
      <c r="G378" s="87">
        <v>-54710.894525000011</v>
      </c>
      <c r="H378" s="87">
        <v>0</v>
      </c>
      <c r="I378" s="87">
        <v>0</v>
      </c>
    </row>
    <row r="379" spans="1:9">
      <c r="A379" s="4">
        <v>94002</v>
      </c>
      <c r="B379" s="84" t="s">
        <v>383</v>
      </c>
      <c r="C379" s="85">
        <v>3.5999999999999998E-6</v>
      </c>
      <c r="D379" s="83"/>
      <c r="E379" s="87">
        <v>0</v>
      </c>
      <c r="F379" s="87">
        <v>0</v>
      </c>
      <c r="G379" s="87">
        <v>0</v>
      </c>
      <c r="H379" s="87">
        <v>0</v>
      </c>
      <c r="I379" s="87">
        <v>0</v>
      </c>
    </row>
    <row r="380" spans="1:9">
      <c r="A380" s="4">
        <v>94004</v>
      </c>
      <c r="B380" s="84" t="s">
        <v>384</v>
      </c>
      <c r="C380" s="85">
        <v>9.5999999999999996E-6</v>
      </c>
      <c r="D380" s="83"/>
      <c r="E380" s="87">
        <v>0</v>
      </c>
      <c r="F380" s="87">
        <v>0</v>
      </c>
      <c r="G380" s="87">
        <v>0</v>
      </c>
      <c r="H380" s="87">
        <v>0</v>
      </c>
      <c r="I380" s="87">
        <v>0</v>
      </c>
    </row>
    <row r="381" spans="1:9">
      <c r="A381" s="4">
        <v>94005</v>
      </c>
      <c r="B381" s="84" t="s">
        <v>385</v>
      </c>
      <c r="C381" s="85">
        <v>6.6000000000000003E-6</v>
      </c>
      <c r="D381" s="83"/>
      <c r="E381" s="87">
        <v>-341</v>
      </c>
      <c r="F381" s="87">
        <v>0</v>
      </c>
      <c r="G381" s="87">
        <v>0</v>
      </c>
      <c r="H381" s="87">
        <v>0</v>
      </c>
      <c r="I381" s="87">
        <v>0</v>
      </c>
    </row>
    <row r="382" spans="1:9">
      <c r="A382" s="4">
        <v>94011</v>
      </c>
      <c r="B382" s="84" t="s">
        <v>386</v>
      </c>
      <c r="C382" s="85">
        <v>3.18E-5</v>
      </c>
      <c r="D382" s="83"/>
      <c r="E382" s="87">
        <v>-1131</v>
      </c>
      <c r="F382" s="87">
        <v>-189</v>
      </c>
      <c r="G382" s="87">
        <v>0</v>
      </c>
      <c r="H382" s="87">
        <v>0</v>
      </c>
      <c r="I382" s="87">
        <v>0</v>
      </c>
    </row>
    <row r="383" spans="1:9">
      <c r="A383" s="4">
        <v>94021</v>
      </c>
      <c r="B383" s="84" t="s">
        <v>387</v>
      </c>
      <c r="C383" s="85">
        <v>7.7600000000000002E-5</v>
      </c>
      <c r="D383" s="83"/>
      <c r="E383" s="87">
        <v>-12622.860199999996</v>
      </c>
      <c r="F383" s="87">
        <v>-12622.860199999996</v>
      </c>
      <c r="G383" s="87">
        <v>-3888.8601999999955</v>
      </c>
      <c r="H383" s="87">
        <v>0</v>
      </c>
      <c r="I383" s="87">
        <v>0</v>
      </c>
    </row>
    <row r="384" spans="1:9">
      <c r="A384" s="4">
        <v>94031</v>
      </c>
      <c r="B384" s="84" t="s">
        <v>388</v>
      </c>
      <c r="C384" s="85">
        <v>4.6999999999999999E-6</v>
      </c>
      <c r="D384" s="83"/>
      <c r="E384" s="87">
        <v>0</v>
      </c>
      <c r="F384" s="87">
        <v>0</v>
      </c>
      <c r="G384" s="87">
        <v>0</v>
      </c>
      <c r="H384" s="87">
        <v>0</v>
      </c>
      <c r="I384" s="87">
        <v>0</v>
      </c>
    </row>
    <row r="385" spans="1:9">
      <c r="A385" s="4">
        <v>94101</v>
      </c>
      <c r="B385" s="84" t="s">
        <v>389</v>
      </c>
      <c r="C385" s="85">
        <v>1.8343000000000002E-2</v>
      </c>
      <c r="D385" s="83"/>
      <c r="E385" s="87">
        <v>-101672</v>
      </c>
      <c r="F385" s="87">
        <v>0</v>
      </c>
      <c r="G385" s="87">
        <v>0</v>
      </c>
      <c r="H385" s="87">
        <v>0</v>
      </c>
      <c r="I385" s="87">
        <v>0</v>
      </c>
    </row>
    <row r="386" spans="1:9">
      <c r="A386" s="4">
        <v>94102</v>
      </c>
      <c r="B386" s="84" t="s">
        <v>390</v>
      </c>
      <c r="C386" s="85">
        <v>3.9130000000000002E-4</v>
      </c>
      <c r="D386" s="83"/>
      <c r="E386" s="87">
        <v>-35388</v>
      </c>
      <c r="F386" s="87">
        <v>-35388</v>
      </c>
      <c r="G386" s="87">
        <v>0</v>
      </c>
      <c r="H386" s="87">
        <v>0</v>
      </c>
      <c r="I386" s="87">
        <v>0</v>
      </c>
    </row>
    <row r="387" spans="1:9">
      <c r="A387" s="4">
        <v>94108</v>
      </c>
      <c r="B387" s="84" t="s">
        <v>391</v>
      </c>
      <c r="C387" s="85">
        <v>4.1730000000000001E-4</v>
      </c>
      <c r="D387" s="83"/>
      <c r="E387" s="87">
        <v>-53443.251075000007</v>
      </c>
      <c r="F387" s="87">
        <v>-41170.251075000007</v>
      </c>
      <c r="G387" s="87">
        <v>-11569.251075000007</v>
      </c>
      <c r="H387" s="87">
        <v>0</v>
      </c>
      <c r="I387" s="87">
        <v>0</v>
      </c>
    </row>
    <row r="388" spans="1:9">
      <c r="A388" s="4">
        <v>94109</v>
      </c>
      <c r="B388" s="84" t="s">
        <v>392</v>
      </c>
      <c r="C388" s="85">
        <v>1.132E-4</v>
      </c>
      <c r="D388" s="83"/>
      <c r="E388" s="87">
        <v>-12965</v>
      </c>
      <c r="F388" s="87">
        <v>-7951</v>
      </c>
      <c r="G388" s="87">
        <v>0</v>
      </c>
      <c r="H388" s="87">
        <v>0</v>
      </c>
      <c r="I388" s="87">
        <v>0</v>
      </c>
    </row>
    <row r="389" spans="1:9">
      <c r="A389" s="4">
        <v>94111</v>
      </c>
      <c r="B389" s="84" t="s">
        <v>393</v>
      </c>
      <c r="C389" s="85">
        <v>2.3378300000000001E-2</v>
      </c>
      <c r="D389" s="83"/>
      <c r="E389" s="87">
        <v>-786346</v>
      </c>
      <c r="F389" s="87">
        <v>-473370</v>
      </c>
      <c r="G389" s="87">
        <v>0</v>
      </c>
      <c r="H389" s="87">
        <v>0</v>
      </c>
      <c r="I389" s="87">
        <v>0</v>
      </c>
    </row>
    <row r="390" spans="1:9">
      <c r="A390" s="4">
        <v>94112</v>
      </c>
      <c r="B390" s="84" t="s">
        <v>394</v>
      </c>
      <c r="C390" s="85">
        <v>1.2439999999999999E-4</v>
      </c>
      <c r="D390" s="83"/>
      <c r="E390" s="87">
        <v>-19489.031750000009</v>
      </c>
      <c r="F390" s="87">
        <v>-10365.031750000009</v>
      </c>
      <c r="G390" s="87">
        <v>-5001.0317500000092</v>
      </c>
      <c r="H390" s="87">
        <v>0</v>
      </c>
      <c r="I390" s="87">
        <v>0</v>
      </c>
    </row>
    <row r="391" spans="1:9">
      <c r="A391" s="4">
        <v>94117</v>
      </c>
      <c r="B391" s="84" t="s">
        <v>395</v>
      </c>
      <c r="C391" s="85">
        <v>4.1829999999999998E-4</v>
      </c>
      <c r="D391" s="83"/>
      <c r="E391" s="87">
        <v>-1891</v>
      </c>
      <c r="F391" s="87">
        <v>0</v>
      </c>
      <c r="G391" s="87">
        <v>0</v>
      </c>
      <c r="H391" s="87">
        <v>0</v>
      </c>
      <c r="I391" s="87">
        <v>0</v>
      </c>
    </row>
    <row r="392" spans="1:9">
      <c r="A392" s="4">
        <v>94118</v>
      </c>
      <c r="B392" s="84" t="s">
        <v>396</v>
      </c>
      <c r="C392" s="85">
        <v>1.55E-4</v>
      </c>
      <c r="D392" s="83"/>
      <c r="E392" s="87">
        <v>-13331</v>
      </c>
      <c r="F392" s="87">
        <v>-4313</v>
      </c>
      <c r="G392" s="87">
        <v>0</v>
      </c>
      <c r="H392" s="87">
        <v>0</v>
      </c>
      <c r="I392" s="87">
        <v>0</v>
      </c>
    </row>
    <row r="393" spans="1:9">
      <c r="A393" s="4">
        <v>94121</v>
      </c>
      <c r="B393" s="84" t="s">
        <v>397</v>
      </c>
      <c r="C393" s="85">
        <v>1.02808E-2</v>
      </c>
      <c r="D393" s="83"/>
      <c r="E393" s="87">
        <v>-203410.4524000003</v>
      </c>
      <c r="F393" s="87">
        <v>-203410.4524000003</v>
      </c>
      <c r="G393" s="87">
        <v>-47609.4524000003</v>
      </c>
      <c r="H393" s="87">
        <v>0</v>
      </c>
      <c r="I393" s="87">
        <v>0</v>
      </c>
    </row>
    <row r="394" spans="1:9">
      <c r="A394" s="4">
        <v>94127</v>
      </c>
      <c r="B394" s="84" t="s">
        <v>398</v>
      </c>
      <c r="C394" s="85">
        <v>1.9379999999999999E-4</v>
      </c>
      <c r="D394" s="83"/>
      <c r="E394" s="87">
        <v>-1481</v>
      </c>
      <c r="F394" s="87">
        <v>0</v>
      </c>
      <c r="G394" s="87">
        <v>0</v>
      </c>
      <c r="H394" s="87">
        <v>0</v>
      </c>
      <c r="I394" s="87">
        <v>0</v>
      </c>
    </row>
    <row r="395" spans="1:9">
      <c r="A395" s="4">
        <v>94131</v>
      </c>
      <c r="B395" s="84" t="s">
        <v>399</v>
      </c>
      <c r="C395" s="85">
        <v>2.41E-4</v>
      </c>
      <c r="D395" s="83"/>
      <c r="E395" s="87">
        <v>-2511</v>
      </c>
      <c r="F395" s="87">
        <v>-2511</v>
      </c>
      <c r="G395" s="87">
        <v>0</v>
      </c>
      <c r="H395" s="87">
        <v>0</v>
      </c>
      <c r="I395" s="87">
        <v>0</v>
      </c>
    </row>
    <row r="396" spans="1:9">
      <c r="A396" s="4">
        <v>94151</v>
      </c>
      <c r="B396" s="84" t="s">
        <v>400</v>
      </c>
      <c r="C396" s="85">
        <v>5.1610000000000002E-4</v>
      </c>
      <c r="D396" s="83"/>
      <c r="E396" s="87">
        <v>-21385</v>
      </c>
      <c r="F396" s="87">
        <v>0</v>
      </c>
      <c r="G396" s="87">
        <v>0</v>
      </c>
      <c r="H396" s="87">
        <v>0</v>
      </c>
      <c r="I396" s="87">
        <v>0</v>
      </c>
    </row>
    <row r="397" spans="1:9">
      <c r="A397" s="4">
        <v>94157</v>
      </c>
      <c r="B397" s="84" t="s">
        <v>401</v>
      </c>
      <c r="C397" s="85">
        <v>1.77E-5</v>
      </c>
      <c r="D397" s="83"/>
      <c r="E397" s="87">
        <v>-1606.043975</v>
      </c>
      <c r="F397" s="87">
        <v>-1606.043975</v>
      </c>
      <c r="G397" s="87">
        <v>-1606.043975</v>
      </c>
      <c r="H397" s="87">
        <v>0</v>
      </c>
      <c r="I397" s="87">
        <v>0</v>
      </c>
    </row>
    <row r="398" spans="1:9">
      <c r="A398" s="4">
        <v>94161</v>
      </c>
      <c r="B398" s="84" t="s">
        <v>402</v>
      </c>
      <c r="C398" s="85">
        <v>5.3499999999999999E-5</v>
      </c>
      <c r="D398" s="83"/>
      <c r="E398" s="87">
        <v>0</v>
      </c>
      <c r="F398" s="87">
        <v>0</v>
      </c>
      <c r="G398" s="87">
        <v>0</v>
      </c>
      <c r="H398" s="87">
        <v>0</v>
      </c>
      <c r="I398" s="87">
        <v>0</v>
      </c>
    </row>
    <row r="399" spans="1:9">
      <c r="A399" s="4">
        <v>94168</v>
      </c>
      <c r="B399" s="84" t="s">
        <v>403</v>
      </c>
      <c r="C399" s="85">
        <v>8.9400000000000005E-5</v>
      </c>
      <c r="D399" s="83"/>
      <c r="E399" s="87">
        <v>0</v>
      </c>
      <c r="F399" s="87">
        <v>0</v>
      </c>
      <c r="G399" s="87">
        <v>0</v>
      </c>
      <c r="H399" s="87">
        <v>0</v>
      </c>
      <c r="I399" s="87">
        <v>0</v>
      </c>
    </row>
    <row r="400" spans="1:9">
      <c r="A400" s="4">
        <v>94171</v>
      </c>
      <c r="B400" s="84" t="s">
        <v>404</v>
      </c>
      <c r="C400" s="85">
        <v>6.4900000000000005E-5</v>
      </c>
      <c r="D400" s="83"/>
      <c r="E400" s="87">
        <v>-11040.165425000001</v>
      </c>
      <c r="F400" s="87">
        <v>-6894.1654250000011</v>
      </c>
      <c r="G400" s="87">
        <v>-6894.1654250000011</v>
      </c>
      <c r="H400" s="87">
        <v>0</v>
      </c>
      <c r="I400" s="87">
        <v>0</v>
      </c>
    </row>
    <row r="401" spans="1:9">
      <c r="A401" s="4">
        <v>94172</v>
      </c>
      <c r="B401" s="84" t="s">
        <v>405</v>
      </c>
      <c r="C401" s="85">
        <v>3.1629999999999999E-4</v>
      </c>
      <c r="D401" s="83"/>
      <c r="E401" s="87">
        <v>-25055.405275000005</v>
      </c>
      <c r="F401" s="87">
        <v>-4511.4052750000046</v>
      </c>
      <c r="G401" s="87">
        <v>-4511.4052750000046</v>
      </c>
      <c r="H401" s="87">
        <v>0</v>
      </c>
      <c r="I401" s="87">
        <v>0</v>
      </c>
    </row>
    <row r="402" spans="1:9">
      <c r="A402" s="4">
        <v>94201</v>
      </c>
      <c r="B402" s="84" t="s">
        <v>406</v>
      </c>
      <c r="C402" s="85">
        <v>2.8850999999999998E-3</v>
      </c>
      <c r="D402" s="83"/>
      <c r="E402" s="87">
        <v>-109790</v>
      </c>
      <c r="F402" s="87">
        <v>-34530</v>
      </c>
      <c r="G402" s="87">
        <v>0</v>
      </c>
      <c r="H402" s="87">
        <v>0</v>
      </c>
      <c r="I402" s="87">
        <v>0</v>
      </c>
    </row>
    <row r="403" spans="1:9">
      <c r="A403" s="4">
        <v>94204</v>
      </c>
      <c r="B403" s="84" t="s">
        <v>407</v>
      </c>
      <c r="C403" s="85">
        <v>4.57E-5</v>
      </c>
      <c r="D403" s="83"/>
      <c r="E403" s="87">
        <v>0</v>
      </c>
      <c r="F403" s="87">
        <v>0</v>
      </c>
      <c r="G403" s="87">
        <v>0</v>
      </c>
      <c r="H403" s="87">
        <v>0</v>
      </c>
      <c r="I403" s="87">
        <v>0</v>
      </c>
    </row>
    <row r="404" spans="1:9">
      <c r="A404" s="4">
        <v>94205</v>
      </c>
      <c r="B404" s="84" t="s">
        <v>408</v>
      </c>
      <c r="C404" s="100">
        <v>1.45E-5</v>
      </c>
      <c r="D404" s="101"/>
      <c r="E404" s="102">
        <v>0</v>
      </c>
      <c r="F404" s="102">
        <v>0</v>
      </c>
      <c r="G404" s="102">
        <v>0</v>
      </c>
      <c r="H404" s="102">
        <v>0</v>
      </c>
      <c r="I404" s="102">
        <v>0</v>
      </c>
    </row>
    <row r="405" spans="1:9">
      <c r="A405" s="4">
        <v>94209</v>
      </c>
      <c r="B405" s="84" t="s">
        <v>409</v>
      </c>
      <c r="C405" s="100">
        <v>2.7310000000000002E-4</v>
      </c>
      <c r="D405" s="101"/>
      <c r="E405" s="102">
        <v>-15063.316274999983</v>
      </c>
      <c r="F405" s="102">
        <v>-11798.316274999983</v>
      </c>
      <c r="G405" s="102">
        <v>-5324.3162749999829</v>
      </c>
      <c r="H405" s="102">
        <v>0</v>
      </c>
      <c r="I405" s="102">
        <v>0</v>
      </c>
    </row>
    <row r="406" spans="1:9">
      <c r="A406" s="4">
        <v>94211</v>
      </c>
      <c r="B406" s="84" t="s">
        <v>410</v>
      </c>
      <c r="C406" s="100">
        <v>1.3449999999999999E-4</v>
      </c>
      <c r="D406" s="101"/>
      <c r="E406" s="102">
        <v>-14562</v>
      </c>
      <c r="F406" s="102">
        <v>-10707</v>
      </c>
      <c r="G406" s="102">
        <v>0</v>
      </c>
      <c r="H406" s="102">
        <v>0</v>
      </c>
      <c r="I406" s="102">
        <v>0</v>
      </c>
    </row>
    <row r="407" spans="1:9">
      <c r="A407" s="95">
        <v>94221</v>
      </c>
      <c r="B407" s="96" t="s">
        <v>411</v>
      </c>
      <c r="C407" s="97">
        <v>8.5470000000000001E-4</v>
      </c>
      <c r="D407" s="98"/>
      <c r="E407" s="99">
        <v>-102735</v>
      </c>
      <c r="F407" s="99">
        <v>-77855</v>
      </c>
      <c r="G407" s="99">
        <v>0</v>
      </c>
      <c r="H407" s="99">
        <v>0</v>
      </c>
      <c r="I407" s="99">
        <v>0</v>
      </c>
    </row>
    <row r="408" spans="1:9">
      <c r="A408" s="4">
        <v>94231</v>
      </c>
      <c r="B408" s="84" t="s">
        <v>412</v>
      </c>
      <c r="C408" s="85">
        <v>1.393E-4</v>
      </c>
      <c r="D408" s="83"/>
      <c r="E408" s="87">
        <v>-15677</v>
      </c>
      <c r="F408" s="87">
        <v>0</v>
      </c>
      <c r="G408" s="87">
        <v>0</v>
      </c>
      <c r="H408" s="87">
        <v>0</v>
      </c>
      <c r="I408" s="87">
        <v>0</v>
      </c>
    </row>
    <row r="409" spans="1:9">
      <c r="A409" s="4">
        <v>94241</v>
      </c>
      <c r="B409" s="84" t="s">
        <v>413</v>
      </c>
      <c r="C409" s="85">
        <v>1.4899999999999999E-4</v>
      </c>
      <c r="D409" s="83"/>
      <c r="E409" s="87">
        <v>-17673.613650000003</v>
      </c>
      <c r="F409" s="87">
        <v>-15405.613650000003</v>
      </c>
      <c r="G409" s="87">
        <v>-15405.613650000003</v>
      </c>
      <c r="H409" s="87">
        <v>0</v>
      </c>
      <c r="I409" s="87">
        <v>0</v>
      </c>
    </row>
    <row r="410" spans="1:9">
      <c r="A410" s="4">
        <v>94251</v>
      </c>
      <c r="B410" s="84" t="s">
        <v>414</v>
      </c>
      <c r="C410" s="85">
        <v>2.5299999999999998E-5</v>
      </c>
      <c r="D410" s="83"/>
      <c r="E410" s="87">
        <v>0</v>
      </c>
      <c r="F410" s="87">
        <v>0</v>
      </c>
      <c r="G410" s="87">
        <v>0</v>
      </c>
      <c r="H410" s="87">
        <v>0</v>
      </c>
      <c r="I410" s="87">
        <v>0</v>
      </c>
    </row>
    <row r="411" spans="1:9">
      <c r="A411" s="4">
        <v>94261</v>
      </c>
      <c r="B411" s="84" t="s">
        <v>415</v>
      </c>
      <c r="C411" s="85">
        <v>3.7299999999999999E-5</v>
      </c>
      <c r="D411" s="83"/>
      <c r="E411" s="87">
        <v>-5907.5604750000011</v>
      </c>
      <c r="F411" s="87">
        <v>-2041.5604750000011</v>
      </c>
      <c r="G411" s="87">
        <v>-2041.5604750000011</v>
      </c>
      <c r="H411" s="87">
        <v>0</v>
      </c>
      <c r="I411" s="87">
        <v>0</v>
      </c>
    </row>
    <row r="412" spans="1:9">
      <c r="A412" s="4">
        <v>94301</v>
      </c>
      <c r="B412" s="84" t="s">
        <v>416</v>
      </c>
      <c r="C412" s="85">
        <v>5.5992000000000004E-3</v>
      </c>
      <c r="D412" s="83"/>
      <c r="E412" s="87">
        <v>-320984.45425000042</v>
      </c>
      <c r="F412" s="87">
        <v>-199584.45425000042</v>
      </c>
      <c r="G412" s="87">
        <v>-43464.454250000417</v>
      </c>
      <c r="H412" s="87">
        <v>0</v>
      </c>
      <c r="I412" s="87">
        <v>0</v>
      </c>
    </row>
    <row r="413" spans="1:9">
      <c r="A413" s="4">
        <v>94311</v>
      </c>
      <c r="B413" s="84" t="s">
        <v>417</v>
      </c>
      <c r="C413" s="85">
        <v>8.2569999999999996E-4</v>
      </c>
      <c r="D413" s="83"/>
      <c r="E413" s="87">
        <v>0</v>
      </c>
      <c r="F413" s="87">
        <v>0</v>
      </c>
      <c r="G413" s="87">
        <v>0</v>
      </c>
      <c r="H413" s="87">
        <v>0</v>
      </c>
      <c r="I413" s="87">
        <v>0</v>
      </c>
    </row>
    <row r="414" spans="1:9">
      <c r="A414" s="4">
        <v>94313</v>
      </c>
      <c r="B414" s="84" t="s">
        <v>418</v>
      </c>
      <c r="C414" s="85">
        <v>2.0000000000000002E-5</v>
      </c>
      <c r="D414" s="83"/>
      <c r="E414" s="87">
        <v>-101</v>
      </c>
      <c r="F414" s="87">
        <v>0</v>
      </c>
      <c r="G414" s="87">
        <v>0</v>
      </c>
      <c r="H414" s="87">
        <v>0</v>
      </c>
      <c r="I414" s="87">
        <v>0</v>
      </c>
    </row>
    <row r="415" spans="1:9">
      <c r="A415" s="4">
        <v>94317</v>
      </c>
      <c r="B415" s="84" t="s">
        <v>419</v>
      </c>
      <c r="C415" s="85">
        <v>1.7900000000000001E-5</v>
      </c>
      <c r="D415" s="83"/>
      <c r="E415" s="87">
        <v>-484</v>
      </c>
      <c r="F415" s="87">
        <v>0</v>
      </c>
      <c r="G415" s="87">
        <v>0</v>
      </c>
      <c r="H415" s="87">
        <v>0</v>
      </c>
      <c r="I415" s="87">
        <v>0</v>
      </c>
    </row>
    <row r="416" spans="1:9">
      <c r="A416" s="4">
        <v>94321</v>
      </c>
      <c r="B416" s="84" t="s">
        <v>420</v>
      </c>
      <c r="C416" s="85">
        <v>3.0160000000000001E-4</v>
      </c>
      <c r="D416" s="83"/>
      <c r="E416" s="87">
        <v>-5713</v>
      </c>
      <c r="F416" s="87">
        <v>-4943</v>
      </c>
      <c r="G416" s="87">
        <v>0</v>
      </c>
      <c r="H416" s="87">
        <v>0</v>
      </c>
      <c r="I416" s="87">
        <v>0</v>
      </c>
    </row>
    <row r="417" spans="1:9">
      <c r="A417" s="4">
        <v>94331</v>
      </c>
      <c r="B417" s="84" t="s">
        <v>421</v>
      </c>
      <c r="C417" s="85">
        <v>1.5589999999999999E-4</v>
      </c>
      <c r="D417" s="83"/>
      <c r="E417" s="87">
        <v>-7687</v>
      </c>
      <c r="F417" s="87">
        <v>-5854</v>
      </c>
      <c r="G417" s="87">
        <v>0</v>
      </c>
      <c r="H417" s="87">
        <v>0</v>
      </c>
      <c r="I417" s="87">
        <v>0</v>
      </c>
    </row>
    <row r="418" spans="1:9">
      <c r="A418" s="4">
        <v>94341</v>
      </c>
      <c r="B418" s="84" t="s">
        <v>422</v>
      </c>
      <c r="C418" s="85">
        <v>1.064E-4</v>
      </c>
      <c r="D418" s="83"/>
      <c r="E418" s="87">
        <v>-7844</v>
      </c>
      <c r="F418" s="87">
        <v>-4389</v>
      </c>
      <c r="G418" s="87">
        <v>0</v>
      </c>
      <c r="H418" s="87">
        <v>0</v>
      </c>
      <c r="I418" s="87">
        <v>0</v>
      </c>
    </row>
    <row r="419" spans="1:9">
      <c r="A419" s="4">
        <v>94347</v>
      </c>
      <c r="B419" s="84" t="s">
        <v>423</v>
      </c>
      <c r="C419" s="85">
        <v>1.3699999999999999E-5</v>
      </c>
      <c r="D419" s="83"/>
      <c r="E419" s="87">
        <v>-1163.1828249999985</v>
      </c>
      <c r="F419" s="87">
        <v>-1163.1828249999985</v>
      </c>
      <c r="G419" s="87">
        <v>-1163.1828249999985</v>
      </c>
      <c r="H419" s="87">
        <v>0</v>
      </c>
      <c r="I419" s="87">
        <v>0</v>
      </c>
    </row>
    <row r="420" spans="1:9">
      <c r="A420" s="4">
        <v>94351</v>
      </c>
      <c r="B420" s="84" t="s">
        <v>424</v>
      </c>
      <c r="C420" s="85">
        <v>3.2600000000000001E-4</v>
      </c>
      <c r="D420" s="83"/>
      <c r="E420" s="87">
        <v>-6156.1997999999949</v>
      </c>
      <c r="F420" s="87">
        <v>-1991.1997999999949</v>
      </c>
      <c r="G420" s="87">
        <v>-1991.1997999999949</v>
      </c>
      <c r="H420" s="87">
        <v>0</v>
      </c>
      <c r="I420" s="87">
        <v>0</v>
      </c>
    </row>
    <row r="421" spans="1:9">
      <c r="A421" s="4">
        <v>94401</v>
      </c>
      <c r="B421" s="84" t="s">
        <v>936</v>
      </c>
      <c r="C421" s="85">
        <v>3.5634E-3</v>
      </c>
      <c r="D421" s="83"/>
      <c r="E421" s="87">
        <v>-148451</v>
      </c>
      <c r="F421" s="87">
        <v>-148451</v>
      </c>
      <c r="G421" s="87">
        <v>0</v>
      </c>
      <c r="H421" s="87">
        <v>0</v>
      </c>
      <c r="I421" s="87">
        <v>0</v>
      </c>
    </row>
    <row r="422" spans="1:9">
      <c r="A422" s="4">
        <v>94403</v>
      </c>
      <c r="B422" s="84" t="s">
        <v>945</v>
      </c>
      <c r="C422" s="85">
        <v>4.3699999999999998E-5</v>
      </c>
      <c r="D422" s="83"/>
      <c r="E422" s="87">
        <v>-926.35207500000251</v>
      </c>
      <c r="F422" s="87">
        <v>-926.35207500000251</v>
      </c>
      <c r="G422" s="87">
        <v>-926.35207500000251</v>
      </c>
      <c r="H422" s="87">
        <v>0</v>
      </c>
      <c r="I422" s="87">
        <v>0</v>
      </c>
    </row>
    <row r="423" spans="1:9">
      <c r="A423" s="4">
        <v>94408</v>
      </c>
      <c r="B423" s="84" t="s">
        <v>427</v>
      </c>
      <c r="C423" s="85">
        <v>6.5199999999999999E-5</v>
      </c>
      <c r="D423" s="83"/>
      <c r="E423" s="87">
        <v>-7363.0947999999971</v>
      </c>
      <c r="F423" s="87">
        <v>-3109.0947999999971</v>
      </c>
      <c r="G423" s="87">
        <v>-3109.0947999999971</v>
      </c>
      <c r="H423" s="87">
        <v>0</v>
      </c>
      <c r="I423" s="87">
        <v>0</v>
      </c>
    </row>
    <row r="424" spans="1:9">
      <c r="A424" s="4">
        <v>94411</v>
      </c>
      <c r="B424" s="84" t="s">
        <v>428</v>
      </c>
      <c r="C424" s="85">
        <v>1.1031000000000001E-3</v>
      </c>
      <c r="D424" s="83"/>
      <c r="E424" s="87">
        <v>-94226</v>
      </c>
      <c r="F424" s="87">
        <v>-45565</v>
      </c>
      <c r="G424" s="87">
        <v>0</v>
      </c>
      <c r="H424" s="87">
        <v>0</v>
      </c>
      <c r="I424" s="87">
        <v>0</v>
      </c>
    </row>
    <row r="425" spans="1:9">
      <c r="A425" s="4">
        <v>94412</v>
      </c>
      <c r="B425" s="84" t="s">
        <v>429</v>
      </c>
      <c r="C425" s="85">
        <v>2.65E-5</v>
      </c>
      <c r="D425" s="83"/>
      <c r="E425" s="87">
        <v>0</v>
      </c>
      <c r="F425" s="87">
        <v>0</v>
      </c>
      <c r="G425" s="87">
        <v>0</v>
      </c>
      <c r="H425" s="87">
        <v>0</v>
      </c>
      <c r="I425" s="87">
        <v>0</v>
      </c>
    </row>
    <row r="426" spans="1:9">
      <c r="A426" s="4">
        <v>94421</v>
      </c>
      <c r="B426" s="84" t="s">
        <v>430</v>
      </c>
      <c r="C426" s="85">
        <v>1.6789999999999999E-4</v>
      </c>
      <c r="D426" s="83"/>
      <c r="E426" s="87">
        <v>-7289</v>
      </c>
      <c r="F426" s="87">
        <v>0</v>
      </c>
      <c r="G426" s="87">
        <v>0</v>
      </c>
      <c r="H426" s="87">
        <v>0</v>
      </c>
      <c r="I426" s="87">
        <v>0</v>
      </c>
    </row>
    <row r="427" spans="1:9">
      <c r="A427" s="4">
        <v>94427</v>
      </c>
      <c r="B427" s="84" t="s">
        <v>431</v>
      </c>
      <c r="C427" s="85">
        <v>2.72E-5</v>
      </c>
      <c r="D427" s="83"/>
      <c r="E427" s="87">
        <v>0</v>
      </c>
      <c r="F427" s="87">
        <v>0</v>
      </c>
      <c r="G427" s="87">
        <v>0</v>
      </c>
      <c r="H427" s="87">
        <v>0</v>
      </c>
      <c r="I427" s="87">
        <v>0</v>
      </c>
    </row>
    <row r="428" spans="1:9">
      <c r="A428" s="4">
        <v>94428</v>
      </c>
      <c r="B428" s="84" t="s">
        <v>432</v>
      </c>
      <c r="C428" s="85">
        <v>7.0199999999999999E-5</v>
      </c>
      <c r="D428" s="83"/>
      <c r="E428" s="87">
        <v>-2853.5703000000049</v>
      </c>
      <c r="F428" s="87">
        <v>-2853.5703000000049</v>
      </c>
      <c r="G428" s="87">
        <v>-2853.5703000000049</v>
      </c>
      <c r="H428" s="87">
        <v>0</v>
      </c>
      <c r="I428" s="87">
        <v>0</v>
      </c>
    </row>
    <row r="429" spans="1:9">
      <c r="A429" s="4">
        <v>94431</v>
      </c>
      <c r="B429" s="84" t="s">
        <v>433</v>
      </c>
      <c r="C429" s="85">
        <v>3.6969999999999999E-4</v>
      </c>
      <c r="D429" s="83"/>
      <c r="E429" s="87">
        <v>-25425</v>
      </c>
      <c r="F429" s="87">
        <v>-8301</v>
      </c>
      <c r="G429" s="87">
        <v>0</v>
      </c>
      <c r="H429" s="87">
        <v>0</v>
      </c>
      <c r="I429" s="87">
        <v>0</v>
      </c>
    </row>
    <row r="430" spans="1:9">
      <c r="A430" s="4">
        <v>94437</v>
      </c>
      <c r="B430" s="84" t="s">
        <v>434</v>
      </c>
      <c r="C430" s="85">
        <v>1.59E-5</v>
      </c>
      <c r="D430" s="83"/>
      <c r="E430" s="87">
        <v>0</v>
      </c>
      <c r="F430" s="87">
        <v>0</v>
      </c>
      <c r="G430" s="87">
        <v>0</v>
      </c>
      <c r="H430" s="87">
        <v>0</v>
      </c>
      <c r="I430" s="87">
        <v>0</v>
      </c>
    </row>
    <row r="431" spans="1:9">
      <c r="A431" s="4">
        <v>94501</v>
      </c>
      <c r="B431" s="84" t="s">
        <v>967</v>
      </c>
      <c r="C431" s="85">
        <v>5.9830999999999999E-3</v>
      </c>
      <c r="D431" s="83"/>
      <c r="E431" s="87">
        <v>-57184</v>
      </c>
      <c r="F431" s="87">
        <v>-54586</v>
      </c>
      <c r="G431" s="87">
        <v>0</v>
      </c>
      <c r="H431" s="87">
        <v>0</v>
      </c>
      <c r="I431" s="87">
        <v>0</v>
      </c>
    </row>
    <row r="432" spans="1:9">
      <c r="A432" s="4">
        <v>94511</v>
      </c>
      <c r="B432" s="84" t="s">
        <v>436</v>
      </c>
      <c r="C432" s="85">
        <v>2.3241999999999998E-3</v>
      </c>
      <c r="D432" s="83"/>
      <c r="E432" s="87">
        <v>-100267</v>
      </c>
      <c r="F432" s="87">
        <v>-23588</v>
      </c>
      <c r="G432" s="87">
        <v>0</v>
      </c>
      <c r="H432" s="87">
        <v>0</v>
      </c>
      <c r="I432" s="87">
        <v>0</v>
      </c>
    </row>
    <row r="433" spans="1:9">
      <c r="A433" s="4">
        <v>94517</v>
      </c>
      <c r="B433" s="84" t="s">
        <v>437</v>
      </c>
      <c r="C433" s="85">
        <v>8.3700000000000002E-5</v>
      </c>
      <c r="D433" s="83"/>
      <c r="E433" s="87">
        <v>0</v>
      </c>
      <c r="F433" s="87">
        <v>0</v>
      </c>
      <c r="G433" s="87">
        <v>0</v>
      </c>
      <c r="H433" s="87">
        <v>0</v>
      </c>
      <c r="I433" s="87">
        <v>0</v>
      </c>
    </row>
    <row r="434" spans="1:9">
      <c r="A434" s="4">
        <v>94521</v>
      </c>
      <c r="B434" s="84" t="s">
        <v>438</v>
      </c>
      <c r="C434" s="85">
        <v>1.2640000000000001E-4</v>
      </c>
      <c r="D434" s="83"/>
      <c r="E434" s="87">
        <v>-24419.072200000006</v>
      </c>
      <c r="F434" s="87">
        <v>-16126.072200000006</v>
      </c>
      <c r="G434" s="87">
        <v>-7738.072200000006</v>
      </c>
      <c r="H434" s="87">
        <v>0</v>
      </c>
      <c r="I434" s="87">
        <v>0</v>
      </c>
    </row>
    <row r="435" spans="1:9">
      <c r="A435" s="4">
        <v>94527</v>
      </c>
      <c r="B435" s="84" t="s">
        <v>439</v>
      </c>
      <c r="C435" s="85">
        <v>7.5000000000000002E-6</v>
      </c>
      <c r="D435" s="83"/>
      <c r="E435" s="87">
        <v>-112.7878249999992</v>
      </c>
      <c r="F435" s="87">
        <v>-112.7878249999992</v>
      </c>
      <c r="G435" s="87">
        <v>-112.7878249999992</v>
      </c>
      <c r="H435" s="87">
        <v>0</v>
      </c>
      <c r="I435" s="87">
        <v>0</v>
      </c>
    </row>
    <row r="436" spans="1:9">
      <c r="A436" s="4">
        <v>94531</v>
      </c>
      <c r="B436" s="84" t="s">
        <v>440</v>
      </c>
      <c r="C436" s="85">
        <v>2.1999999999999999E-5</v>
      </c>
      <c r="D436" s="83"/>
      <c r="E436" s="87">
        <v>0</v>
      </c>
      <c r="F436" s="87">
        <v>0</v>
      </c>
      <c r="G436" s="87">
        <v>0</v>
      </c>
      <c r="H436" s="87">
        <v>0</v>
      </c>
      <c r="I436" s="87">
        <v>0</v>
      </c>
    </row>
    <row r="437" spans="1:9">
      <c r="A437" s="4">
        <v>94532</v>
      </c>
      <c r="B437" s="84" t="s">
        <v>441</v>
      </c>
      <c r="C437" s="85">
        <v>1.133E-4</v>
      </c>
      <c r="D437" s="83"/>
      <c r="E437" s="87">
        <v>-13091</v>
      </c>
      <c r="F437" s="87">
        <v>-13091</v>
      </c>
      <c r="G437" s="87">
        <v>0</v>
      </c>
      <c r="H437" s="87">
        <v>0</v>
      </c>
      <c r="I437" s="87">
        <v>0</v>
      </c>
    </row>
    <row r="438" spans="1:9">
      <c r="A438" s="4">
        <v>94541</v>
      </c>
      <c r="B438" s="84" t="s">
        <v>442</v>
      </c>
      <c r="C438" s="85">
        <v>2.7799999999999998E-4</v>
      </c>
      <c r="D438" s="83"/>
      <c r="E438" s="87">
        <v>-7200.3594500000399</v>
      </c>
      <c r="F438" s="87">
        <v>-4815.3594500000399</v>
      </c>
      <c r="G438" s="87">
        <v>-2062.3594500000399</v>
      </c>
      <c r="H438" s="87">
        <v>0</v>
      </c>
      <c r="I438" s="87">
        <v>0</v>
      </c>
    </row>
    <row r="439" spans="1:9">
      <c r="A439" s="4">
        <v>94547</v>
      </c>
      <c r="B439" s="84" t="s">
        <v>443</v>
      </c>
      <c r="C439" s="85">
        <v>1.73E-5</v>
      </c>
      <c r="D439" s="83"/>
      <c r="E439" s="87">
        <v>0</v>
      </c>
      <c r="F439" s="87">
        <v>0</v>
      </c>
      <c r="G439" s="87">
        <v>0</v>
      </c>
      <c r="H439" s="87">
        <v>0</v>
      </c>
      <c r="I439" s="87">
        <v>0</v>
      </c>
    </row>
    <row r="440" spans="1:9">
      <c r="A440" s="4">
        <v>94551</v>
      </c>
      <c r="B440" s="84" t="s">
        <v>444</v>
      </c>
      <c r="C440" s="85">
        <v>6.4700000000000001E-5</v>
      </c>
      <c r="D440" s="83"/>
      <c r="E440" s="87">
        <v>-2934</v>
      </c>
      <c r="F440" s="87">
        <v>-2934</v>
      </c>
      <c r="G440" s="87">
        <v>0</v>
      </c>
      <c r="H440" s="87">
        <v>0</v>
      </c>
      <c r="I440" s="87">
        <v>0</v>
      </c>
    </row>
    <row r="441" spans="1:9">
      <c r="A441" s="4">
        <v>94601</v>
      </c>
      <c r="B441" s="84" t="s">
        <v>445</v>
      </c>
      <c r="C441" s="85">
        <v>9.1759999999999997E-4</v>
      </c>
      <c r="D441" s="83"/>
      <c r="E441" s="87">
        <v>-45319.9972000001</v>
      </c>
      <c r="F441" s="87">
        <v>-19327.9972000001</v>
      </c>
      <c r="G441" s="87">
        <v>-19327.9972000001</v>
      </c>
      <c r="H441" s="87">
        <v>0</v>
      </c>
      <c r="I441" s="87">
        <v>0</v>
      </c>
    </row>
    <row r="442" spans="1:9">
      <c r="A442" s="4">
        <v>94604</v>
      </c>
      <c r="B442" s="84" t="s">
        <v>446</v>
      </c>
      <c r="C442" s="85">
        <v>2.4000000000000001E-5</v>
      </c>
      <c r="D442" s="83"/>
      <c r="E442" s="87">
        <v>-1347.7362499999999</v>
      </c>
      <c r="F442" s="87">
        <v>-429.73624999999993</v>
      </c>
      <c r="G442" s="87">
        <v>-429.73624999999993</v>
      </c>
      <c r="H442" s="87">
        <v>0</v>
      </c>
      <c r="I442" s="87">
        <v>0</v>
      </c>
    </row>
    <row r="443" spans="1:9">
      <c r="A443" s="4">
        <v>94606</v>
      </c>
      <c r="B443" s="84" t="s">
        <v>447</v>
      </c>
      <c r="C443" s="85">
        <v>0</v>
      </c>
      <c r="D443" s="83"/>
      <c r="E443" s="87">
        <v>-40452</v>
      </c>
      <c r="F443" s="87">
        <v>0</v>
      </c>
      <c r="G443" s="87">
        <v>0</v>
      </c>
      <c r="H443" s="87">
        <v>0</v>
      </c>
      <c r="I443" s="87">
        <v>0</v>
      </c>
    </row>
    <row r="444" spans="1:9">
      <c r="A444" s="4">
        <v>94611</v>
      </c>
      <c r="B444" s="84" t="s">
        <v>448</v>
      </c>
      <c r="C444" s="85">
        <v>3.1839999999999999E-4</v>
      </c>
      <c r="D444" s="83"/>
      <c r="E444" s="87">
        <v>-15285</v>
      </c>
      <c r="F444" s="87">
        <v>-3273</v>
      </c>
      <c r="G444" s="87">
        <v>0</v>
      </c>
      <c r="H444" s="87">
        <v>0</v>
      </c>
      <c r="I444" s="87">
        <v>0</v>
      </c>
    </row>
    <row r="445" spans="1:9">
      <c r="A445" s="4">
        <v>94621</v>
      </c>
      <c r="B445" s="84" t="s">
        <v>449</v>
      </c>
      <c r="C445" s="85">
        <v>1.05E-4</v>
      </c>
      <c r="D445" s="83"/>
      <c r="E445" s="87">
        <v>-10753.129850000005</v>
      </c>
      <c r="F445" s="87">
        <v>-2284.1298500000048</v>
      </c>
      <c r="G445" s="87">
        <v>-2284.1298500000048</v>
      </c>
      <c r="H445" s="87">
        <v>0</v>
      </c>
      <c r="I445" s="87">
        <v>0</v>
      </c>
    </row>
    <row r="446" spans="1:9">
      <c r="A446" s="4">
        <v>94631</v>
      </c>
      <c r="B446" s="84" t="s">
        <v>450</v>
      </c>
      <c r="C446" s="85">
        <v>3.2400000000000001E-5</v>
      </c>
      <c r="D446" s="83"/>
      <c r="E446" s="87">
        <v>-5173.4109000000026</v>
      </c>
      <c r="F446" s="87">
        <v>-4649.4109000000026</v>
      </c>
      <c r="G446" s="87">
        <v>-3316.4109000000026</v>
      </c>
      <c r="H446" s="87">
        <v>0</v>
      </c>
      <c r="I446" s="87">
        <v>0</v>
      </c>
    </row>
    <row r="447" spans="1:9">
      <c r="A447" s="4">
        <v>94641</v>
      </c>
      <c r="B447" s="84" t="s">
        <v>451</v>
      </c>
      <c r="C447" s="85">
        <v>2.2799999999999999E-5</v>
      </c>
      <c r="D447" s="83"/>
      <c r="E447" s="87">
        <v>0</v>
      </c>
      <c r="F447" s="87">
        <v>0</v>
      </c>
      <c r="G447" s="87">
        <v>0</v>
      </c>
      <c r="H447" s="87">
        <v>0</v>
      </c>
      <c r="I447" s="87">
        <v>0</v>
      </c>
    </row>
    <row r="448" spans="1:9">
      <c r="A448" s="4">
        <v>94701</v>
      </c>
      <c r="B448" s="84" t="s">
        <v>452</v>
      </c>
      <c r="C448" s="85">
        <v>2.3885E-3</v>
      </c>
      <c r="D448" s="83"/>
      <c r="E448" s="87">
        <v>-37841</v>
      </c>
      <c r="F448" s="87">
        <v>-37841</v>
      </c>
      <c r="G448" s="87">
        <v>0</v>
      </c>
      <c r="H448" s="87">
        <v>0</v>
      </c>
      <c r="I448" s="87">
        <v>0</v>
      </c>
    </row>
    <row r="449" spans="1:9">
      <c r="A449" s="4">
        <v>94704</v>
      </c>
      <c r="B449" s="84" t="s">
        <v>453</v>
      </c>
      <c r="C449" s="85">
        <v>2.0699999999999998E-5</v>
      </c>
      <c r="D449" s="83"/>
      <c r="E449" s="87">
        <v>-11</v>
      </c>
      <c r="F449" s="87">
        <v>0</v>
      </c>
      <c r="G449" s="87">
        <v>0</v>
      </c>
      <c r="H449" s="87">
        <v>0</v>
      </c>
      <c r="I449" s="87">
        <v>0</v>
      </c>
    </row>
    <row r="450" spans="1:9">
      <c r="A450" s="4">
        <v>94711</v>
      </c>
      <c r="B450" s="84" t="s">
        <v>454</v>
      </c>
      <c r="C450" s="85">
        <v>3.4610000000000001E-4</v>
      </c>
      <c r="D450" s="83"/>
      <c r="E450" s="87">
        <v>-6252</v>
      </c>
      <c r="F450" s="87">
        <v>0</v>
      </c>
      <c r="G450" s="87">
        <v>0</v>
      </c>
      <c r="H450" s="87">
        <v>0</v>
      </c>
      <c r="I450" s="87">
        <v>0</v>
      </c>
    </row>
    <row r="451" spans="1:9">
      <c r="A451" s="4">
        <v>94801</v>
      </c>
      <c r="B451" s="84" t="s">
        <v>455</v>
      </c>
      <c r="C451" s="100">
        <v>6.5819999999999995E-4</v>
      </c>
      <c r="D451" s="101"/>
      <c r="E451" s="102">
        <v>-27874</v>
      </c>
      <c r="F451" s="102">
        <v>-27874</v>
      </c>
      <c r="G451" s="102">
        <v>0</v>
      </c>
      <c r="H451" s="102">
        <v>0</v>
      </c>
      <c r="I451" s="102">
        <v>0</v>
      </c>
    </row>
    <row r="452" spans="1:9">
      <c r="A452" s="95">
        <v>94804</v>
      </c>
      <c r="B452" s="96" t="s">
        <v>456</v>
      </c>
      <c r="C452" s="97">
        <v>6.2999999999999998E-6</v>
      </c>
      <c r="D452" s="98"/>
      <c r="E452" s="99">
        <v>0</v>
      </c>
      <c r="F452" s="99">
        <v>0</v>
      </c>
      <c r="G452" s="99">
        <v>0</v>
      </c>
      <c r="H452" s="99">
        <v>0</v>
      </c>
      <c r="I452" s="99">
        <v>0</v>
      </c>
    </row>
    <row r="453" spans="1:9">
      <c r="A453" s="4">
        <v>94812</v>
      </c>
      <c r="B453" s="84" t="s">
        <v>457</v>
      </c>
      <c r="C453" s="85">
        <v>2.37E-5</v>
      </c>
      <c r="D453" s="83"/>
      <c r="E453" s="87">
        <v>-162</v>
      </c>
      <c r="F453" s="87">
        <v>-162</v>
      </c>
      <c r="G453" s="87">
        <v>0</v>
      </c>
      <c r="H453" s="87">
        <v>0</v>
      </c>
      <c r="I453" s="87">
        <v>0</v>
      </c>
    </row>
    <row r="454" spans="1:9">
      <c r="A454" s="4">
        <v>94901</v>
      </c>
      <c r="B454" s="84" t="s">
        <v>458</v>
      </c>
      <c r="C454" s="85">
        <v>7.7378000000000004E-3</v>
      </c>
      <c r="D454" s="83"/>
      <c r="E454" s="87">
        <v>-35641</v>
      </c>
      <c r="F454" s="87">
        <v>-35641</v>
      </c>
      <c r="G454" s="87">
        <v>0</v>
      </c>
      <c r="H454" s="87">
        <v>0</v>
      </c>
      <c r="I454" s="87">
        <v>0</v>
      </c>
    </row>
    <row r="455" spans="1:9">
      <c r="A455" s="4">
        <v>94908</v>
      </c>
      <c r="B455" s="84" t="s">
        <v>968</v>
      </c>
      <c r="C455" s="85">
        <v>6.1500000000000004E-5</v>
      </c>
      <c r="D455" s="83"/>
      <c r="E455" s="87">
        <v>-3954.9466249999914</v>
      </c>
      <c r="F455" s="87">
        <v>-3954.9466249999914</v>
      </c>
      <c r="G455" s="87">
        <v>-818.9466249999914</v>
      </c>
      <c r="H455" s="87">
        <v>0</v>
      </c>
      <c r="I455" s="87">
        <v>0</v>
      </c>
    </row>
    <row r="456" spans="1:9">
      <c r="A456" s="4">
        <v>94911</v>
      </c>
      <c r="B456" s="84" t="s">
        <v>460</v>
      </c>
      <c r="C456" s="85">
        <v>3.0986999999999998E-3</v>
      </c>
      <c r="D456" s="83"/>
      <c r="E456" s="87">
        <v>-21598</v>
      </c>
      <c r="F456" s="87">
        <v>0</v>
      </c>
      <c r="G456" s="87">
        <v>0</v>
      </c>
      <c r="H456" s="87">
        <v>0</v>
      </c>
      <c r="I456" s="87">
        <v>0</v>
      </c>
    </row>
    <row r="457" spans="1:9">
      <c r="A457" s="4">
        <v>94917</v>
      </c>
      <c r="B457" s="84" t="s">
        <v>461</v>
      </c>
      <c r="C457" s="85">
        <v>3.5800000000000003E-5</v>
      </c>
      <c r="D457" s="83"/>
      <c r="E457" s="87">
        <v>0</v>
      </c>
      <c r="F457" s="87">
        <v>0</v>
      </c>
      <c r="G457" s="87">
        <v>0</v>
      </c>
      <c r="H457" s="87">
        <v>0</v>
      </c>
      <c r="I457" s="87">
        <v>0</v>
      </c>
    </row>
    <row r="458" spans="1:9">
      <c r="A458" s="4">
        <v>94921</v>
      </c>
      <c r="B458" s="84" t="s">
        <v>462</v>
      </c>
      <c r="C458" s="85">
        <v>4.1305999999999999E-3</v>
      </c>
      <c r="D458" s="83"/>
      <c r="E458" s="87">
        <v>-123761.10624999937</v>
      </c>
      <c r="F458" s="87">
        <v>-31931.106249999371</v>
      </c>
      <c r="G458" s="87">
        <v>-31931.106249999371</v>
      </c>
      <c r="H458" s="87">
        <v>0</v>
      </c>
      <c r="I458" s="87">
        <v>0</v>
      </c>
    </row>
    <row r="459" spans="1:9">
      <c r="A459" s="4">
        <v>94923</v>
      </c>
      <c r="B459" s="84" t="s">
        <v>463</v>
      </c>
      <c r="C459" s="85">
        <v>3.1600000000000002E-5</v>
      </c>
      <c r="D459" s="83"/>
      <c r="E459" s="87">
        <v>0</v>
      </c>
      <c r="F459" s="87">
        <v>0</v>
      </c>
      <c r="G459" s="87">
        <v>0</v>
      </c>
      <c r="H459" s="87">
        <v>0</v>
      </c>
      <c r="I459" s="87">
        <v>0</v>
      </c>
    </row>
    <row r="460" spans="1:9">
      <c r="A460" s="4">
        <v>94927</v>
      </c>
      <c r="B460" s="84" t="s">
        <v>464</v>
      </c>
      <c r="C460" s="85">
        <v>3.9400000000000002E-5</v>
      </c>
      <c r="D460" s="83"/>
      <c r="E460" s="87">
        <v>0</v>
      </c>
      <c r="F460" s="87">
        <v>0</v>
      </c>
      <c r="G460" s="87">
        <v>0</v>
      </c>
      <c r="H460" s="87">
        <v>0</v>
      </c>
      <c r="I460" s="87">
        <v>0</v>
      </c>
    </row>
    <row r="461" spans="1:9">
      <c r="A461" s="4">
        <v>94931</v>
      </c>
      <c r="B461" s="84" t="s">
        <v>465</v>
      </c>
      <c r="C461" s="85">
        <v>2.6200000000000003E-4</v>
      </c>
      <c r="D461" s="83"/>
      <c r="E461" s="87">
        <v>-5124</v>
      </c>
      <c r="F461" s="87">
        <v>0</v>
      </c>
      <c r="G461" s="87">
        <v>0</v>
      </c>
      <c r="H461" s="87">
        <v>0</v>
      </c>
      <c r="I461" s="87">
        <v>0</v>
      </c>
    </row>
    <row r="462" spans="1:9">
      <c r="A462" s="4">
        <v>94937</v>
      </c>
      <c r="B462" s="84" t="s">
        <v>956</v>
      </c>
      <c r="C462" s="85">
        <v>8.3999999999999992E-6</v>
      </c>
      <c r="D462" s="83"/>
      <c r="E462" s="87">
        <v>-474.31214999999906</v>
      </c>
      <c r="F462" s="87">
        <v>-474.31214999999906</v>
      </c>
      <c r="G462" s="87">
        <v>-474.31214999999906</v>
      </c>
      <c r="H462" s="87">
        <v>0</v>
      </c>
      <c r="I462" s="87">
        <v>0</v>
      </c>
    </row>
    <row r="463" spans="1:9">
      <c r="A463" s="4">
        <v>94941</v>
      </c>
      <c r="B463" s="84" t="s">
        <v>466</v>
      </c>
      <c r="C463" s="85">
        <v>6.2999999999999998E-6</v>
      </c>
      <c r="D463" s="83"/>
      <c r="E463" s="87">
        <v>-372447</v>
      </c>
      <c r="F463" s="87">
        <v>-318224</v>
      </c>
      <c r="G463" s="87">
        <v>0</v>
      </c>
      <c r="H463" s="87">
        <v>0</v>
      </c>
      <c r="I463" s="87">
        <v>0</v>
      </c>
    </row>
    <row r="464" spans="1:9">
      <c r="A464" s="4">
        <v>94947</v>
      </c>
      <c r="B464" s="84" t="s">
        <v>957</v>
      </c>
      <c r="C464" s="85">
        <v>3.7000000000000002E-6</v>
      </c>
      <c r="D464" s="83"/>
      <c r="E464" s="87">
        <v>-30.231275000000551</v>
      </c>
      <c r="F464" s="87">
        <v>-30.231275000000551</v>
      </c>
      <c r="G464" s="87">
        <v>-30.231275000000551</v>
      </c>
      <c r="H464" s="87">
        <v>0</v>
      </c>
      <c r="I464" s="87">
        <v>0</v>
      </c>
    </row>
    <row r="465" spans="1:9">
      <c r="A465" s="4">
        <v>95001</v>
      </c>
      <c r="B465" s="84" t="s">
        <v>467</v>
      </c>
      <c r="C465" s="85">
        <v>2.1900000000000001E-3</v>
      </c>
      <c r="D465" s="83"/>
      <c r="E465" s="87">
        <v>0</v>
      </c>
      <c r="F465" s="87">
        <v>0</v>
      </c>
      <c r="G465" s="87">
        <v>0</v>
      </c>
      <c r="H465" s="87">
        <v>0</v>
      </c>
      <c r="I465" s="87">
        <v>0</v>
      </c>
    </row>
    <row r="466" spans="1:9">
      <c r="A466" s="4">
        <v>95002</v>
      </c>
      <c r="B466" s="84" t="s">
        <v>468</v>
      </c>
      <c r="C466" s="85">
        <v>1.729E-4</v>
      </c>
      <c r="D466" s="83"/>
      <c r="E466" s="87">
        <v>0</v>
      </c>
      <c r="F466" s="87">
        <v>0</v>
      </c>
      <c r="G466" s="87">
        <v>0</v>
      </c>
      <c r="H466" s="87">
        <v>0</v>
      </c>
      <c r="I466" s="87">
        <v>0</v>
      </c>
    </row>
    <row r="467" spans="1:9">
      <c r="A467" s="4">
        <v>95005</v>
      </c>
      <c r="B467" s="84" t="s">
        <v>469</v>
      </c>
      <c r="C467" s="85">
        <v>1.8709999999999999E-4</v>
      </c>
      <c r="D467" s="83"/>
      <c r="E467" s="87">
        <v>-5691</v>
      </c>
      <c r="F467" s="87">
        <v>0</v>
      </c>
      <c r="G467" s="87">
        <v>0</v>
      </c>
      <c r="H467" s="87">
        <v>0</v>
      </c>
      <c r="I467" s="87">
        <v>0</v>
      </c>
    </row>
    <row r="468" spans="1:9">
      <c r="A468" s="4">
        <v>95008</v>
      </c>
      <c r="B468" s="84" t="s">
        <v>919</v>
      </c>
      <c r="C468" s="85">
        <v>1.0959999999999999E-4</v>
      </c>
      <c r="D468" s="83"/>
      <c r="E468" s="87">
        <v>-3665.9895999999935</v>
      </c>
      <c r="F468" s="87">
        <v>-3665.9895999999935</v>
      </c>
      <c r="G468" s="87">
        <v>-3665.9895999999935</v>
      </c>
      <c r="H468" s="87">
        <v>0</v>
      </c>
      <c r="I468" s="87">
        <v>0</v>
      </c>
    </row>
    <row r="469" spans="1:9">
      <c r="A469" s="4">
        <v>95009</v>
      </c>
      <c r="B469" s="84" t="s">
        <v>946</v>
      </c>
      <c r="C469" s="85">
        <v>4.2935999999999998E-3</v>
      </c>
      <c r="D469" s="83"/>
      <c r="E469" s="87">
        <v>-178683</v>
      </c>
      <c r="F469" s="87">
        <v>0</v>
      </c>
      <c r="G469" s="87">
        <v>0</v>
      </c>
      <c r="H469" s="87">
        <v>0</v>
      </c>
      <c r="I469" s="87">
        <v>0</v>
      </c>
    </row>
    <row r="470" spans="1:9">
      <c r="A470" s="4">
        <v>95010</v>
      </c>
      <c r="B470" s="84" t="s">
        <v>958</v>
      </c>
      <c r="C470" s="85">
        <v>2.34E-5</v>
      </c>
      <c r="D470" s="83"/>
      <c r="E470" s="87">
        <v>-903.85075000000143</v>
      </c>
      <c r="F470" s="87">
        <v>-903.85075000000143</v>
      </c>
      <c r="G470" s="87">
        <v>-448.85075000000143</v>
      </c>
      <c r="H470" s="87">
        <v>0</v>
      </c>
      <c r="I470" s="87">
        <v>0</v>
      </c>
    </row>
    <row r="471" spans="1:9">
      <c r="A471" s="4">
        <v>95011</v>
      </c>
      <c r="B471" s="84" t="s">
        <v>472</v>
      </c>
      <c r="C471" s="85">
        <v>1.9029999999999999E-4</v>
      </c>
      <c r="D471" s="83"/>
      <c r="E471" s="87">
        <v>-8044</v>
      </c>
      <c r="F471" s="87">
        <v>0</v>
      </c>
      <c r="G471" s="87">
        <v>0</v>
      </c>
      <c r="H471" s="87">
        <v>0</v>
      </c>
      <c r="I471" s="87">
        <v>0</v>
      </c>
    </row>
    <row r="472" spans="1:9">
      <c r="A472" s="4">
        <v>95017</v>
      </c>
      <c r="B472" s="84" t="s">
        <v>473</v>
      </c>
      <c r="C472" s="85">
        <v>3.9799999999999998E-5</v>
      </c>
      <c r="D472" s="83"/>
      <c r="E472" s="87">
        <v>-22220</v>
      </c>
      <c r="F472" s="87">
        <v>-17819</v>
      </c>
      <c r="G472" s="87">
        <v>0</v>
      </c>
      <c r="H472" s="87">
        <v>0</v>
      </c>
      <c r="I472" s="87">
        <v>0</v>
      </c>
    </row>
    <row r="473" spans="1:9">
      <c r="A473" s="4">
        <v>95101</v>
      </c>
      <c r="B473" s="84" t="s">
        <v>474</v>
      </c>
      <c r="C473" s="85">
        <v>9.2426000000000001E-3</v>
      </c>
      <c r="D473" s="83"/>
      <c r="E473" s="87">
        <v>-138112</v>
      </c>
      <c r="F473" s="87">
        <v>-131121</v>
      </c>
      <c r="G473" s="87">
        <v>0</v>
      </c>
      <c r="H473" s="87">
        <v>0</v>
      </c>
      <c r="I473" s="87">
        <v>0</v>
      </c>
    </row>
    <row r="474" spans="1:9">
      <c r="A474" s="4">
        <v>95103</v>
      </c>
      <c r="B474" s="84" t="s">
        <v>475</v>
      </c>
      <c r="C474" s="85">
        <v>5.1199999999999998E-5</v>
      </c>
      <c r="D474" s="83"/>
      <c r="E474" s="87">
        <v>-1172</v>
      </c>
      <c r="F474" s="87">
        <v>0</v>
      </c>
      <c r="G474" s="87">
        <v>0</v>
      </c>
      <c r="H474" s="87">
        <v>0</v>
      </c>
      <c r="I474" s="87">
        <v>0</v>
      </c>
    </row>
    <row r="475" spans="1:9">
      <c r="A475" s="4">
        <v>95104</v>
      </c>
      <c r="B475" s="84" t="s">
        <v>476</v>
      </c>
      <c r="C475" s="85">
        <v>1.605E-4</v>
      </c>
      <c r="D475" s="83"/>
      <c r="E475" s="87">
        <v>0</v>
      </c>
      <c r="F475" s="87">
        <v>0</v>
      </c>
      <c r="G475" s="87">
        <v>0</v>
      </c>
      <c r="H475" s="87">
        <v>0</v>
      </c>
      <c r="I475" s="87">
        <v>0</v>
      </c>
    </row>
    <row r="476" spans="1:9">
      <c r="A476" s="4">
        <v>95105</v>
      </c>
      <c r="B476" s="84" t="s">
        <v>477</v>
      </c>
      <c r="C476" s="85">
        <v>6.8899999999999994E-5</v>
      </c>
      <c r="D476" s="83"/>
      <c r="E476" s="87">
        <v>-14470</v>
      </c>
      <c r="F476" s="87">
        <v>-14470</v>
      </c>
      <c r="G476" s="87">
        <v>0</v>
      </c>
      <c r="H476" s="87">
        <v>0</v>
      </c>
      <c r="I476" s="87">
        <v>0</v>
      </c>
    </row>
    <row r="477" spans="1:9">
      <c r="A477" s="4">
        <v>95106</v>
      </c>
      <c r="B477" s="84" t="s">
        <v>478</v>
      </c>
      <c r="C477" s="85">
        <v>1.5999999999999999E-5</v>
      </c>
      <c r="D477" s="83"/>
      <c r="E477" s="87">
        <v>0</v>
      </c>
      <c r="F477" s="87">
        <v>0</v>
      </c>
      <c r="G477" s="87">
        <v>0</v>
      </c>
      <c r="H477" s="87">
        <v>0</v>
      </c>
      <c r="I477" s="87">
        <v>0</v>
      </c>
    </row>
    <row r="478" spans="1:9">
      <c r="A478" s="4">
        <v>95110</v>
      </c>
      <c r="B478" s="84" t="s">
        <v>479</v>
      </c>
      <c r="C478" s="85">
        <v>2.2951E-3</v>
      </c>
      <c r="D478" s="83"/>
      <c r="E478" s="87">
        <v>-237844</v>
      </c>
      <c r="F478" s="87">
        <v>-95511</v>
      </c>
      <c r="G478" s="87">
        <v>0</v>
      </c>
      <c r="H478" s="87">
        <v>0</v>
      </c>
      <c r="I478" s="87">
        <v>0</v>
      </c>
    </row>
    <row r="479" spans="1:9">
      <c r="A479" s="4">
        <v>95111</v>
      </c>
      <c r="B479" s="84" t="s">
        <v>480</v>
      </c>
      <c r="C479" s="85">
        <v>9.9170000000000009E-4</v>
      </c>
      <c r="D479" s="83"/>
      <c r="E479" s="87">
        <v>-63137</v>
      </c>
      <c r="F479" s="87">
        <v>-21441</v>
      </c>
      <c r="G479" s="87">
        <v>0</v>
      </c>
      <c r="H479" s="87">
        <v>0</v>
      </c>
      <c r="I479" s="87">
        <v>0</v>
      </c>
    </row>
    <row r="480" spans="1:9">
      <c r="A480" s="4">
        <v>95113</v>
      </c>
      <c r="B480" s="84" t="s">
        <v>481</v>
      </c>
      <c r="C480" s="85">
        <v>6.0099999999999997E-5</v>
      </c>
      <c r="D480" s="83"/>
      <c r="E480" s="87">
        <v>0</v>
      </c>
      <c r="F480" s="87">
        <v>0</v>
      </c>
      <c r="G480" s="87">
        <v>0</v>
      </c>
      <c r="H480" s="87">
        <v>0</v>
      </c>
      <c r="I480" s="87">
        <v>0</v>
      </c>
    </row>
    <row r="481" spans="1:9">
      <c r="A481" s="4">
        <v>95121</v>
      </c>
      <c r="B481" s="84" t="s">
        <v>482</v>
      </c>
      <c r="C481" s="85">
        <v>4.996E-4</v>
      </c>
      <c r="D481" s="83"/>
      <c r="E481" s="87">
        <v>-26394.42819999998</v>
      </c>
      <c r="F481" s="87">
        <v>-16093.42819999998</v>
      </c>
      <c r="G481" s="87">
        <v>-13027.42819999998</v>
      </c>
      <c r="H481" s="87">
        <v>0</v>
      </c>
      <c r="I481" s="87">
        <v>0</v>
      </c>
    </row>
    <row r="482" spans="1:9">
      <c r="A482" s="4">
        <v>95122</v>
      </c>
      <c r="B482" s="84" t="s">
        <v>483</v>
      </c>
      <c r="C482" s="85">
        <v>2.0599999999999999E-5</v>
      </c>
      <c r="D482" s="83"/>
      <c r="E482" s="87">
        <v>0</v>
      </c>
      <c r="F482" s="87">
        <v>0</v>
      </c>
      <c r="G482" s="87">
        <v>0</v>
      </c>
      <c r="H482" s="87">
        <v>0</v>
      </c>
      <c r="I482" s="87">
        <v>0</v>
      </c>
    </row>
    <row r="483" spans="1:9">
      <c r="A483" s="4">
        <v>95123</v>
      </c>
      <c r="B483" s="84" t="s">
        <v>484</v>
      </c>
      <c r="C483" s="85">
        <v>5.1900000000000001E-5</v>
      </c>
      <c r="D483" s="83"/>
      <c r="E483" s="87">
        <v>-4784.2428250000012</v>
      </c>
      <c r="F483" s="87">
        <v>-4372.2428250000012</v>
      </c>
      <c r="G483" s="87">
        <v>-4372.2428250000012</v>
      </c>
      <c r="H483" s="87">
        <v>0</v>
      </c>
      <c r="I483" s="87">
        <v>0</v>
      </c>
    </row>
    <row r="484" spans="1:9">
      <c r="A484" s="4">
        <v>95131</v>
      </c>
      <c r="B484" s="84" t="s">
        <v>485</v>
      </c>
      <c r="C484" s="85">
        <v>2.0095E-3</v>
      </c>
      <c r="D484" s="83"/>
      <c r="E484" s="87">
        <v>-15863</v>
      </c>
      <c r="F484" s="87">
        <v>-15863</v>
      </c>
      <c r="G484" s="87">
        <v>0</v>
      </c>
      <c r="H484" s="87">
        <v>0</v>
      </c>
      <c r="I484" s="87">
        <v>0</v>
      </c>
    </row>
    <row r="485" spans="1:9">
      <c r="A485" s="4">
        <v>95141</v>
      </c>
      <c r="B485" s="84" t="s">
        <v>486</v>
      </c>
      <c r="C485" s="85">
        <v>4.438E-4</v>
      </c>
      <c r="D485" s="83"/>
      <c r="E485" s="87">
        <v>0</v>
      </c>
      <c r="F485" s="87">
        <v>0</v>
      </c>
      <c r="G485" s="87">
        <v>0</v>
      </c>
      <c r="H485" s="87">
        <v>0</v>
      </c>
      <c r="I485" s="87">
        <v>0</v>
      </c>
    </row>
    <row r="486" spans="1:9">
      <c r="A486" s="4">
        <v>95151</v>
      </c>
      <c r="B486" s="84" t="s">
        <v>487</v>
      </c>
      <c r="C486" s="85">
        <v>1.281E-4</v>
      </c>
      <c r="D486" s="83"/>
      <c r="E486" s="87">
        <v>-6148.5737750000008</v>
      </c>
      <c r="F486" s="87">
        <v>-4521.5737750000008</v>
      </c>
      <c r="G486" s="87">
        <v>-4521.5737750000008</v>
      </c>
      <c r="H486" s="87">
        <v>0</v>
      </c>
      <c r="I486" s="87">
        <v>0</v>
      </c>
    </row>
    <row r="487" spans="1:9">
      <c r="A487" s="4">
        <v>95161</v>
      </c>
      <c r="B487" s="84" t="s">
        <v>488</v>
      </c>
      <c r="C487" s="85">
        <v>7.6899999999999999E-5</v>
      </c>
      <c r="D487" s="83"/>
      <c r="E487" s="87">
        <v>-2576</v>
      </c>
      <c r="F487" s="87">
        <v>-2576</v>
      </c>
      <c r="G487" s="87">
        <v>0</v>
      </c>
      <c r="H487" s="87">
        <v>0</v>
      </c>
      <c r="I487" s="87">
        <v>0</v>
      </c>
    </row>
    <row r="488" spans="1:9">
      <c r="A488" s="4">
        <v>95171</v>
      </c>
      <c r="B488" s="84" t="s">
        <v>489</v>
      </c>
      <c r="C488" s="85">
        <v>1.216E-4</v>
      </c>
      <c r="D488" s="83"/>
      <c r="E488" s="87">
        <v>-12334</v>
      </c>
      <c r="F488" s="87">
        <v>-12334</v>
      </c>
      <c r="G488" s="87">
        <v>0</v>
      </c>
      <c r="H488" s="87">
        <v>0</v>
      </c>
      <c r="I488" s="87">
        <v>0</v>
      </c>
    </row>
    <row r="489" spans="1:9">
      <c r="A489" s="4">
        <v>95181</v>
      </c>
      <c r="B489" s="84" t="s">
        <v>490</v>
      </c>
      <c r="C489" s="85">
        <v>7.7600000000000002E-5</v>
      </c>
      <c r="D489" s="83"/>
      <c r="E489" s="87">
        <v>-3089</v>
      </c>
      <c r="F489" s="87">
        <v>0</v>
      </c>
      <c r="G489" s="87">
        <v>0</v>
      </c>
      <c r="H489" s="87">
        <v>0</v>
      </c>
      <c r="I489" s="87">
        <v>0</v>
      </c>
    </row>
    <row r="490" spans="1:9">
      <c r="A490" s="4">
        <v>95191</v>
      </c>
      <c r="B490" s="84" t="s">
        <v>491</v>
      </c>
      <c r="C490" s="85">
        <v>9.6299999999999996E-5</v>
      </c>
      <c r="D490" s="83"/>
      <c r="E490" s="87">
        <v>0</v>
      </c>
      <c r="F490" s="87">
        <v>0</v>
      </c>
      <c r="G490" s="87">
        <v>0</v>
      </c>
      <c r="H490" s="87">
        <v>0</v>
      </c>
      <c r="I490" s="87">
        <v>0</v>
      </c>
    </row>
    <row r="491" spans="1:9">
      <c r="A491" s="4">
        <v>95201</v>
      </c>
      <c r="B491" s="84" t="s">
        <v>492</v>
      </c>
      <c r="C491" s="85">
        <v>7.4290000000000001E-4</v>
      </c>
      <c r="D491" s="83"/>
      <c r="E491" s="87">
        <v>-51261</v>
      </c>
      <c r="F491" s="87">
        <v>-40855</v>
      </c>
      <c r="G491" s="87">
        <v>0</v>
      </c>
      <c r="H491" s="87">
        <v>0</v>
      </c>
      <c r="I491" s="87">
        <v>0</v>
      </c>
    </row>
    <row r="492" spans="1:9">
      <c r="A492" s="4">
        <v>95204</v>
      </c>
      <c r="B492" s="84" t="s">
        <v>493</v>
      </c>
      <c r="C492" s="85">
        <v>3.1E-6</v>
      </c>
      <c r="D492" s="83"/>
      <c r="E492" s="87">
        <v>-2768.8757249999999</v>
      </c>
      <c r="F492" s="87">
        <v>-2302.8757249999999</v>
      </c>
      <c r="G492" s="87">
        <v>-302.87572499999976</v>
      </c>
      <c r="H492" s="87">
        <v>0</v>
      </c>
      <c r="I492" s="87">
        <v>0</v>
      </c>
    </row>
    <row r="493" spans="1:9">
      <c r="A493" s="4">
        <v>95205</v>
      </c>
      <c r="B493" s="84" t="s">
        <v>494</v>
      </c>
      <c r="C493" s="85">
        <v>0</v>
      </c>
      <c r="D493" s="83"/>
      <c r="E493" s="87">
        <v>-1785.4629499999999</v>
      </c>
      <c r="F493" s="87">
        <v>-1785.4629499999999</v>
      </c>
      <c r="G493" s="87">
        <v>-1785.4629499999999</v>
      </c>
      <c r="H493" s="87">
        <v>0</v>
      </c>
      <c r="I493" s="87">
        <v>0</v>
      </c>
    </row>
    <row r="494" spans="1:9">
      <c r="A494" s="4">
        <v>95211</v>
      </c>
      <c r="B494" s="84" t="s">
        <v>495</v>
      </c>
      <c r="C494" s="85">
        <v>1.5999999999999999E-6</v>
      </c>
      <c r="D494" s="83"/>
      <c r="E494" s="87">
        <v>-1153</v>
      </c>
      <c r="F494" s="87">
        <v>0</v>
      </c>
      <c r="G494" s="87">
        <v>0</v>
      </c>
      <c r="H494" s="87">
        <v>0</v>
      </c>
      <c r="I494" s="87">
        <v>0</v>
      </c>
    </row>
    <row r="495" spans="1:9">
      <c r="A495" s="4">
        <v>95221</v>
      </c>
      <c r="B495" s="84" t="s">
        <v>496</v>
      </c>
      <c r="C495" s="100">
        <v>4.6100000000000002E-5</v>
      </c>
      <c r="D495" s="101"/>
      <c r="E495" s="102">
        <v>-11274.887874999995</v>
      </c>
      <c r="F495" s="102">
        <v>-4091.8878749999949</v>
      </c>
      <c r="G495" s="102">
        <v>-4091.8878749999949</v>
      </c>
      <c r="H495" s="102">
        <v>0</v>
      </c>
      <c r="I495" s="102">
        <v>0</v>
      </c>
    </row>
    <row r="496" spans="1:9">
      <c r="A496" s="4">
        <v>95301</v>
      </c>
      <c r="B496" s="84" t="s">
        <v>497</v>
      </c>
      <c r="C496" s="100">
        <v>2.385E-3</v>
      </c>
      <c r="D496" s="101"/>
      <c r="E496" s="102">
        <v>-21340</v>
      </c>
      <c r="F496" s="102">
        <v>0</v>
      </c>
      <c r="G496" s="102">
        <v>0</v>
      </c>
      <c r="H496" s="102">
        <v>0</v>
      </c>
      <c r="I496" s="102">
        <v>0</v>
      </c>
    </row>
    <row r="497" spans="1:9">
      <c r="A497" s="95">
        <v>95311</v>
      </c>
      <c r="B497" s="96" t="s">
        <v>498</v>
      </c>
      <c r="C497" s="97">
        <v>2.3652E-3</v>
      </c>
      <c r="D497" s="98"/>
      <c r="E497" s="99">
        <v>-49885</v>
      </c>
      <c r="F497" s="99">
        <v>-19724</v>
      </c>
      <c r="G497" s="99">
        <v>0</v>
      </c>
      <c r="H497" s="99">
        <v>0</v>
      </c>
      <c r="I497" s="99">
        <v>0</v>
      </c>
    </row>
    <row r="498" spans="1:9">
      <c r="A498" s="4">
        <v>95317</v>
      </c>
      <c r="B498" s="84" t="s">
        <v>499</v>
      </c>
      <c r="C498" s="85">
        <v>4.5399999999999999E-5</v>
      </c>
      <c r="D498" s="83"/>
      <c r="E498" s="87">
        <v>0</v>
      </c>
      <c r="F498" s="87">
        <v>0</v>
      </c>
      <c r="G498" s="87">
        <v>0</v>
      </c>
      <c r="H498" s="87">
        <v>0</v>
      </c>
      <c r="I498" s="87">
        <v>0</v>
      </c>
    </row>
    <row r="499" spans="1:9">
      <c r="A499" s="4">
        <v>95321</v>
      </c>
      <c r="B499" s="84" t="s">
        <v>500</v>
      </c>
      <c r="C499" s="85">
        <v>4.7800000000000003E-5</v>
      </c>
      <c r="D499" s="83"/>
      <c r="E499" s="87">
        <v>-40</v>
      </c>
      <c r="F499" s="87">
        <v>-40</v>
      </c>
      <c r="G499" s="87">
        <v>0</v>
      </c>
      <c r="H499" s="87">
        <v>0</v>
      </c>
      <c r="I499" s="87">
        <v>0</v>
      </c>
    </row>
    <row r="500" spans="1:9">
      <c r="A500" s="4">
        <v>95401</v>
      </c>
      <c r="B500" s="84" t="s">
        <v>501</v>
      </c>
      <c r="C500" s="85">
        <v>2.4250999999999999E-3</v>
      </c>
      <c r="D500" s="83"/>
      <c r="E500" s="87">
        <v>-255937.90882500005</v>
      </c>
      <c r="F500" s="87">
        <v>-139459.90882500005</v>
      </c>
      <c r="G500" s="87">
        <v>-50985.90882500005</v>
      </c>
      <c r="H500" s="87">
        <v>0</v>
      </c>
      <c r="I500" s="87">
        <v>0</v>
      </c>
    </row>
    <row r="501" spans="1:9">
      <c r="A501" s="4">
        <v>95404</v>
      </c>
      <c r="B501" s="84" t="s">
        <v>502</v>
      </c>
      <c r="C501" s="85">
        <v>3.65E-5</v>
      </c>
      <c r="D501" s="83"/>
      <c r="E501" s="87">
        <v>-8022.3218250000064</v>
      </c>
      <c r="F501" s="87">
        <v>-7017.3218250000064</v>
      </c>
      <c r="G501" s="87">
        <v>-5835.3218250000064</v>
      </c>
      <c r="H501" s="87">
        <v>0</v>
      </c>
      <c r="I501" s="87">
        <v>0</v>
      </c>
    </row>
    <row r="502" spans="1:9">
      <c r="A502" s="4">
        <v>95405</v>
      </c>
      <c r="B502" s="84" t="s">
        <v>503</v>
      </c>
      <c r="C502" s="85">
        <v>4.7200000000000002E-5</v>
      </c>
      <c r="D502" s="83"/>
      <c r="E502" s="87">
        <v>-4095.6955499999985</v>
      </c>
      <c r="F502" s="87">
        <v>-4095.6955499999985</v>
      </c>
      <c r="G502" s="87">
        <v>-1755.6955499999985</v>
      </c>
      <c r="H502" s="87">
        <v>0</v>
      </c>
      <c r="I502" s="87">
        <v>0</v>
      </c>
    </row>
    <row r="503" spans="1:9">
      <c r="A503" s="4">
        <v>95411</v>
      </c>
      <c r="B503" s="84" t="s">
        <v>504</v>
      </c>
      <c r="C503" s="85">
        <v>1.9315999999999999E-3</v>
      </c>
      <c r="D503" s="83"/>
      <c r="E503" s="87">
        <v>-73072.056749999989</v>
      </c>
      <c r="F503" s="87">
        <v>-58305.056749999989</v>
      </c>
      <c r="G503" s="87">
        <v>-58305.056749999989</v>
      </c>
      <c r="H503" s="87">
        <v>0</v>
      </c>
      <c r="I503" s="87">
        <v>0</v>
      </c>
    </row>
    <row r="504" spans="1:9">
      <c r="A504" s="4">
        <v>95413</v>
      </c>
      <c r="B504" s="84" t="s">
        <v>505</v>
      </c>
      <c r="C504" s="85">
        <v>2.588E-4</v>
      </c>
      <c r="D504" s="83"/>
      <c r="E504" s="87">
        <v>-13471</v>
      </c>
      <c r="F504" s="87">
        <v>-10045</v>
      </c>
      <c r="G504" s="87">
        <v>0</v>
      </c>
      <c r="H504" s="87">
        <v>0</v>
      </c>
      <c r="I504" s="87">
        <v>0</v>
      </c>
    </row>
    <row r="505" spans="1:9">
      <c r="A505" s="4">
        <v>95415</v>
      </c>
      <c r="B505" s="84" t="s">
        <v>506</v>
      </c>
      <c r="C505" s="85">
        <v>7.2100000000000004E-5</v>
      </c>
      <c r="D505" s="83"/>
      <c r="E505" s="87">
        <v>-4944</v>
      </c>
      <c r="F505" s="87">
        <v>-2450</v>
      </c>
      <c r="G505" s="87">
        <v>0</v>
      </c>
      <c r="H505" s="87">
        <v>0</v>
      </c>
      <c r="I505" s="87">
        <v>0</v>
      </c>
    </row>
    <row r="506" spans="1:9">
      <c r="A506" s="4">
        <v>95421</v>
      </c>
      <c r="B506" s="84" t="s">
        <v>507</v>
      </c>
      <c r="C506" s="85">
        <v>4.0200000000000001E-5</v>
      </c>
      <c r="D506" s="83"/>
      <c r="E506" s="87">
        <v>-4562</v>
      </c>
      <c r="F506" s="87">
        <v>0</v>
      </c>
      <c r="G506" s="87">
        <v>0</v>
      </c>
      <c r="H506" s="87">
        <v>0</v>
      </c>
      <c r="I506" s="87">
        <v>0</v>
      </c>
    </row>
    <row r="507" spans="1:9">
      <c r="A507" s="4">
        <v>95431</v>
      </c>
      <c r="B507" s="84" t="s">
        <v>508</v>
      </c>
      <c r="C507" s="85">
        <v>1.606E-4</v>
      </c>
      <c r="D507" s="83"/>
      <c r="E507" s="87">
        <v>-7716</v>
      </c>
      <c r="F507" s="87">
        <v>0</v>
      </c>
      <c r="G507" s="87">
        <v>0</v>
      </c>
      <c r="H507" s="87">
        <v>0</v>
      </c>
      <c r="I507" s="87">
        <v>0</v>
      </c>
    </row>
    <row r="508" spans="1:9">
      <c r="A508" s="4">
        <v>95501</v>
      </c>
      <c r="B508" s="84" t="s">
        <v>509</v>
      </c>
      <c r="C508" s="85">
        <v>5.5094999999999996E-3</v>
      </c>
      <c r="D508" s="83"/>
      <c r="E508" s="87">
        <v>-82336</v>
      </c>
      <c r="F508" s="87">
        <v>-82336</v>
      </c>
      <c r="G508" s="87">
        <v>0</v>
      </c>
      <c r="H508" s="87">
        <v>0</v>
      </c>
      <c r="I508" s="87">
        <v>0</v>
      </c>
    </row>
    <row r="509" spans="1:9">
      <c r="A509" s="4">
        <v>95504</v>
      </c>
      <c r="B509" s="84" t="s">
        <v>510</v>
      </c>
      <c r="C509" s="85">
        <v>3.1900000000000003E-5</v>
      </c>
      <c r="D509" s="83"/>
      <c r="E509" s="87">
        <v>0</v>
      </c>
      <c r="F509" s="87">
        <v>0</v>
      </c>
      <c r="G509" s="87">
        <v>0</v>
      </c>
      <c r="H509" s="87">
        <v>0</v>
      </c>
      <c r="I509" s="87">
        <v>0</v>
      </c>
    </row>
    <row r="510" spans="1:9">
      <c r="A510" s="4">
        <v>95511</v>
      </c>
      <c r="B510" s="84" t="s">
        <v>511</v>
      </c>
      <c r="C510" s="85">
        <v>1.1253000000000001E-3</v>
      </c>
      <c r="D510" s="83"/>
      <c r="E510" s="87">
        <v>0</v>
      </c>
      <c r="F510" s="87">
        <v>0</v>
      </c>
      <c r="G510" s="87">
        <v>0</v>
      </c>
      <c r="H510" s="87">
        <v>0</v>
      </c>
      <c r="I510" s="87">
        <v>0</v>
      </c>
    </row>
    <row r="511" spans="1:9">
      <c r="A511" s="4">
        <v>95513</v>
      </c>
      <c r="B511" s="84" t="s">
        <v>512</v>
      </c>
      <c r="C511" s="85">
        <v>5.3000000000000001E-5</v>
      </c>
      <c r="D511" s="83"/>
      <c r="E511" s="87">
        <v>0</v>
      </c>
      <c r="F511" s="87">
        <v>0</v>
      </c>
      <c r="G511" s="87">
        <v>0</v>
      </c>
      <c r="H511" s="87">
        <v>0</v>
      </c>
      <c r="I511" s="87">
        <v>0</v>
      </c>
    </row>
    <row r="512" spans="1:9">
      <c r="A512" s="4">
        <v>95517</v>
      </c>
      <c r="B512" s="84" t="s">
        <v>513</v>
      </c>
      <c r="C512" s="85">
        <v>1.6699999999999999E-5</v>
      </c>
      <c r="D512" s="83"/>
      <c r="E512" s="87">
        <v>-1003</v>
      </c>
      <c r="F512" s="87">
        <v>-997</v>
      </c>
      <c r="G512" s="87">
        <v>0</v>
      </c>
      <c r="H512" s="87">
        <v>0</v>
      </c>
      <c r="I512" s="87">
        <v>0</v>
      </c>
    </row>
    <row r="513" spans="1:9">
      <c r="A513" s="4">
        <v>95601</v>
      </c>
      <c r="B513" s="84" t="s">
        <v>514</v>
      </c>
      <c r="C513" s="85">
        <v>2.2116000000000002E-3</v>
      </c>
      <c r="D513" s="83"/>
      <c r="E513" s="87">
        <v>-121512</v>
      </c>
      <c r="F513" s="87">
        <v>-68205</v>
      </c>
      <c r="G513" s="87">
        <v>0</v>
      </c>
      <c r="H513" s="87">
        <v>0</v>
      </c>
      <c r="I513" s="87">
        <v>0</v>
      </c>
    </row>
    <row r="514" spans="1:9">
      <c r="A514" s="4">
        <v>95611</v>
      </c>
      <c r="B514" s="84" t="s">
        <v>515</v>
      </c>
      <c r="C514" s="85">
        <v>3.2840000000000001E-4</v>
      </c>
      <c r="D514" s="83"/>
      <c r="E514" s="87">
        <v>-22286.572650000002</v>
      </c>
      <c r="F514" s="87">
        <v>-8017.5726500000019</v>
      </c>
      <c r="G514" s="87">
        <v>-8017.5726500000019</v>
      </c>
      <c r="H514" s="87">
        <v>0</v>
      </c>
      <c r="I514" s="87">
        <v>0</v>
      </c>
    </row>
    <row r="515" spans="1:9">
      <c r="A515" s="4">
        <v>95617</v>
      </c>
      <c r="B515" s="84" t="s">
        <v>516</v>
      </c>
      <c r="C515" s="85">
        <v>1.8300000000000001E-5</v>
      </c>
      <c r="D515" s="83"/>
      <c r="E515" s="87">
        <v>0</v>
      </c>
      <c r="F515" s="87">
        <v>0</v>
      </c>
      <c r="G515" s="87">
        <v>0</v>
      </c>
      <c r="H515" s="87">
        <v>0</v>
      </c>
      <c r="I515" s="87">
        <v>0</v>
      </c>
    </row>
    <row r="516" spans="1:9">
      <c r="A516" s="4">
        <v>95621</v>
      </c>
      <c r="B516" s="84" t="s">
        <v>517</v>
      </c>
      <c r="C516" s="85">
        <v>4.573E-4</v>
      </c>
      <c r="D516" s="83"/>
      <c r="E516" s="87">
        <v>-8600.3191249999654</v>
      </c>
      <c r="F516" s="87">
        <v>-3137.3191249999654</v>
      </c>
      <c r="G516" s="87">
        <v>-3137.3191249999654</v>
      </c>
      <c r="H516" s="87">
        <v>0</v>
      </c>
      <c r="I516" s="87">
        <v>0</v>
      </c>
    </row>
    <row r="517" spans="1:9">
      <c r="A517" s="4">
        <v>95701</v>
      </c>
      <c r="B517" s="84" t="s">
        <v>518</v>
      </c>
      <c r="C517" s="85">
        <v>1.1988000000000001E-3</v>
      </c>
      <c r="D517" s="83"/>
      <c r="E517" s="87">
        <v>-56294</v>
      </c>
      <c r="F517" s="87">
        <v>-20952</v>
      </c>
      <c r="G517" s="87">
        <v>0</v>
      </c>
      <c r="H517" s="87">
        <v>0</v>
      </c>
      <c r="I517" s="87">
        <v>0</v>
      </c>
    </row>
    <row r="518" spans="1:9">
      <c r="A518" s="4">
        <v>95711</v>
      </c>
      <c r="B518" s="84" t="s">
        <v>519</v>
      </c>
      <c r="C518" s="85">
        <v>1.652E-4</v>
      </c>
      <c r="D518" s="83"/>
      <c r="E518" s="87">
        <v>-6847.595649999992</v>
      </c>
      <c r="F518" s="87">
        <v>-4871.595649999992</v>
      </c>
      <c r="G518" s="87">
        <v>-4871.595649999992</v>
      </c>
      <c r="H518" s="87">
        <v>0</v>
      </c>
      <c r="I518" s="87">
        <v>0</v>
      </c>
    </row>
    <row r="519" spans="1:9">
      <c r="A519" s="4">
        <v>95721</v>
      </c>
      <c r="B519" s="84" t="s">
        <v>520</v>
      </c>
      <c r="C519" s="85">
        <v>5.52E-5</v>
      </c>
      <c r="D519" s="83"/>
      <c r="E519" s="87">
        <v>-7712.6597999999976</v>
      </c>
      <c r="F519" s="87">
        <v>-2083.6597999999976</v>
      </c>
      <c r="G519" s="87">
        <v>-2083.6597999999976</v>
      </c>
      <c r="H519" s="87">
        <v>0</v>
      </c>
      <c r="I519" s="87">
        <v>0</v>
      </c>
    </row>
    <row r="520" spans="1:9">
      <c r="A520" s="4">
        <v>95733</v>
      </c>
      <c r="B520" s="84" t="s">
        <v>521</v>
      </c>
      <c r="C520" s="85">
        <v>1.2799999999999999E-5</v>
      </c>
      <c r="D520" s="83"/>
      <c r="E520" s="87">
        <v>-343</v>
      </c>
      <c r="F520" s="87">
        <v>0</v>
      </c>
      <c r="G520" s="87">
        <v>0</v>
      </c>
      <c r="H520" s="87">
        <v>0</v>
      </c>
      <c r="I520" s="87">
        <v>0</v>
      </c>
    </row>
    <row r="521" spans="1:9">
      <c r="A521" s="4">
        <v>95801</v>
      </c>
      <c r="B521" s="84" t="s">
        <v>522</v>
      </c>
      <c r="C521" s="85">
        <v>9.0350000000000001E-4</v>
      </c>
      <c r="D521" s="83"/>
      <c r="E521" s="87">
        <v>-8209</v>
      </c>
      <c r="F521" s="87">
        <v>-7126</v>
      </c>
      <c r="G521" s="87">
        <v>0</v>
      </c>
      <c r="H521" s="87">
        <v>0</v>
      </c>
      <c r="I521" s="87">
        <v>0</v>
      </c>
    </row>
    <row r="522" spans="1:9">
      <c r="A522" s="4">
        <v>95802</v>
      </c>
      <c r="B522" s="84" t="s">
        <v>523</v>
      </c>
      <c r="C522" s="85">
        <v>6.8000000000000001E-6</v>
      </c>
      <c r="D522" s="83"/>
      <c r="E522" s="87">
        <v>0</v>
      </c>
      <c r="F522" s="87">
        <v>0</v>
      </c>
      <c r="G522" s="87">
        <v>0</v>
      </c>
      <c r="H522" s="87">
        <v>0</v>
      </c>
      <c r="I522" s="87">
        <v>0</v>
      </c>
    </row>
    <row r="523" spans="1:9">
      <c r="A523" s="4">
        <v>95804</v>
      </c>
      <c r="B523" s="84" t="s">
        <v>524</v>
      </c>
      <c r="C523" s="85">
        <v>2.65E-5</v>
      </c>
      <c r="D523" s="83"/>
      <c r="E523" s="87">
        <v>-1902</v>
      </c>
      <c r="F523" s="87">
        <v>-1168</v>
      </c>
      <c r="G523" s="87">
        <v>0</v>
      </c>
      <c r="H523" s="87">
        <v>0</v>
      </c>
      <c r="I523" s="87">
        <v>0</v>
      </c>
    </row>
    <row r="524" spans="1:9">
      <c r="A524" s="4">
        <v>95811</v>
      </c>
      <c r="B524" s="84" t="s">
        <v>525</v>
      </c>
      <c r="C524" s="85">
        <v>5.1659999999999998E-4</v>
      </c>
      <c r="D524" s="83"/>
      <c r="E524" s="87">
        <v>-26983.092149999968</v>
      </c>
      <c r="F524" s="87">
        <v>-26983.092149999968</v>
      </c>
      <c r="G524" s="87">
        <v>-10102.092149999968</v>
      </c>
      <c r="H524" s="87">
        <v>0</v>
      </c>
      <c r="I524" s="87">
        <v>0</v>
      </c>
    </row>
    <row r="525" spans="1:9">
      <c r="A525" s="4">
        <v>95813</v>
      </c>
      <c r="B525" s="84" t="s">
        <v>526</v>
      </c>
      <c r="C525" s="85">
        <v>3.8399999999999998E-5</v>
      </c>
      <c r="D525" s="83"/>
      <c r="E525" s="87">
        <v>-1008.089350000002</v>
      </c>
      <c r="F525" s="87">
        <v>-1008.089350000002</v>
      </c>
      <c r="G525" s="87">
        <v>-1008.089350000002</v>
      </c>
      <c r="H525" s="87">
        <v>0</v>
      </c>
      <c r="I525" s="87">
        <v>0</v>
      </c>
    </row>
    <row r="526" spans="1:9">
      <c r="A526" s="4">
        <v>95821</v>
      </c>
      <c r="B526" s="84" t="s">
        <v>527</v>
      </c>
      <c r="C526" s="85">
        <v>8.1999999999999994E-6</v>
      </c>
      <c r="D526" s="83"/>
      <c r="E526" s="87">
        <v>-398.91419999999925</v>
      </c>
      <c r="F526" s="87">
        <v>-167.91419999999925</v>
      </c>
      <c r="G526" s="87">
        <v>-167.91419999999925</v>
      </c>
      <c r="H526" s="87">
        <v>0</v>
      </c>
      <c r="I526" s="87">
        <v>0</v>
      </c>
    </row>
    <row r="527" spans="1:9">
      <c r="A527" s="4">
        <v>95831</v>
      </c>
      <c r="B527" s="84" t="s">
        <v>528</v>
      </c>
      <c r="C527" s="85">
        <v>1.91E-5</v>
      </c>
      <c r="D527" s="83"/>
      <c r="E527" s="87">
        <v>0</v>
      </c>
      <c r="F527" s="87">
        <v>0</v>
      </c>
      <c r="G527" s="87">
        <v>0</v>
      </c>
      <c r="H527" s="87">
        <v>0</v>
      </c>
      <c r="I527" s="87">
        <v>0</v>
      </c>
    </row>
    <row r="528" spans="1:9">
      <c r="A528" s="4">
        <v>95841</v>
      </c>
      <c r="B528" s="84" t="s">
        <v>529</v>
      </c>
      <c r="C528" s="85">
        <v>2.1299999999999999E-5</v>
      </c>
      <c r="D528" s="83"/>
      <c r="E528" s="87">
        <v>-3469.117624999998</v>
      </c>
      <c r="F528" s="87">
        <v>-3179.117624999998</v>
      </c>
      <c r="G528" s="87">
        <v>-1930.117624999998</v>
      </c>
      <c r="H528" s="87">
        <v>0</v>
      </c>
      <c r="I528" s="87">
        <v>0</v>
      </c>
    </row>
    <row r="529" spans="1:9">
      <c r="A529" s="4">
        <v>95851</v>
      </c>
      <c r="B529" s="84" t="s">
        <v>530</v>
      </c>
      <c r="C529" s="85">
        <v>9.1199999999999994E-5</v>
      </c>
      <c r="D529" s="83"/>
      <c r="E529" s="87">
        <v>-18847.669100000006</v>
      </c>
      <c r="F529" s="87">
        <v>-18374.669100000006</v>
      </c>
      <c r="G529" s="87">
        <v>-7641.6691000000064</v>
      </c>
      <c r="H529" s="87">
        <v>0</v>
      </c>
      <c r="I529" s="87">
        <v>0</v>
      </c>
    </row>
    <row r="530" spans="1:9">
      <c r="A530" s="4">
        <v>95853</v>
      </c>
      <c r="B530" s="84" t="s">
        <v>531</v>
      </c>
      <c r="C530" s="85">
        <v>2.6100000000000001E-5</v>
      </c>
      <c r="D530" s="83"/>
      <c r="E530" s="87">
        <v>-1425.5600750000012</v>
      </c>
      <c r="F530" s="87">
        <v>-1226.5600750000012</v>
      </c>
      <c r="G530" s="87">
        <v>-576.56007500000123</v>
      </c>
      <c r="H530" s="87">
        <v>0</v>
      </c>
      <c r="I530" s="87">
        <v>0</v>
      </c>
    </row>
    <row r="531" spans="1:9">
      <c r="A531" s="4">
        <v>95901</v>
      </c>
      <c r="B531" s="84" t="s">
        <v>532</v>
      </c>
      <c r="C531" s="85">
        <v>2.2539000000000001E-3</v>
      </c>
      <c r="D531" s="83"/>
      <c r="E531" s="87">
        <v>-10515</v>
      </c>
      <c r="F531" s="87">
        <v>0</v>
      </c>
      <c r="G531" s="87">
        <v>0</v>
      </c>
      <c r="H531" s="87">
        <v>0</v>
      </c>
      <c r="I531" s="87">
        <v>0</v>
      </c>
    </row>
    <row r="532" spans="1:9">
      <c r="A532" s="4">
        <v>95908</v>
      </c>
      <c r="B532" s="84" t="s">
        <v>533</v>
      </c>
      <c r="C532" s="85">
        <v>5.8699999999999997E-5</v>
      </c>
      <c r="D532" s="83"/>
      <c r="E532" s="87">
        <v>-6729</v>
      </c>
      <c r="F532" s="87">
        <v>0</v>
      </c>
      <c r="G532" s="87">
        <v>0</v>
      </c>
      <c r="H532" s="87">
        <v>0</v>
      </c>
      <c r="I532" s="87">
        <v>0</v>
      </c>
    </row>
    <row r="533" spans="1:9">
      <c r="A533" s="4">
        <v>95911</v>
      </c>
      <c r="B533" s="84" t="s">
        <v>534</v>
      </c>
      <c r="C533" s="85">
        <v>6.068E-4</v>
      </c>
      <c r="D533" s="83"/>
      <c r="E533" s="87">
        <v>-33403</v>
      </c>
      <c r="F533" s="87">
        <v>-22628</v>
      </c>
      <c r="G533" s="87">
        <v>0</v>
      </c>
      <c r="H533" s="87">
        <v>0</v>
      </c>
      <c r="I533" s="87">
        <v>0</v>
      </c>
    </row>
    <row r="534" spans="1:9">
      <c r="A534" s="4">
        <v>95917</v>
      </c>
      <c r="B534" s="84" t="s">
        <v>535</v>
      </c>
      <c r="C534" s="85">
        <v>3.0700000000000001E-5</v>
      </c>
      <c r="D534" s="83"/>
      <c r="E534" s="87">
        <v>-544.92497500000354</v>
      </c>
      <c r="F534" s="87">
        <v>-544.92497500000354</v>
      </c>
      <c r="G534" s="87">
        <v>-544.92497500000354</v>
      </c>
      <c r="H534" s="87">
        <v>0</v>
      </c>
      <c r="I534" s="87">
        <v>0</v>
      </c>
    </row>
    <row r="535" spans="1:9">
      <c r="A535" s="4">
        <v>95921</v>
      </c>
      <c r="B535" s="84" t="s">
        <v>536</v>
      </c>
      <c r="C535" s="85">
        <v>4.5200000000000001E-5</v>
      </c>
      <c r="D535" s="83"/>
      <c r="E535" s="87">
        <v>-6236</v>
      </c>
      <c r="F535" s="87">
        <v>-5635</v>
      </c>
      <c r="G535" s="87">
        <v>0</v>
      </c>
      <c r="H535" s="87">
        <v>0</v>
      </c>
      <c r="I535" s="87">
        <v>0</v>
      </c>
    </row>
    <row r="536" spans="1:9">
      <c r="A536" s="4">
        <v>96001</v>
      </c>
      <c r="B536" s="84" t="s">
        <v>537</v>
      </c>
      <c r="C536" s="85">
        <v>4.4407499999999996E-2</v>
      </c>
      <c r="D536" s="83"/>
      <c r="E536" s="87">
        <v>-1541222.0953249987</v>
      </c>
      <c r="F536" s="87">
        <v>-1489581.0953249987</v>
      </c>
      <c r="G536" s="87">
        <v>-827474.09532499872</v>
      </c>
      <c r="H536" s="87">
        <v>0</v>
      </c>
      <c r="I536" s="87">
        <v>0</v>
      </c>
    </row>
    <row r="537" spans="1:9">
      <c r="A537" s="4">
        <v>96003</v>
      </c>
      <c r="B537" s="84" t="s">
        <v>969</v>
      </c>
      <c r="C537" s="85">
        <v>2.0127999999999999E-3</v>
      </c>
      <c r="D537" s="83"/>
      <c r="E537" s="87">
        <v>-61881.229099999997</v>
      </c>
      <c r="F537" s="87">
        <v>-61881.229099999997</v>
      </c>
      <c r="G537" s="87">
        <v>-61881.229099999997</v>
      </c>
      <c r="H537" s="87">
        <v>0</v>
      </c>
      <c r="I537" s="87">
        <v>0</v>
      </c>
    </row>
    <row r="538" spans="1:9">
      <c r="A538" s="4">
        <v>96004</v>
      </c>
      <c r="B538" s="84" t="s">
        <v>539</v>
      </c>
      <c r="C538" s="85">
        <v>1.0905999999999999E-3</v>
      </c>
      <c r="D538" s="83"/>
      <c r="E538" s="87">
        <v>0</v>
      </c>
      <c r="F538" s="87">
        <v>0</v>
      </c>
      <c r="G538" s="87">
        <v>0</v>
      </c>
      <c r="H538" s="87">
        <v>0</v>
      </c>
      <c r="I538" s="87">
        <v>0</v>
      </c>
    </row>
    <row r="539" spans="1:9">
      <c r="A539" s="4">
        <v>96005</v>
      </c>
      <c r="B539" s="84" t="s">
        <v>540</v>
      </c>
      <c r="C539" s="85">
        <v>2.5607E-3</v>
      </c>
      <c r="D539" s="83"/>
      <c r="E539" s="87">
        <v>-105635.42572499986</v>
      </c>
      <c r="F539" s="87">
        <v>-81588.425724999863</v>
      </c>
      <c r="G539" s="87">
        <v>-81588.425724999863</v>
      </c>
      <c r="H539" s="87">
        <v>0</v>
      </c>
      <c r="I539" s="87">
        <v>0</v>
      </c>
    </row>
    <row r="540" spans="1:9">
      <c r="A540" s="4">
        <v>96008</v>
      </c>
      <c r="B540" s="84" t="s">
        <v>541</v>
      </c>
      <c r="C540" s="85">
        <v>5.5640999999999998E-3</v>
      </c>
      <c r="D540" s="83"/>
      <c r="E540" s="87">
        <v>-1115298.4398750006</v>
      </c>
      <c r="F540" s="87">
        <v>-731032.43987500062</v>
      </c>
      <c r="G540" s="87">
        <v>-214066.43987500062</v>
      </c>
      <c r="H540" s="87">
        <v>0</v>
      </c>
      <c r="I540" s="87">
        <v>0</v>
      </c>
    </row>
    <row r="541" spans="1:9">
      <c r="A541" s="4">
        <v>96009</v>
      </c>
      <c r="B541" s="84" t="s">
        <v>542</v>
      </c>
      <c r="C541" s="85">
        <v>3.7889999999999999E-4</v>
      </c>
      <c r="D541" s="83"/>
      <c r="E541" s="87">
        <v>-5570.969574999981</v>
      </c>
      <c r="F541" s="87">
        <v>-4217.969574999981</v>
      </c>
      <c r="G541" s="87">
        <v>-4217.969574999981</v>
      </c>
      <c r="H541" s="87">
        <v>0</v>
      </c>
      <c r="I541" s="87">
        <v>0</v>
      </c>
    </row>
    <row r="542" spans="1:9">
      <c r="A542" s="95">
        <v>96011</v>
      </c>
      <c r="B542" s="96" t="s">
        <v>543</v>
      </c>
      <c r="C542" s="97">
        <v>6.4657300000000001E-2</v>
      </c>
      <c r="D542" s="98"/>
      <c r="E542" s="99">
        <v>-2170102.8586750049</v>
      </c>
      <c r="F542" s="99">
        <v>-2170102.8586750049</v>
      </c>
      <c r="G542" s="99">
        <v>-2170102.8586750049</v>
      </c>
      <c r="H542" s="99">
        <v>0</v>
      </c>
      <c r="I542" s="99">
        <v>0</v>
      </c>
    </row>
    <row r="543" spans="1:9">
      <c r="A543" s="4">
        <v>96012</v>
      </c>
      <c r="B543" s="84" t="s">
        <v>970</v>
      </c>
      <c r="C543" s="85">
        <v>2.1459000000000001E-3</v>
      </c>
      <c r="D543" s="83"/>
      <c r="E543" s="87">
        <v>-248215.87362499995</v>
      </c>
      <c r="F543" s="87">
        <v>-211067.87362499995</v>
      </c>
      <c r="G543" s="87">
        <v>-131506.87362499995</v>
      </c>
      <c r="H543" s="87">
        <v>0</v>
      </c>
      <c r="I543" s="87">
        <v>0</v>
      </c>
    </row>
    <row r="544" spans="1:9">
      <c r="A544" s="4">
        <v>96018</v>
      </c>
      <c r="B544" s="84" t="s">
        <v>545</v>
      </c>
      <c r="C544" s="85">
        <v>3.8899999999999997E-5</v>
      </c>
      <c r="D544" s="83"/>
      <c r="E544" s="87">
        <v>-2380.0922250000058</v>
      </c>
      <c r="F544" s="87">
        <v>-174.09222500000578</v>
      </c>
      <c r="G544" s="87">
        <v>-174.09222500000578</v>
      </c>
      <c r="H544" s="87">
        <v>0</v>
      </c>
      <c r="I544" s="87">
        <v>0</v>
      </c>
    </row>
    <row r="545" spans="1:9">
      <c r="A545" s="4">
        <v>96021</v>
      </c>
      <c r="B545" s="84" t="s">
        <v>546</v>
      </c>
      <c r="C545" s="85">
        <v>7.8459999999999999E-4</v>
      </c>
      <c r="D545" s="83"/>
      <c r="E545" s="87">
        <v>-29256</v>
      </c>
      <c r="F545" s="87">
        <v>-1577</v>
      </c>
      <c r="G545" s="87">
        <v>0</v>
      </c>
      <c r="H545" s="87">
        <v>0</v>
      </c>
      <c r="I545" s="87">
        <v>0</v>
      </c>
    </row>
    <row r="546" spans="1:9">
      <c r="A546" s="4">
        <v>96031</v>
      </c>
      <c r="B546" s="84" t="s">
        <v>547</v>
      </c>
      <c r="C546" s="85">
        <v>8.3449999999999996E-4</v>
      </c>
      <c r="D546" s="83"/>
      <c r="E546" s="87">
        <v>-69781</v>
      </c>
      <c r="F546" s="87">
        <v>-30352</v>
      </c>
      <c r="G546" s="87">
        <v>0</v>
      </c>
      <c r="H546" s="87">
        <v>0</v>
      </c>
      <c r="I546" s="87">
        <v>0</v>
      </c>
    </row>
    <row r="547" spans="1:9">
      <c r="A547" s="4">
        <v>96041</v>
      </c>
      <c r="B547" s="84" t="s">
        <v>548</v>
      </c>
      <c r="C547" s="85">
        <v>1.9726000000000001E-3</v>
      </c>
      <c r="D547" s="83"/>
      <c r="E547" s="87">
        <v>0</v>
      </c>
      <c r="F547" s="87">
        <v>0</v>
      </c>
      <c r="G547" s="87">
        <v>0</v>
      </c>
      <c r="H547" s="87">
        <v>0</v>
      </c>
      <c r="I547" s="87">
        <v>0</v>
      </c>
    </row>
    <row r="548" spans="1:9">
      <c r="A548" s="4">
        <v>96051</v>
      </c>
      <c r="B548" s="84" t="s">
        <v>549</v>
      </c>
      <c r="C548" s="85">
        <v>9.8710000000000009E-4</v>
      </c>
      <c r="D548" s="83"/>
      <c r="E548" s="87">
        <v>-84570.445175000088</v>
      </c>
      <c r="F548" s="87">
        <v>-61169.445175000088</v>
      </c>
      <c r="G548" s="87">
        <v>-44451.445175000088</v>
      </c>
      <c r="H548" s="87">
        <v>0</v>
      </c>
      <c r="I548" s="87">
        <v>0</v>
      </c>
    </row>
    <row r="549" spans="1:9">
      <c r="A549" s="4">
        <v>96061</v>
      </c>
      <c r="B549" s="84" t="s">
        <v>550</v>
      </c>
      <c r="C549" s="85">
        <v>3.4769999999999999E-4</v>
      </c>
      <c r="D549" s="83"/>
      <c r="E549" s="87">
        <v>-13960.710824999987</v>
      </c>
      <c r="F549" s="87">
        <v>-6490.7108249999874</v>
      </c>
      <c r="G549" s="87">
        <v>-6490.7108249999874</v>
      </c>
      <c r="H549" s="87">
        <v>0</v>
      </c>
      <c r="I549" s="87">
        <v>0</v>
      </c>
    </row>
    <row r="550" spans="1:9">
      <c r="A550" s="4">
        <v>96071</v>
      </c>
      <c r="B550" s="84" t="s">
        <v>551</v>
      </c>
      <c r="C550" s="85">
        <v>1.3378999999999999E-3</v>
      </c>
      <c r="D550" s="83"/>
      <c r="E550" s="87">
        <v>0</v>
      </c>
      <c r="F550" s="87">
        <v>0</v>
      </c>
      <c r="G550" s="87">
        <v>0</v>
      </c>
      <c r="H550" s="87">
        <v>0</v>
      </c>
      <c r="I550" s="87">
        <v>0</v>
      </c>
    </row>
    <row r="551" spans="1:9">
      <c r="A551" s="4">
        <v>96081</v>
      </c>
      <c r="B551" s="84" t="s">
        <v>552</v>
      </c>
      <c r="C551" s="85">
        <v>6.5799999999999995E-4</v>
      </c>
      <c r="D551" s="83"/>
      <c r="E551" s="87">
        <v>-4788</v>
      </c>
      <c r="F551" s="87">
        <v>0</v>
      </c>
      <c r="G551" s="87">
        <v>0</v>
      </c>
      <c r="H551" s="87">
        <v>0</v>
      </c>
      <c r="I551" s="87">
        <v>0</v>
      </c>
    </row>
    <row r="552" spans="1:9">
      <c r="A552" s="4">
        <v>96101</v>
      </c>
      <c r="B552" s="84" t="s">
        <v>553</v>
      </c>
      <c r="C552" s="85">
        <v>6.9680000000000002E-4</v>
      </c>
      <c r="D552" s="83"/>
      <c r="E552" s="87">
        <v>-25442</v>
      </c>
      <c r="F552" s="87">
        <v>0</v>
      </c>
      <c r="G552" s="87">
        <v>0</v>
      </c>
      <c r="H552" s="87">
        <v>0</v>
      </c>
      <c r="I552" s="87">
        <v>0</v>
      </c>
    </row>
    <row r="553" spans="1:9">
      <c r="A553" s="4">
        <v>96102</v>
      </c>
      <c r="B553" s="84" t="s">
        <v>554</v>
      </c>
      <c r="C553" s="85">
        <v>6.3999999999999997E-6</v>
      </c>
      <c r="D553" s="83"/>
      <c r="E553" s="87">
        <v>-3277.8691499999995</v>
      </c>
      <c r="F553" s="87">
        <v>-2541.8691499999995</v>
      </c>
      <c r="G553" s="87">
        <v>-2166.8691499999995</v>
      </c>
      <c r="H553" s="87">
        <v>0</v>
      </c>
      <c r="I553" s="87">
        <v>0</v>
      </c>
    </row>
    <row r="554" spans="1:9">
      <c r="A554" s="4">
        <v>96111</v>
      </c>
      <c r="B554" s="84" t="s">
        <v>555</v>
      </c>
      <c r="C554" s="85">
        <v>1.7119999999999999E-4</v>
      </c>
      <c r="D554" s="83"/>
      <c r="E554" s="87">
        <v>0</v>
      </c>
      <c r="F554" s="87">
        <v>0</v>
      </c>
      <c r="G554" s="87">
        <v>0</v>
      </c>
      <c r="H554" s="87">
        <v>0</v>
      </c>
      <c r="I554" s="87">
        <v>0</v>
      </c>
    </row>
    <row r="555" spans="1:9">
      <c r="A555" s="4">
        <v>96121</v>
      </c>
      <c r="B555" s="84" t="s">
        <v>556</v>
      </c>
      <c r="C555" s="85">
        <v>1.5500000000000001E-5</v>
      </c>
      <c r="D555" s="83"/>
      <c r="E555" s="87">
        <v>-4355.9059750000006</v>
      </c>
      <c r="F555" s="87">
        <v>-1073.9059750000006</v>
      </c>
      <c r="G555" s="87">
        <v>-1073.9059750000006</v>
      </c>
      <c r="H555" s="87">
        <v>0</v>
      </c>
      <c r="I555" s="87">
        <v>0</v>
      </c>
    </row>
    <row r="556" spans="1:9">
      <c r="A556" s="4">
        <v>96201</v>
      </c>
      <c r="B556" s="84" t="s">
        <v>557</v>
      </c>
      <c r="C556" s="85">
        <v>1.1280999999999999E-3</v>
      </c>
      <c r="D556" s="83"/>
      <c r="E556" s="87">
        <v>-29962</v>
      </c>
      <c r="F556" s="87">
        <v>0</v>
      </c>
      <c r="G556" s="87">
        <v>0</v>
      </c>
      <c r="H556" s="87">
        <v>0</v>
      </c>
      <c r="I556" s="87">
        <v>0</v>
      </c>
    </row>
    <row r="557" spans="1:9">
      <c r="A557" s="4">
        <v>96204</v>
      </c>
      <c r="B557" s="84" t="s">
        <v>558</v>
      </c>
      <c r="C557" s="85">
        <v>1.49E-5</v>
      </c>
      <c r="D557" s="83"/>
      <c r="E557" s="87">
        <v>0</v>
      </c>
      <c r="F557" s="87">
        <v>0</v>
      </c>
      <c r="G557" s="87">
        <v>0</v>
      </c>
      <c r="H557" s="87">
        <v>0</v>
      </c>
      <c r="I557" s="87">
        <v>0</v>
      </c>
    </row>
    <row r="558" spans="1:9">
      <c r="A558" s="4">
        <v>96211</v>
      </c>
      <c r="B558" s="84" t="s">
        <v>559</v>
      </c>
      <c r="C558" s="85">
        <v>1.8899999999999999E-5</v>
      </c>
      <c r="D558" s="83"/>
      <c r="E558" s="87">
        <v>0</v>
      </c>
      <c r="F558" s="87">
        <v>0</v>
      </c>
      <c r="G558" s="87">
        <v>0</v>
      </c>
      <c r="H558" s="87">
        <v>0</v>
      </c>
      <c r="I558" s="87">
        <v>0</v>
      </c>
    </row>
    <row r="559" spans="1:9">
      <c r="A559" s="4">
        <v>96221</v>
      </c>
      <c r="B559" s="84" t="s">
        <v>560</v>
      </c>
      <c r="C559" s="85">
        <v>1.931E-4</v>
      </c>
      <c r="D559" s="83"/>
      <c r="E559" s="87">
        <v>-16540</v>
      </c>
      <c r="F559" s="87">
        <v>-6170</v>
      </c>
      <c r="G559" s="87">
        <v>0</v>
      </c>
      <c r="H559" s="87">
        <v>0</v>
      </c>
      <c r="I559" s="87">
        <v>0</v>
      </c>
    </row>
    <row r="560" spans="1:9">
      <c r="A560" s="4">
        <v>96231</v>
      </c>
      <c r="B560" s="84" t="s">
        <v>561</v>
      </c>
      <c r="C560" s="85">
        <v>1.147E-4</v>
      </c>
      <c r="D560" s="83"/>
      <c r="E560" s="87">
        <v>-12432</v>
      </c>
      <c r="F560" s="87">
        <v>0</v>
      </c>
      <c r="G560" s="87">
        <v>0</v>
      </c>
      <c r="H560" s="87">
        <v>0</v>
      </c>
      <c r="I560" s="87">
        <v>0</v>
      </c>
    </row>
    <row r="561" spans="1:9">
      <c r="A561" s="4">
        <v>96241</v>
      </c>
      <c r="B561" s="84" t="s">
        <v>562</v>
      </c>
      <c r="C561" s="85">
        <v>5.8300000000000001E-5</v>
      </c>
      <c r="D561" s="83"/>
      <c r="E561" s="87">
        <v>-9326.7650250000024</v>
      </c>
      <c r="F561" s="87">
        <v>-5394.7650250000024</v>
      </c>
      <c r="G561" s="87">
        <v>-1014.7650250000024</v>
      </c>
      <c r="H561" s="87">
        <v>0</v>
      </c>
      <c r="I561" s="87">
        <v>0</v>
      </c>
    </row>
    <row r="562" spans="1:9">
      <c r="A562" s="4">
        <v>96251</v>
      </c>
      <c r="B562" s="84" t="s">
        <v>563</v>
      </c>
      <c r="C562" s="85">
        <v>9.9699999999999998E-5</v>
      </c>
      <c r="D562" s="83"/>
      <c r="E562" s="87">
        <v>-13785.460475000018</v>
      </c>
      <c r="F562" s="87">
        <v>-4126.4604750000181</v>
      </c>
      <c r="G562" s="87">
        <v>-4126.4604750000181</v>
      </c>
      <c r="H562" s="87">
        <v>0</v>
      </c>
      <c r="I562" s="87">
        <v>0</v>
      </c>
    </row>
    <row r="563" spans="1:9">
      <c r="A563" s="4">
        <v>96301</v>
      </c>
      <c r="B563" s="84" t="s">
        <v>564</v>
      </c>
      <c r="C563" s="85">
        <v>4.6183999999999999E-3</v>
      </c>
      <c r="D563" s="83"/>
      <c r="E563" s="87">
        <v>-155628.42379999999</v>
      </c>
      <c r="F563" s="87">
        <v>-155628.42379999999</v>
      </c>
      <c r="G563" s="87">
        <v>-103299.42379999999</v>
      </c>
      <c r="H563" s="87">
        <v>0</v>
      </c>
      <c r="I563" s="87">
        <v>0</v>
      </c>
    </row>
    <row r="564" spans="1:9">
      <c r="A564" s="4">
        <v>96302</v>
      </c>
      <c r="B564" s="84" t="s">
        <v>565</v>
      </c>
      <c r="C564" s="85">
        <v>3.04E-5</v>
      </c>
      <c r="D564" s="83"/>
      <c r="E564" s="87">
        <v>-16043</v>
      </c>
      <c r="F564" s="87">
        <v>-16043</v>
      </c>
      <c r="G564" s="87">
        <v>0</v>
      </c>
      <c r="H564" s="87">
        <v>0</v>
      </c>
      <c r="I564" s="87">
        <v>0</v>
      </c>
    </row>
    <row r="565" spans="1:9">
      <c r="A565" s="4">
        <v>96304</v>
      </c>
      <c r="B565" s="84" t="s">
        <v>566</v>
      </c>
      <c r="C565" s="85">
        <v>5.0399999999999999E-5</v>
      </c>
      <c r="D565" s="83"/>
      <c r="E565" s="87">
        <v>0</v>
      </c>
      <c r="F565" s="87">
        <v>0</v>
      </c>
      <c r="G565" s="87">
        <v>0</v>
      </c>
      <c r="H565" s="87">
        <v>0</v>
      </c>
      <c r="I565" s="87">
        <v>0</v>
      </c>
    </row>
    <row r="566" spans="1:9">
      <c r="A566" s="4">
        <v>96305</v>
      </c>
      <c r="B566" s="84" t="s">
        <v>567</v>
      </c>
      <c r="C566" s="85">
        <v>3.8600000000000003E-5</v>
      </c>
      <c r="D566" s="83"/>
      <c r="E566" s="87">
        <v>0</v>
      </c>
      <c r="F566" s="87">
        <v>0</v>
      </c>
      <c r="G566" s="87">
        <v>0</v>
      </c>
      <c r="H566" s="87">
        <v>0</v>
      </c>
      <c r="I566" s="87">
        <v>0</v>
      </c>
    </row>
    <row r="567" spans="1:9">
      <c r="A567" s="4">
        <v>96310</v>
      </c>
      <c r="B567" s="84" t="s">
        <v>568</v>
      </c>
      <c r="C567" s="85">
        <v>4.3900000000000003E-5</v>
      </c>
      <c r="D567" s="83"/>
      <c r="E567" s="87">
        <v>-3267.900275</v>
      </c>
      <c r="F567" s="87">
        <v>-3108.900275</v>
      </c>
      <c r="G567" s="87">
        <v>-3108.900275</v>
      </c>
      <c r="H567" s="87">
        <v>0</v>
      </c>
      <c r="I567" s="87">
        <v>0</v>
      </c>
    </row>
    <row r="568" spans="1:9">
      <c r="A568" s="4">
        <v>96311</v>
      </c>
      <c r="B568" s="84" t="s">
        <v>569</v>
      </c>
      <c r="C568" s="85">
        <v>1.356E-3</v>
      </c>
      <c r="D568" s="83"/>
      <c r="E568" s="87">
        <v>-59898</v>
      </c>
      <c r="F568" s="87">
        <v>-49519</v>
      </c>
      <c r="G568" s="87">
        <v>0</v>
      </c>
      <c r="H568" s="87">
        <v>0</v>
      </c>
      <c r="I568" s="87">
        <v>0</v>
      </c>
    </row>
    <row r="569" spans="1:9">
      <c r="A569" s="4">
        <v>96312</v>
      </c>
      <c r="B569" s="84" t="s">
        <v>570</v>
      </c>
      <c r="C569" s="85">
        <v>1.34E-5</v>
      </c>
      <c r="D569" s="83"/>
      <c r="E569" s="87">
        <v>-5587</v>
      </c>
      <c r="F569" s="87">
        <v>-5587</v>
      </c>
      <c r="G569" s="87">
        <v>0</v>
      </c>
      <c r="H569" s="87">
        <v>0</v>
      </c>
      <c r="I569" s="87">
        <v>0</v>
      </c>
    </row>
    <row r="570" spans="1:9">
      <c r="A570" s="4">
        <v>96318</v>
      </c>
      <c r="B570" s="84" t="s">
        <v>934</v>
      </c>
      <c r="C570" s="85">
        <v>2.5845E-3</v>
      </c>
      <c r="D570" s="83"/>
      <c r="E570" s="87">
        <v>0</v>
      </c>
      <c r="F570" s="87">
        <v>0</v>
      </c>
      <c r="G570" s="87">
        <v>0</v>
      </c>
      <c r="H570" s="87">
        <v>0</v>
      </c>
      <c r="I570" s="87">
        <v>0</v>
      </c>
    </row>
    <row r="571" spans="1:9">
      <c r="A571" s="4">
        <v>96321</v>
      </c>
      <c r="B571" s="84" t="s">
        <v>571</v>
      </c>
      <c r="C571" s="85">
        <v>4.5099999999999998E-5</v>
      </c>
      <c r="D571" s="83"/>
      <c r="E571" s="87">
        <v>-4935</v>
      </c>
      <c r="F571" s="87">
        <v>-4935</v>
      </c>
      <c r="G571" s="87">
        <v>0</v>
      </c>
      <c r="H571" s="87">
        <v>0</v>
      </c>
      <c r="I571" s="87">
        <v>0</v>
      </c>
    </row>
    <row r="572" spans="1:9">
      <c r="A572" s="4">
        <v>96331</v>
      </c>
      <c r="B572" s="84" t="s">
        <v>572</v>
      </c>
      <c r="C572" s="85">
        <v>6.8970000000000001E-4</v>
      </c>
      <c r="D572" s="83"/>
      <c r="E572" s="87">
        <v>-52545</v>
      </c>
      <c r="F572" s="87">
        <v>-22412</v>
      </c>
      <c r="G572" s="87">
        <v>0</v>
      </c>
      <c r="H572" s="87">
        <v>0</v>
      </c>
      <c r="I572" s="87">
        <v>0</v>
      </c>
    </row>
    <row r="573" spans="1:9">
      <c r="A573" s="4">
        <v>96341</v>
      </c>
      <c r="B573" s="84" t="s">
        <v>573</v>
      </c>
      <c r="C573" s="85">
        <v>8.5099999999999995E-5</v>
      </c>
      <c r="D573" s="83"/>
      <c r="E573" s="87">
        <v>-9730</v>
      </c>
      <c r="F573" s="87">
        <v>0</v>
      </c>
      <c r="G573" s="87">
        <v>0</v>
      </c>
      <c r="H573" s="87">
        <v>0</v>
      </c>
      <c r="I573" s="87">
        <v>0</v>
      </c>
    </row>
    <row r="574" spans="1:9">
      <c r="A574" s="4">
        <v>96351</v>
      </c>
      <c r="B574" s="84" t="s">
        <v>574</v>
      </c>
      <c r="C574" s="85">
        <v>1.0866999999999999E-3</v>
      </c>
      <c r="D574" s="83"/>
      <c r="E574" s="87">
        <v>-7430</v>
      </c>
      <c r="F574" s="87">
        <v>-1532</v>
      </c>
      <c r="G574" s="87">
        <v>0</v>
      </c>
      <c r="H574" s="87">
        <v>0</v>
      </c>
      <c r="I574" s="87">
        <v>0</v>
      </c>
    </row>
    <row r="575" spans="1:9">
      <c r="A575" s="4">
        <v>96361</v>
      </c>
      <c r="B575" s="84" t="s">
        <v>575</v>
      </c>
      <c r="C575" s="85">
        <v>6.2000000000000003E-5</v>
      </c>
      <c r="D575" s="83"/>
      <c r="E575" s="87">
        <v>-1904</v>
      </c>
      <c r="F575" s="87">
        <v>-790</v>
      </c>
      <c r="G575" s="87">
        <v>0</v>
      </c>
      <c r="H575" s="87">
        <v>0</v>
      </c>
      <c r="I575" s="87">
        <v>0</v>
      </c>
    </row>
    <row r="576" spans="1:9">
      <c r="A576" s="4">
        <v>96371</v>
      </c>
      <c r="B576" s="84" t="s">
        <v>576</v>
      </c>
      <c r="C576" s="85">
        <v>1.5440000000000001E-4</v>
      </c>
      <c r="D576" s="83"/>
      <c r="E576" s="87">
        <v>-7264</v>
      </c>
      <c r="F576" s="87">
        <v>-7264</v>
      </c>
      <c r="G576" s="87">
        <v>0</v>
      </c>
      <c r="H576" s="87">
        <v>0</v>
      </c>
      <c r="I576" s="87">
        <v>0</v>
      </c>
    </row>
    <row r="577" spans="1:9">
      <c r="A577" s="4">
        <v>96381</v>
      </c>
      <c r="B577" s="84" t="s">
        <v>577</v>
      </c>
      <c r="C577" s="85">
        <v>3.1000000000000001E-5</v>
      </c>
      <c r="D577" s="83"/>
      <c r="E577" s="87">
        <v>-3292</v>
      </c>
      <c r="F577" s="87">
        <v>-2269</v>
      </c>
      <c r="G577" s="87">
        <v>0</v>
      </c>
      <c r="H577" s="87">
        <v>0</v>
      </c>
      <c r="I577" s="87">
        <v>0</v>
      </c>
    </row>
    <row r="578" spans="1:9">
      <c r="A578" s="4">
        <v>96391</v>
      </c>
      <c r="B578" s="84" t="s">
        <v>578</v>
      </c>
      <c r="C578" s="85">
        <v>1.8420000000000001E-4</v>
      </c>
      <c r="D578" s="83"/>
      <c r="E578" s="87">
        <v>-38408</v>
      </c>
      <c r="F578" s="87">
        <v>-28741</v>
      </c>
      <c r="G578" s="87">
        <v>0</v>
      </c>
      <c r="H578" s="87">
        <v>0</v>
      </c>
      <c r="I578" s="87">
        <v>0</v>
      </c>
    </row>
    <row r="579" spans="1:9">
      <c r="A579" s="4">
        <v>96401</v>
      </c>
      <c r="B579" s="84" t="s">
        <v>579</v>
      </c>
      <c r="C579" s="85">
        <v>4.2157000000000002E-3</v>
      </c>
      <c r="D579" s="83"/>
      <c r="E579" s="87">
        <v>-131189</v>
      </c>
      <c r="F579" s="87">
        <v>-105700</v>
      </c>
      <c r="G579" s="87">
        <v>0</v>
      </c>
      <c r="H579" s="87">
        <v>0</v>
      </c>
      <c r="I579" s="87">
        <v>0</v>
      </c>
    </row>
    <row r="580" spans="1:9">
      <c r="A580" s="4">
        <v>96404</v>
      </c>
      <c r="B580" s="84" t="s">
        <v>580</v>
      </c>
      <c r="C580" s="85">
        <v>1.094E-4</v>
      </c>
      <c r="D580" s="83"/>
      <c r="E580" s="87">
        <v>0</v>
      </c>
      <c r="F580" s="87">
        <v>0</v>
      </c>
      <c r="G580" s="87">
        <v>0</v>
      </c>
      <c r="H580" s="87">
        <v>0</v>
      </c>
      <c r="I580" s="87">
        <v>0</v>
      </c>
    </row>
    <row r="581" spans="1:9">
      <c r="A581" s="4">
        <v>96405</v>
      </c>
      <c r="B581" s="84" t="s">
        <v>581</v>
      </c>
      <c r="C581" s="85">
        <v>1.2310000000000001E-4</v>
      </c>
      <c r="D581" s="83"/>
      <c r="E581" s="87">
        <v>-10209.475225000006</v>
      </c>
      <c r="F581" s="87">
        <v>-5360.4752250000056</v>
      </c>
      <c r="G581" s="87">
        <v>-5360.4752250000056</v>
      </c>
      <c r="H581" s="87">
        <v>0</v>
      </c>
      <c r="I581" s="87">
        <v>0</v>
      </c>
    </row>
    <row r="582" spans="1:9">
      <c r="A582" s="4">
        <v>96411</v>
      </c>
      <c r="B582" s="84" t="s">
        <v>582</v>
      </c>
      <c r="C582" s="85">
        <v>5.5399999999999998E-5</v>
      </c>
      <c r="D582" s="83"/>
      <c r="E582" s="87">
        <v>-10877.892150000003</v>
      </c>
      <c r="F582" s="87">
        <v>-7746.8921500000033</v>
      </c>
      <c r="G582" s="87">
        <v>-6215.8921500000033</v>
      </c>
      <c r="H582" s="87">
        <v>0</v>
      </c>
      <c r="I582" s="87">
        <v>0</v>
      </c>
    </row>
    <row r="583" spans="1:9">
      <c r="A583" s="4">
        <v>96421</v>
      </c>
      <c r="B583" s="84" t="s">
        <v>583</v>
      </c>
      <c r="C583" s="85">
        <v>4.2279999999999998E-4</v>
      </c>
      <c r="D583" s="83"/>
      <c r="E583" s="87">
        <v>-36698.035600000003</v>
      </c>
      <c r="F583" s="87">
        <v>-22343.035600000003</v>
      </c>
      <c r="G583" s="87">
        <v>-22343.035600000003</v>
      </c>
      <c r="H583" s="87">
        <v>0</v>
      </c>
      <c r="I583" s="87">
        <v>0</v>
      </c>
    </row>
    <row r="584" spans="1:9">
      <c r="A584" s="4">
        <v>96431</v>
      </c>
      <c r="B584" s="84" t="s">
        <v>584</v>
      </c>
      <c r="C584" s="85">
        <v>4.6199999999999998E-5</v>
      </c>
      <c r="D584" s="83"/>
      <c r="E584" s="87">
        <v>-424</v>
      </c>
      <c r="F584" s="87">
        <v>-424</v>
      </c>
      <c r="G584" s="87">
        <v>0</v>
      </c>
      <c r="H584" s="87">
        <v>0</v>
      </c>
      <c r="I584" s="87">
        <v>0</v>
      </c>
    </row>
    <row r="585" spans="1:9">
      <c r="A585" s="4">
        <v>96441</v>
      </c>
      <c r="B585" s="84" t="s">
        <v>585</v>
      </c>
      <c r="C585" s="85">
        <v>3.1000000000000001E-5</v>
      </c>
      <c r="D585" s="83"/>
      <c r="E585" s="87">
        <v>-999</v>
      </c>
      <c r="F585" s="87">
        <v>0</v>
      </c>
      <c r="G585" s="87">
        <v>0</v>
      </c>
      <c r="H585" s="87">
        <v>0</v>
      </c>
      <c r="I585" s="87">
        <v>0</v>
      </c>
    </row>
    <row r="586" spans="1:9">
      <c r="A586" s="4">
        <v>96451</v>
      </c>
      <c r="B586" s="84" t="s">
        <v>586</v>
      </c>
      <c r="C586" s="85">
        <v>1.1199999999999999E-5</v>
      </c>
      <c r="D586" s="83"/>
      <c r="E586" s="87">
        <v>-1676</v>
      </c>
      <c r="F586" s="87">
        <v>-108</v>
      </c>
      <c r="G586" s="87">
        <v>0</v>
      </c>
      <c r="H586" s="87">
        <v>0</v>
      </c>
      <c r="I586" s="87">
        <v>0</v>
      </c>
    </row>
    <row r="587" spans="1:9">
      <c r="A587" s="95">
        <v>96461</v>
      </c>
      <c r="B587" s="96" t="s">
        <v>587</v>
      </c>
      <c r="C587" s="97">
        <v>1.527E-4</v>
      </c>
      <c r="D587" s="98"/>
      <c r="E587" s="99">
        <v>-17385.575375000008</v>
      </c>
      <c r="F587" s="99">
        <v>-8500.5753750000076</v>
      </c>
      <c r="G587" s="99">
        <v>-8500.5753750000076</v>
      </c>
      <c r="H587" s="99">
        <v>0</v>
      </c>
      <c r="I587" s="99">
        <v>0</v>
      </c>
    </row>
    <row r="588" spans="1:9">
      <c r="A588" s="4">
        <v>96501</v>
      </c>
      <c r="B588" s="84" t="s">
        <v>588</v>
      </c>
      <c r="C588" s="85">
        <v>1.4519799999999999E-2</v>
      </c>
      <c r="D588" s="83"/>
      <c r="E588" s="87">
        <v>-262660</v>
      </c>
      <c r="F588" s="87">
        <v>-262660</v>
      </c>
      <c r="G588" s="87">
        <v>0</v>
      </c>
      <c r="H588" s="87">
        <v>0</v>
      </c>
      <c r="I588" s="87">
        <v>0</v>
      </c>
    </row>
    <row r="589" spans="1:9">
      <c r="A589" s="4">
        <v>96502</v>
      </c>
      <c r="B589" s="84" t="s">
        <v>589</v>
      </c>
      <c r="C589" s="85">
        <v>3.3349999999999997E-4</v>
      </c>
      <c r="D589" s="83"/>
      <c r="E589" s="87">
        <v>-24275</v>
      </c>
      <c r="F589" s="87">
        <v>0</v>
      </c>
      <c r="G589" s="87">
        <v>0</v>
      </c>
      <c r="H589" s="87">
        <v>0</v>
      </c>
      <c r="I589" s="87">
        <v>0</v>
      </c>
    </row>
    <row r="590" spans="1:9">
      <c r="A590" s="4">
        <v>96503</v>
      </c>
      <c r="B590" s="84" t="s">
        <v>937</v>
      </c>
      <c r="C590" s="85">
        <v>2.9169999999999999E-4</v>
      </c>
      <c r="D590" s="83"/>
      <c r="E590" s="87">
        <v>-3171</v>
      </c>
      <c r="F590" s="87">
        <v>0</v>
      </c>
      <c r="G590" s="87">
        <v>0</v>
      </c>
      <c r="H590" s="87">
        <v>0</v>
      </c>
      <c r="I590" s="87">
        <v>0</v>
      </c>
    </row>
    <row r="591" spans="1:9">
      <c r="A591" s="4">
        <v>96504</v>
      </c>
      <c r="B591" s="84" t="s">
        <v>591</v>
      </c>
      <c r="C591" s="85">
        <v>3.5129999999999997E-4</v>
      </c>
      <c r="D591" s="83"/>
      <c r="E591" s="87">
        <v>-30470.957325000025</v>
      </c>
      <c r="F591" s="87">
        <v>-12892.957325000025</v>
      </c>
      <c r="G591" s="87">
        <v>-10702.957325000025</v>
      </c>
      <c r="H591" s="87">
        <v>0</v>
      </c>
      <c r="I591" s="87">
        <v>0</v>
      </c>
    </row>
    <row r="592" spans="1:9">
      <c r="A592" s="4">
        <v>96507</v>
      </c>
      <c r="B592" s="84" t="s">
        <v>592</v>
      </c>
      <c r="C592" s="85">
        <v>2.3941000000000001E-3</v>
      </c>
      <c r="D592" s="83"/>
      <c r="E592" s="87">
        <v>-2098.1360750002204</v>
      </c>
      <c r="F592" s="87">
        <v>-2098.1360750002204</v>
      </c>
      <c r="G592" s="87">
        <v>-2098.1360750002204</v>
      </c>
      <c r="H592" s="87">
        <v>0</v>
      </c>
      <c r="I592" s="87">
        <v>0</v>
      </c>
    </row>
    <row r="593" spans="1:9">
      <c r="A593" s="4">
        <v>96508</v>
      </c>
      <c r="B593" s="84" t="s">
        <v>593</v>
      </c>
      <c r="C593" s="85">
        <v>1.2799999999999999E-5</v>
      </c>
      <c r="D593" s="83"/>
      <c r="E593" s="87">
        <v>0</v>
      </c>
      <c r="F593" s="87">
        <v>0</v>
      </c>
      <c r="G593" s="87">
        <v>0</v>
      </c>
      <c r="H593" s="87">
        <v>0</v>
      </c>
      <c r="I593" s="87">
        <v>0</v>
      </c>
    </row>
    <row r="594" spans="1:9">
      <c r="A594" s="4">
        <v>96511</v>
      </c>
      <c r="B594" s="84" t="s">
        <v>594</v>
      </c>
      <c r="C594" s="85">
        <v>5.6559999999999998E-4</v>
      </c>
      <c r="D594" s="83"/>
      <c r="E594" s="87">
        <v>-23164</v>
      </c>
      <c r="F594" s="87">
        <v>0</v>
      </c>
      <c r="G594" s="87">
        <v>0</v>
      </c>
      <c r="H594" s="87">
        <v>0</v>
      </c>
      <c r="I594" s="87">
        <v>0</v>
      </c>
    </row>
    <row r="595" spans="1:9">
      <c r="A595" s="4">
        <v>96512</v>
      </c>
      <c r="B595" s="84" t="s">
        <v>595</v>
      </c>
      <c r="C595" s="85">
        <v>1.4339999999999999E-4</v>
      </c>
      <c r="D595" s="83"/>
      <c r="E595" s="87">
        <v>-4259</v>
      </c>
      <c r="F595" s="87">
        <v>0</v>
      </c>
      <c r="G595" s="87">
        <v>0</v>
      </c>
      <c r="H595" s="87">
        <v>0</v>
      </c>
      <c r="I595" s="87">
        <v>0</v>
      </c>
    </row>
    <row r="596" spans="1:9">
      <c r="A596" s="4">
        <v>96521</v>
      </c>
      <c r="B596" s="84" t="s">
        <v>597</v>
      </c>
      <c r="C596" s="85">
        <v>9.6239999999999997E-4</v>
      </c>
      <c r="D596" s="83"/>
      <c r="E596" s="87">
        <v>-39320.436150000052</v>
      </c>
      <c r="F596" s="87">
        <v>-355.43615000005229</v>
      </c>
      <c r="G596" s="87">
        <v>-355.43615000005229</v>
      </c>
      <c r="H596" s="87">
        <v>0</v>
      </c>
      <c r="I596" s="87">
        <v>0</v>
      </c>
    </row>
    <row r="597" spans="1:9">
      <c r="A597" s="4">
        <v>96531</v>
      </c>
      <c r="B597" s="84" t="s">
        <v>598</v>
      </c>
      <c r="C597" s="85">
        <v>8.2185000000000001E-3</v>
      </c>
      <c r="D597" s="83"/>
      <c r="E597" s="87">
        <v>-396116</v>
      </c>
      <c r="F597" s="87">
        <v>-188526</v>
      </c>
      <c r="G597" s="87">
        <v>0</v>
      </c>
      <c r="H597" s="87">
        <v>0</v>
      </c>
      <c r="I597" s="87">
        <v>0</v>
      </c>
    </row>
    <row r="598" spans="1:9">
      <c r="A598" s="4">
        <v>96541</v>
      </c>
      <c r="B598" s="84" t="s">
        <v>599</v>
      </c>
      <c r="C598" s="85">
        <v>4.2410000000000001E-4</v>
      </c>
      <c r="D598" s="83"/>
      <c r="E598" s="87">
        <v>-8514</v>
      </c>
      <c r="F598" s="87">
        <v>-8514</v>
      </c>
      <c r="G598" s="87">
        <v>0</v>
      </c>
      <c r="H598" s="87">
        <v>0</v>
      </c>
      <c r="I598" s="87">
        <v>0</v>
      </c>
    </row>
    <row r="599" spans="1:9">
      <c r="A599" s="4">
        <v>96601</v>
      </c>
      <c r="B599" s="84" t="s">
        <v>600</v>
      </c>
      <c r="C599" s="85">
        <v>1.5319999999999999E-3</v>
      </c>
      <c r="D599" s="83"/>
      <c r="E599" s="87">
        <v>-75244</v>
      </c>
      <c r="F599" s="87">
        <v>-27817</v>
      </c>
      <c r="G599" s="87">
        <v>0</v>
      </c>
      <c r="H599" s="87">
        <v>0</v>
      </c>
      <c r="I599" s="87">
        <v>0</v>
      </c>
    </row>
    <row r="600" spans="1:9">
      <c r="A600" s="4">
        <v>96604</v>
      </c>
      <c r="B600" s="84" t="s">
        <v>601</v>
      </c>
      <c r="C600" s="85">
        <v>5.1000000000000003E-6</v>
      </c>
      <c r="D600" s="83"/>
      <c r="E600" s="87">
        <v>0</v>
      </c>
      <c r="F600" s="87">
        <v>0</v>
      </c>
      <c r="G600" s="87">
        <v>0</v>
      </c>
      <c r="H600" s="87">
        <v>0</v>
      </c>
      <c r="I600" s="87">
        <v>0</v>
      </c>
    </row>
    <row r="601" spans="1:9">
      <c r="A601" s="4">
        <v>96611</v>
      </c>
      <c r="B601" s="84" t="s">
        <v>602</v>
      </c>
      <c r="C601" s="85">
        <v>1.01E-5</v>
      </c>
      <c r="D601" s="83"/>
      <c r="E601" s="87">
        <v>-4346</v>
      </c>
      <c r="F601" s="87">
        <v>-3295</v>
      </c>
      <c r="G601" s="87">
        <v>0</v>
      </c>
      <c r="H601" s="87">
        <v>0</v>
      </c>
      <c r="I601" s="87">
        <v>0</v>
      </c>
    </row>
    <row r="602" spans="1:9">
      <c r="A602" s="4">
        <v>96612</v>
      </c>
      <c r="B602" s="84" t="s">
        <v>603</v>
      </c>
      <c r="C602" s="85">
        <v>3.4999999999999997E-5</v>
      </c>
      <c r="D602" s="83"/>
      <c r="E602" s="87">
        <v>-3962.5439000000015</v>
      </c>
      <c r="F602" s="87">
        <v>-3217.5439000000015</v>
      </c>
      <c r="G602" s="87">
        <v>-3217.5439000000015</v>
      </c>
      <c r="H602" s="87">
        <v>0</v>
      </c>
      <c r="I602" s="87">
        <v>0</v>
      </c>
    </row>
    <row r="603" spans="1:9">
      <c r="A603" s="4">
        <v>96621</v>
      </c>
      <c r="B603" s="84" t="s">
        <v>604</v>
      </c>
      <c r="C603" s="85">
        <v>2.4499999999999999E-5</v>
      </c>
      <c r="D603" s="83"/>
      <c r="E603" s="87">
        <v>0</v>
      </c>
      <c r="F603" s="87">
        <v>0</v>
      </c>
      <c r="G603" s="87">
        <v>0</v>
      </c>
      <c r="H603" s="87">
        <v>0</v>
      </c>
      <c r="I603" s="87">
        <v>0</v>
      </c>
    </row>
    <row r="604" spans="1:9">
      <c r="A604" s="4">
        <v>96631</v>
      </c>
      <c r="B604" s="84" t="s">
        <v>605</v>
      </c>
      <c r="C604" s="85">
        <v>2.5599999999999999E-5</v>
      </c>
      <c r="D604" s="83"/>
      <c r="E604" s="87">
        <v>-133</v>
      </c>
      <c r="F604" s="87">
        <v>0</v>
      </c>
      <c r="G604" s="87">
        <v>0</v>
      </c>
      <c r="H604" s="87">
        <v>0</v>
      </c>
      <c r="I604" s="87">
        <v>0</v>
      </c>
    </row>
    <row r="605" spans="1:9">
      <c r="A605" s="4">
        <v>96641</v>
      </c>
      <c r="B605" s="84" t="s">
        <v>606</v>
      </c>
      <c r="C605" s="85">
        <v>3.4600000000000001E-5</v>
      </c>
      <c r="D605" s="83"/>
      <c r="E605" s="87">
        <v>-1951.9079499999998</v>
      </c>
      <c r="F605" s="87">
        <v>-1951.9079499999998</v>
      </c>
      <c r="G605" s="87">
        <v>-1951.9079499999998</v>
      </c>
      <c r="H605" s="87">
        <v>0</v>
      </c>
      <c r="I605" s="87">
        <v>0</v>
      </c>
    </row>
    <row r="606" spans="1:9">
      <c r="A606" s="4">
        <v>96651</v>
      </c>
      <c r="B606" s="84" t="s">
        <v>607</v>
      </c>
      <c r="C606" s="85">
        <v>2.0000000000000002E-5</v>
      </c>
      <c r="D606" s="83"/>
      <c r="E606" s="87">
        <v>-2452.0556499999993</v>
      </c>
      <c r="F606" s="87">
        <v>-982.05564999999933</v>
      </c>
      <c r="G606" s="87">
        <v>-982.05564999999933</v>
      </c>
      <c r="H606" s="87">
        <v>0</v>
      </c>
      <c r="I606" s="87">
        <v>0</v>
      </c>
    </row>
    <row r="607" spans="1:9">
      <c r="A607" s="4">
        <v>96661</v>
      </c>
      <c r="B607" s="84" t="s">
        <v>608</v>
      </c>
      <c r="C607" s="85">
        <v>2.2399999999999999E-5</v>
      </c>
      <c r="D607" s="83"/>
      <c r="E607" s="87">
        <v>-3177.8659499999985</v>
      </c>
      <c r="F607" s="87">
        <v>-3133.8659499999985</v>
      </c>
      <c r="G607" s="87">
        <v>-1043.8659499999985</v>
      </c>
      <c r="H607" s="87">
        <v>0</v>
      </c>
      <c r="I607" s="87">
        <v>0</v>
      </c>
    </row>
    <row r="608" spans="1:9">
      <c r="A608" s="4">
        <v>96671</v>
      </c>
      <c r="B608" s="84" t="s">
        <v>609</v>
      </c>
      <c r="C608" s="85">
        <v>9.5000000000000005E-6</v>
      </c>
      <c r="D608" s="83"/>
      <c r="E608" s="87">
        <v>-743.20722499999965</v>
      </c>
      <c r="F608" s="87">
        <v>-743.20722499999965</v>
      </c>
      <c r="G608" s="87">
        <v>-743.20722499999965</v>
      </c>
      <c r="H608" s="87">
        <v>0</v>
      </c>
      <c r="I608" s="87">
        <v>0</v>
      </c>
    </row>
    <row r="609" spans="1:9">
      <c r="A609" s="4">
        <v>96681</v>
      </c>
      <c r="B609" s="84" t="s">
        <v>610</v>
      </c>
      <c r="C609" s="85">
        <v>1.6799999999999998E-5</v>
      </c>
      <c r="D609" s="83"/>
      <c r="E609" s="87">
        <v>-1863</v>
      </c>
      <c r="F609" s="87">
        <v>0</v>
      </c>
      <c r="G609" s="87">
        <v>0</v>
      </c>
      <c r="H609" s="87">
        <v>0</v>
      </c>
      <c r="I609" s="87">
        <v>0</v>
      </c>
    </row>
    <row r="610" spans="1:9">
      <c r="A610" s="4">
        <v>96701</v>
      </c>
      <c r="B610" s="84" t="s">
        <v>611</v>
      </c>
      <c r="C610" s="85">
        <v>8.0199999999999994E-3</v>
      </c>
      <c r="D610" s="83"/>
      <c r="E610" s="87">
        <v>-523295.67454999965</v>
      </c>
      <c r="F610" s="87">
        <v>-154352.67454999965</v>
      </c>
      <c r="G610" s="87">
        <v>-3711.6745499996468</v>
      </c>
      <c r="H610" s="87">
        <v>0</v>
      </c>
      <c r="I610" s="87">
        <v>0</v>
      </c>
    </row>
    <row r="611" spans="1:9">
      <c r="A611" s="4">
        <v>96704</v>
      </c>
      <c r="B611" s="84" t="s">
        <v>612</v>
      </c>
      <c r="C611" s="85">
        <v>2.5599999999999999E-4</v>
      </c>
      <c r="D611" s="83"/>
      <c r="E611" s="87">
        <v>0</v>
      </c>
      <c r="F611" s="87">
        <v>0</v>
      </c>
      <c r="G611" s="87">
        <v>0</v>
      </c>
      <c r="H611" s="87">
        <v>0</v>
      </c>
      <c r="I611" s="87">
        <v>0</v>
      </c>
    </row>
    <row r="612" spans="1:9">
      <c r="A612" s="4">
        <v>96708</v>
      </c>
      <c r="B612" s="84" t="s">
        <v>613</v>
      </c>
      <c r="C612" s="85">
        <v>7.7360000000000005E-4</v>
      </c>
      <c r="D612" s="83"/>
      <c r="E612" s="87">
        <v>-36755.897649999999</v>
      </c>
      <c r="F612" s="87">
        <v>-24831.897649999999</v>
      </c>
      <c r="G612" s="87">
        <v>-24831.897649999999</v>
      </c>
      <c r="H612" s="87">
        <v>0</v>
      </c>
      <c r="I612" s="87">
        <v>0</v>
      </c>
    </row>
    <row r="613" spans="1:9">
      <c r="A613" s="4">
        <v>96711</v>
      </c>
      <c r="B613" s="84" t="s">
        <v>614</v>
      </c>
      <c r="C613" s="85">
        <v>3.6779999999999998E-3</v>
      </c>
      <c r="D613" s="83"/>
      <c r="E613" s="87">
        <v>-183562.65945000004</v>
      </c>
      <c r="F613" s="87">
        <v>-163594.65945000004</v>
      </c>
      <c r="G613" s="87">
        <v>-77326.659450000036</v>
      </c>
      <c r="H613" s="87">
        <v>0</v>
      </c>
      <c r="I613" s="87">
        <v>0</v>
      </c>
    </row>
    <row r="614" spans="1:9">
      <c r="A614" s="4">
        <v>96721</v>
      </c>
      <c r="B614" s="84" t="s">
        <v>615</v>
      </c>
      <c r="C614" s="85">
        <v>2.6279999999999999E-4</v>
      </c>
      <c r="D614" s="83"/>
      <c r="E614" s="87">
        <v>-888</v>
      </c>
      <c r="F614" s="87">
        <v>0</v>
      </c>
      <c r="G614" s="87">
        <v>0</v>
      </c>
      <c r="H614" s="87">
        <v>0</v>
      </c>
      <c r="I614" s="87">
        <v>0</v>
      </c>
    </row>
    <row r="615" spans="1:9">
      <c r="A615" s="4">
        <v>96722</v>
      </c>
      <c r="B615" s="84" t="s">
        <v>971</v>
      </c>
      <c r="C615" s="85">
        <v>1.8300000000000001E-5</v>
      </c>
      <c r="D615" s="83"/>
      <c r="E615" s="87">
        <v>0</v>
      </c>
      <c r="F615" s="87">
        <v>0</v>
      </c>
      <c r="G615" s="87">
        <v>0</v>
      </c>
      <c r="H615" s="87">
        <v>0</v>
      </c>
      <c r="I615" s="87">
        <v>0</v>
      </c>
    </row>
    <row r="616" spans="1:9">
      <c r="A616" s="4">
        <v>96731</v>
      </c>
      <c r="B616" s="84" t="s">
        <v>616</v>
      </c>
      <c r="C616" s="85">
        <v>2.3330000000000001E-4</v>
      </c>
      <c r="D616" s="83"/>
      <c r="E616" s="87">
        <v>-1799</v>
      </c>
      <c r="F616" s="87">
        <v>0</v>
      </c>
      <c r="G616" s="87">
        <v>0</v>
      </c>
      <c r="H616" s="87">
        <v>0</v>
      </c>
      <c r="I616" s="87">
        <v>0</v>
      </c>
    </row>
    <row r="617" spans="1:9">
      <c r="A617" s="4">
        <v>96733</v>
      </c>
      <c r="B617" s="84" t="s">
        <v>617</v>
      </c>
      <c r="C617" s="85">
        <v>0</v>
      </c>
      <c r="D617" s="83"/>
      <c r="E617" s="87">
        <v>-4259</v>
      </c>
      <c r="F617" s="87">
        <v>0</v>
      </c>
      <c r="G617" s="87">
        <v>0</v>
      </c>
      <c r="H617" s="87">
        <v>0</v>
      </c>
      <c r="I617" s="87">
        <v>0</v>
      </c>
    </row>
    <row r="618" spans="1:9">
      <c r="A618" s="4">
        <v>96741</v>
      </c>
      <c r="B618" s="84" t="s">
        <v>618</v>
      </c>
      <c r="C618" s="85">
        <v>7.86E-5</v>
      </c>
      <c r="D618" s="83"/>
      <c r="E618" s="87">
        <v>-10663.095999999998</v>
      </c>
      <c r="F618" s="87">
        <v>-4991.0959999999977</v>
      </c>
      <c r="G618" s="87">
        <v>-4594.0959999999977</v>
      </c>
      <c r="H618" s="87">
        <v>0</v>
      </c>
      <c r="I618" s="87">
        <v>0</v>
      </c>
    </row>
    <row r="619" spans="1:9">
      <c r="A619" s="4">
        <v>96751</v>
      </c>
      <c r="B619" s="84" t="s">
        <v>619</v>
      </c>
      <c r="C619" s="85">
        <v>3.3050000000000001E-4</v>
      </c>
      <c r="D619" s="83"/>
      <c r="E619" s="87">
        <v>-19982.725225000009</v>
      </c>
      <c r="F619" s="87">
        <v>-8136.7252250000092</v>
      </c>
      <c r="G619" s="87">
        <v>-8136.7252250000092</v>
      </c>
      <c r="H619" s="87">
        <v>0</v>
      </c>
      <c r="I619" s="87">
        <v>0</v>
      </c>
    </row>
    <row r="620" spans="1:9">
      <c r="A620" s="4">
        <v>96801</v>
      </c>
      <c r="B620" s="84" t="s">
        <v>620</v>
      </c>
      <c r="C620" s="85">
        <v>6.9283000000000001E-3</v>
      </c>
      <c r="D620" s="83"/>
      <c r="E620" s="87">
        <v>-272841.99607500085</v>
      </c>
      <c r="F620" s="87">
        <v>-209301.99607500085</v>
      </c>
      <c r="G620" s="87">
        <v>-209301.99607500085</v>
      </c>
      <c r="H620" s="87">
        <v>0</v>
      </c>
      <c r="I620" s="87">
        <v>0</v>
      </c>
    </row>
    <row r="621" spans="1:9">
      <c r="A621" s="4">
        <v>96804</v>
      </c>
      <c r="B621" s="84" t="s">
        <v>621</v>
      </c>
      <c r="C621" s="85">
        <v>2.5060000000000002E-4</v>
      </c>
      <c r="D621" s="83"/>
      <c r="E621" s="87">
        <v>-11752</v>
      </c>
      <c r="F621" s="87">
        <v>-1996</v>
      </c>
      <c r="G621" s="87">
        <v>0</v>
      </c>
      <c r="H621" s="87">
        <v>0</v>
      </c>
      <c r="I621" s="87">
        <v>0</v>
      </c>
    </row>
    <row r="622" spans="1:9">
      <c r="A622" s="4">
        <v>96808</v>
      </c>
      <c r="B622" s="84" t="s">
        <v>622</v>
      </c>
      <c r="C622" s="85">
        <v>1.2224E-3</v>
      </c>
      <c r="D622" s="83"/>
      <c r="E622" s="87">
        <v>-31370.653700000112</v>
      </c>
      <c r="F622" s="87">
        <v>-24182.653700000112</v>
      </c>
      <c r="G622" s="87">
        <v>-8545.6537000001117</v>
      </c>
      <c r="H622" s="87">
        <v>0</v>
      </c>
      <c r="I622" s="87">
        <v>0</v>
      </c>
    </row>
    <row r="623" spans="1:9">
      <c r="A623" s="4">
        <v>96811</v>
      </c>
      <c r="B623" s="84" t="s">
        <v>623</v>
      </c>
      <c r="C623" s="85">
        <v>5.3463E-3</v>
      </c>
      <c r="D623" s="83"/>
      <c r="E623" s="87">
        <v>-303332.65152499964</v>
      </c>
      <c r="F623" s="87">
        <v>-244740.65152499964</v>
      </c>
      <c r="G623" s="87">
        <v>-138637.65152499964</v>
      </c>
      <c r="H623" s="87">
        <v>0</v>
      </c>
      <c r="I623" s="87">
        <v>0</v>
      </c>
    </row>
    <row r="624" spans="1:9">
      <c r="A624" s="4">
        <v>96821</v>
      </c>
      <c r="B624" s="84" t="s">
        <v>624</v>
      </c>
      <c r="C624" s="85">
        <v>1.1779E-3</v>
      </c>
      <c r="D624" s="83"/>
      <c r="E624" s="87">
        <v>-775.1140749999613</v>
      </c>
      <c r="F624" s="87">
        <v>-775.1140749999613</v>
      </c>
      <c r="G624" s="87">
        <v>-775.1140749999613</v>
      </c>
      <c r="H624" s="87">
        <v>0</v>
      </c>
      <c r="I624" s="87">
        <v>0</v>
      </c>
    </row>
    <row r="625" spans="1:9">
      <c r="A625" s="4">
        <v>96831</v>
      </c>
      <c r="B625" s="84" t="s">
        <v>625</v>
      </c>
      <c r="C625" s="85">
        <v>8.3469999999999996E-4</v>
      </c>
      <c r="D625" s="83"/>
      <c r="E625" s="87">
        <v>-66665</v>
      </c>
      <c r="F625" s="87">
        <v>-59639</v>
      </c>
      <c r="G625" s="87">
        <v>0</v>
      </c>
      <c r="H625" s="87">
        <v>0</v>
      </c>
      <c r="I625" s="87">
        <v>0</v>
      </c>
    </row>
    <row r="626" spans="1:9">
      <c r="A626" s="4">
        <v>96901</v>
      </c>
      <c r="B626" s="84" t="s">
        <v>626</v>
      </c>
      <c r="C626" s="85">
        <v>7.8609999999999997E-4</v>
      </c>
      <c r="D626" s="83"/>
      <c r="E626" s="87">
        <v>-81556.335025000095</v>
      </c>
      <c r="F626" s="87">
        <v>-32518.335025000095</v>
      </c>
      <c r="G626" s="87">
        <v>-14251.335025000095</v>
      </c>
      <c r="H626" s="87">
        <v>0</v>
      </c>
      <c r="I626" s="87">
        <v>0</v>
      </c>
    </row>
    <row r="627" spans="1:9">
      <c r="A627" s="4">
        <v>96911</v>
      </c>
      <c r="B627" s="84" t="s">
        <v>627</v>
      </c>
      <c r="C627" s="85">
        <v>3.3000000000000002E-6</v>
      </c>
      <c r="D627" s="83"/>
      <c r="E627" s="87">
        <v>0</v>
      </c>
      <c r="F627" s="87">
        <v>0</v>
      </c>
      <c r="G627" s="87">
        <v>0</v>
      </c>
      <c r="H627" s="87">
        <v>0</v>
      </c>
      <c r="I627" s="87">
        <v>0</v>
      </c>
    </row>
    <row r="628" spans="1:9">
      <c r="A628" s="4">
        <v>96912</v>
      </c>
      <c r="B628" s="84" t="s">
        <v>628</v>
      </c>
      <c r="C628" s="85">
        <v>7.1099999999999994E-5</v>
      </c>
      <c r="D628" s="83"/>
      <c r="E628" s="87">
        <v>-5386.9510750000045</v>
      </c>
      <c r="F628" s="87">
        <v>-5134.9510750000045</v>
      </c>
      <c r="G628" s="87">
        <v>-2206.9510750000045</v>
      </c>
      <c r="H628" s="87">
        <v>0</v>
      </c>
      <c r="I628" s="87">
        <v>0</v>
      </c>
    </row>
    <row r="629" spans="1:9">
      <c r="A629" s="4">
        <v>96918</v>
      </c>
      <c r="B629" s="84" t="s">
        <v>629</v>
      </c>
      <c r="C629" s="85">
        <v>4.4499999999999997E-5</v>
      </c>
      <c r="D629" s="83"/>
      <c r="E629" s="87">
        <v>-99</v>
      </c>
      <c r="F629" s="87">
        <v>0</v>
      </c>
      <c r="G629" s="87">
        <v>0</v>
      </c>
      <c r="H629" s="87">
        <v>0</v>
      </c>
      <c r="I629" s="87">
        <v>0</v>
      </c>
    </row>
    <row r="630" spans="1:9">
      <c r="A630" s="4">
        <v>97001</v>
      </c>
      <c r="B630" s="84" t="s">
        <v>630</v>
      </c>
      <c r="C630" s="100">
        <v>1.4706999999999999E-3</v>
      </c>
      <c r="D630" s="101"/>
      <c r="E630" s="102">
        <v>0</v>
      </c>
      <c r="F630" s="102">
        <v>0</v>
      </c>
      <c r="G630" s="102">
        <v>0</v>
      </c>
      <c r="H630" s="102">
        <v>0</v>
      </c>
      <c r="I630" s="102">
        <v>0</v>
      </c>
    </row>
    <row r="631" spans="1:9">
      <c r="A631" s="4">
        <v>97002</v>
      </c>
      <c r="B631" s="84" t="s">
        <v>631</v>
      </c>
      <c r="C631" s="100">
        <v>3.9350000000000002E-4</v>
      </c>
      <c r="D631" s="101"/>
      <c r="E631" s="102">
        <v>-107820.18487500002</v>
      </c>
      <c r="F631" s="102">
        <v>-71071.184875000021</v>
      </c>
      <c r="G631" s="102">
        <v>-37342.184875000021</v>
      </c>
      <c r="H631" s="102">
        <v>0</v>
      </c>
      <c r="I631" s="102">
        <v>0</v>
      </c>
    </row>
    <row r="632" spans="1:9">
      <c r="A632" s="95">
        <v>97004</v>
      </c>
      <c r="B632" s="96" t="s">
        <v>632</v>
      </c>
      <c r="C632" s="97">
        <v>1.6399999999999999E-5</v>
      </c>
      <c r="D632" s="98"/>
      <c r="E632" s="99">
        <v>-304</v>
      </c>
      <c r="F632" s="99">
        <v>0</v>
      </c>
      <c r="G632" s="99">
        <v>0</v>
      </c>
      <c r="H632" s="99">
        <v>0</v>
      </c>
      <c r="I632" s="99">
        <v>0</v>
      </c>
    </row>
    <row r="633" spans="1:9">
      <c r="A633" s="4">
        <v>97005</v>
      </c>
      <c r="B633" s="84" t="s">
        <v>633</v>
      </c>
      <c r="C633" s="85">
        <v>3.0700000000000001E-5</v>
      </c>
      <c r="D633" s="83"/>
      <c r="E633" s="87">
        <v>-451</v>
      </c>
      <c r="F633" s="87">
        <v>0</v>
      </c>
      <c r="G633" s="87">
        <v>0</v>
      </c>
      <c r="H633" s="87">
        <v>0</v>
      </c>
      <c r="I633" s="87">
        <v>0</v>
      </c>
    </row>
    <row r="634" spans="1:9">
      <c r="A634" s="4">
        <v>97008</v>
      </c>
      <c r="B634" s="84" t="s">
        <v>634</v>
      </c>
      <c r="C634" s="85">
        <v>3.5110000000000002E-4</v>
      </c>
      <c r="D634" s="83"/>
      <c r="E634" s="87">
        <v>-2386</v>
      </c>
      <c r="F634" s="87">
        <v>0</v>
      </c>
      <c r="G634" s="87">
        <v>0</v>
      </c>
      <c r="H634" s="87">
        <v>0</v>
      </c>
      <c r="I634" s="87">
        <v>0</v>
      </c>
    </row>
    <row r="635" spans="1:9">
      <c r="A635" s="4">
        <v>97011</v>
      </c>
      <c r="B635" s="84" t="s">
        <v>635</v>
      </c>
      <c r="C635" s="85">
        <v>1.8959999999999999E-3</v>
      </c>
      <c r="D635" s="83"/>
      <c r="E635" s="87">
        <v>-33730</v>
      </c>
      <c r="F635" s="87">
        <v>-9455</v>
      </c>
      <c r="G635" s="87">
        <v>0</v>
      </c>
      <c r="H635" s="87">
        <v>0</v>
      </c>
      <c r="I635" s="87">
        <v>0</v>
      </c>
    </row>
    <row r="636" spans="1:9">
      <c r="A636" s="4">
        <v>97012</v>
      </c>
      <c r="B636" s="84" t="s">
        <v>636</v>
      </c>
      <c r="C636" s="85">
        <v>2.5400000000000001E-5</v>
      </c>
      <c r="D636" s="83"/>
      <c r="E636" s="87">
        <v>-2917</v>
      </c>
      <c r="F636" s="87">
        <v>-1915</v>
      </c>
      <c r="G636" s="87">
        <v>0</v>
      </c>
      <c r="H636" s="87">
        <v>0</v>
      </c>
      <c r="I636" s="87">
        <v>0</v>
      </c>
    </row>
    <row r="637" spans="1:9">
      <c r="A637" s="4">
        <v>97013</v>
      </c>
      <c r="B637" s="84" t="s">
        <v>637</v>
      </c>
      <c r="C637" s="85">
        <v>2.3600000000000001E-5</v>
      </c>
      <c r="D637" s="83"/>
      <c r="E637" s="87">
        <v>-2111</v>
      </c>
      <c r="F637" s="87">
        <v>0</v>
      </c>
      <c r="G637" s="87">
        <v>0</v>
      </c>
      <c r="H637" s="87">
        <v>0</v>
      </c>
      <c r="I637" s="87">
        <v>0</v>
      </c>
    </row>
    <row r="638" spans="1:9">
      <c r="A638" s="4">
        <v>97015</v>
      </c>
      <c r="B638" s="84" t="s">
        <v>638</v>
      </c>
      <c r="C638" s="85">
        <v>4.6400000000000003E-5</v>
      </c>
      <c r="D638" s="83"/>
      <c r="E638" s="87">
        <v>-1150</v>
      </c>
      <c r="F638" s="87">
        <v>0</v>
      </c>
      <c r="G638" s="87">
        <v>0</v>
      </c>
      <c r="H638" s="87">
        <v>0</v>
      </c>
      <c r="I638" s="87">
        <v>0</v>
      </c>
    </row>
    <row r="639" spans="1:9">
      <c r="A639" s="4">
        <v>97018</v>
      </c>
      <c r="B639" s="84" t="s">
        <v>639</v>
      </c>
      <c r="C639" s="85">
        <v>9.0000000000000002E-6</v>
      </c>
      <c r="D639" s="83"/>
      <c r="E639" s="87">
        <v>-4323.0268999999989</v>
      </c>
      <c r="F639" s="87">
        <v>-4323.0268999999989</v>
      </c>
      <c r="G639" s="87">
        <v>-3418.0268999999989</v>
      </c>
      <c r="H639" s="87">
        <v>0</v>
      </c>
      <c r="I639" s="87">
        <v>0</v>
      </c>
    </row>
    <row r="640" spans="1:9">
      <c r="A640" s="4">
        <v>97101</v>
      </c>
      <c r="B640" s="84" t="s">
        <v>640</v>
      </c>
      <c r="C640" s="85">
        <v>3.0308000000000002E-3</v>
      </c>
      <c r="D640" s="83"/>
      <c r="E640" s="87">
        <v>0</v>
      </c>
      <c r="F640" s="87">
        <v>0</v>
      </c>
      <c r="G640" s="87">
        <v>0</v>
      </c>
      <c r="H640" s="87">
        <v>0</v>
      </c>
      <c r="I640" s="87">
        <v>0</v>
      </c>
    </row>
    <row r="641" spans="1:9">
      <c r="A641" s="4">
        <v>97104</v>
      </c>
      <c r="B641" s="84" t="s">
        <v>641</v>
      </c>
      <c r="C641" s="85">
        <v>6.41E-5</v>
      </c>
      <c r="D641" s="83"/>
      <c r="E641" s="87">
        <v>0</v>
      </c>
      <c r="F641" s="87">
        <v>0</v>
      </c>
      <c r="G641" s="87">
        <v>0</v>
      </c>
      <c r="H641" s="87">
        <v>0</v>
      </c>
      <c r="I641" s="87">
        <v>0</v>
      </c>
    </row>
    <row r="642" spans="1:9">
      <c r="A642" s="4">
        <v>97111</v>
      </c>
      <c r="B642" s="84" t="s">
        <v>642</v>
      </c>
      <c r="C642" s="85">
        <v>3.522E-4</v>
      </c>
      <c r="D642" s="83"/>
      <c r="E642" s="87">
        <v>-17285</v>
      </c>
      <c r="F642" s="87">
        <v>-13351</v>
      </c>
      <c r="G642" s="87">
        <v>0</v>
      </c>
      <c r="H642" s="87">
        <v>0</v>
      </c>
      <c r="I642" s="87">
        <v>0</v>
      </c>
    </row>
    <row r="643" spans="1:9">
      <c r="A643" s="4">
        <v>97121</v>
      </c>
      <c r="B643" s="84" t="s">
        <v>643</v>
      </c>
      <c r="C643" s="85">
        <v>1.8259999999999999E-4</v>
      </c>
      <c r="D643" s="83"/>
      <c r="E643" s="87">
        <v>0</v>
      </c>
      <c r="F643" s="87">
        <v>0</v>
      </c>
      <c r="G643" s="87">
        <v>0</v>
      </c>
      <c r="H643" s="87">
        <v>0</v>
      </c>
      <c r="I643" s="87">
        <v>0</v>
      </c>
    </row>
    <row r="644" spans="1:9">
      <c r="A644" s="4">
        <v>97131</v>
      </c>
      <c r="B644" s="84" t="s">
        <v>644</v>
      </c>
      <c r="C644" s="85">
        <v>7.2349999999999997E-4</v>
      </c>
      <c r="D644" s="83"/>
      <c r="E644" s="87">
        <v>-30442.292574999999</v>
      </c>
      <c r="F644" s="87">
        <v>-30442.292574999999</v>
      </c>
      <c r="G644" s="87">
        <v>-11625.292574999999</v>
      </c>
      <c r="H644" s="87">
        <v>0</v>
      </c>
      <c r="I644" s="87">
        <v>0</v>
      </c>
    </row>
    <row r="645" spans="1:9">
      <c r="A645" s="4">
        <v>97201</v>
      </c>
      <c r="B645" s="84" t="s">
        <v>645</v>
      </c>
      <c r="C645" s="85">
        <v>6.6189999999999999E-4</v>
      </c>
      <c r="D645" s="83"/>
      <c r="E645" s="87">
        <v>-12558</v>
      </c>
      <c r="F645" s="87">
        <v>0</v>
      </c>
      <c r="G645" s="87">
        <v>0</v>
      </c>
      <c r="H645" s="87">
        <v>0</v>
      </c>
      <c r="I645" s="87">
        <v>0</v>
      </c>
    </row>
    <row r="646" spans="1:9">
      <c r="A646" s="4">
        <v>97211</v>
      </c>
      <c r="B646" s="84" t="s">
        <v>646</v>
      </c>
      <c r="C646" s="85">
        <v>9.1700000000000006E-5</v>
      </c>
      <c r="D646" s="83"/>
      <c r="E646" s="87">
        <v>-48964.904374999998</v>
      </c>
      <c r="F646" s="87">
        <v>-40740.904374999998</v>
      </c>
      <c r="G646" s="87">
        <v>-40740.904374999998</v>
      </c>
      <c r="H646" s="87">
        <v>0</v>
      </c>
      <c r="I646" s="87">
        <v>0</v>
      </c>
    </row>
    <row r="647" spans="1:9">
      <c r="A647" s="4">
        <v>97213</v>
      </c>
      <c r="B647" s="84" t="s">
        <v>647</v>
      </c>
      <c r="C647" s="85">
        <v>3.5099999999999999E-5</v>
      </c>
      <c r="D647" s="83"/>
      <c r="E647" s="87">
        <v>-1237</v>
      </c>
      <c r="F647" s="87">
        <v>0</v>
      </c>
      <c r="G647" s="87">
        <v>0</v>
      </c>
      <c r="H647" s="87">
        <v>0</v>
      </c>
      <c r="I647" s="87">
        <v>0</v>
      </c>
    </row>
    <row r="648" spans="1:9">
      <c r="A648" s="4">
        <v>97217</v>
      </c>
      <c r="B648" s="84" t="s">
        <v>648</v>
      </c>
      <c r="C648" s="85">
        <v>8.1000000000000004E-6</v>
      </c>
      <c r="D648" s="83"/>
      <c r="E648" s="87">
        <v>0</v>
      </c>
      <c r="F648" s="87">
        <v>0</v>
      </c>
      <c r="G648" s="87">
        <v>0</v>
      </c>
      <c r="H648" s="87">
        <v>0</v>
      </c>
      <c r="I648" s="87">
        <v>0</v>
      </c>
    </row>
    <row r="649" spans="1:9">
      <c r="A649" s="4">
        <v>97221</v>
      </c>
      <c r="B649" s="84" t="s">
        <v>649</v>
      </c>
      <c r="C649" s="85">
        <v>2.7999999999999999E-6</v>
      </c>
      <c r="D649" s="83"/>
      <c r="E649" s="87">
        <v>-6032.2094000000016</v>
      </c>
      <c r="F649" s="87">
        <v>-3369.2094000000011</v>
      </c>
      <c r="G649" s="87">
        <v>-3369.2094000000011</v>
      </c>
      <c r="H649" s="87">
        <v>0</v>
      </c>
      <c r="I649" s="87">
        <v>0</v>
      </c>
    </row>
    <row r="650" spans="1:9">
      <c r="A650" s="4">
        <v>97301</v>
      </c>
      <c r="B650" s="84" t="s">
        <v>650</v>
      </c>
      <c r="C650" s="85">
        <v>2.2640999999999998E-3</v>
      </c>
      <c r="D650" s="83"/>
      <c r="E650" s="87">
        <v>-119311.35072500032</v>
      </c>
      <c r="F650" s="87">
        <v>-72544.350725000317</v>
      </c>
      <c r="G650" s="87">
        <v>-72544.350725000317</v>
      </c>
      <c r="H650" s="87">
        <v>0</v>
      </c>
      <c r="I650" s="87">
        <v>0</v>
      </c>
    </row>
    <row r="651" spans="1:9">
      <c r="A651" s="4">
        <v>97302</v>
      </c>
      <c r="B651" s="84" t="s">
        <v>959</v>
      </c>
      <c r="C651" s="85">
        <v>4.7200000000000002E-5</v>
      </c>
      <c r="D651" s="83"/>
      <c r="E651" s="87">
        <v>0</v>
      </c>
      <c r="F651" s="87">
        <v>0</v>
      </c>
      <c r="G651" s="87">
        <v>0</v>
      </c>
      <c r="H651" s="87">
        <v>0</v>
      </c>
      <c r="I651" s="87">
        <v>0</v>
      </c>
    </row>
    <row r="652" spans="1:9">
      <c r="A652" s="4">
        <v>97304</v>
      </c>
      <c r="B652" s="84" t="s">
        <v>651</v>
      </c>
      <c r="C652" s="85">
        <v>2.1800000000000001E-5</v>
      </c>
      <c r="D652" s="83"/>
      <c r="E652" s="87">
        <v>0</v>
      </c>
      <c r="F652" s="87">
        <v>0</v>
      </c>
      <c r="G652" s="87">
        <v>0</v>
      </c>
      <c r="H652" s="87">
        <v>0</v>
      </c>
      <c r="I652" s="87">
        <v>0</v>
      </c>
    </row>
    <row r="653" spans="1:9">
      <c r="A653" s="4">
        <v>97311</v>
      </c>
      <c r="B653" s="84" t="s">
        <v>652</v>
      </c>
      <c r="C653" s="85">
        <v>7.9830000000000005E-4</v>
      </c>
      <c r="D653" s="83"/>
      <c r="E653" s="87">
        <v>-57523.126124999952</v>
      </c>
      <c r="F653" s="87">
        <v>-34879.126124999952</v>
      </c>
      <c r="G653" s="87">
        <v>-34879.126124999952</v>
      </c>
      <c r="H653" s="87">
        <v>0</v>
      </c>
      <c r="I653" s="87">
        <v>0</v>
      </c>
    </row>
    <row r="654" spans="1:9">
      <c r="A654" s="4">
        <v>97401</v>
      </c>
      <c r="B654" s="84" t="s">
        <v>653</v>
      </c>
      <c r="C654" s="85">
        <v>7.0102000000000003E-3</v>
      </c>
      <c r="D654" s="83"/>
      <c r="E654" s="87">
        <v>-172995.35554999998</v>
      </c>
      <c r="F654" s="87">
        <v>-95759.355549999978</v>
      </c>
      <c r="G654" s="87">
        <v>-95759.355549999978</v>
      </c>
      <c r="H654" s="87">
        <v>0</v>
      </c>
      <c r="I654" s="87">
        <v>0</v>
      </c>
    </row>
    <row r="655" spans="1:9">
      <c r="A655" s="4">
        <v>97402</v>
      </c>
      <c r="B655" s="84" t="s">
        <v>654</v>
      </c>
      <c r="C655" s="85">
        <v>4.8399999999999997E-5</v>
      </c>
      <c r="D655" s="83"/>
      <c r="E655" s="87">
        <v>-3638.1060000000034</v>
      </c>
      <c r="F655" s="87">
        <v>-3626.1060000000034</v>
      </c>
      <c r="G655" s="87">
        <v>-2844.1060000000034</v>
      </c>
      <c r="H655" s="87">
        <v>0</v>
      </c>
      <c r="I655" s="87">
        <v>0</v>
      </c>
    </row>
    <row r="656" spans="1:9">
      <c r="A656" s="4">
        <v>97404</v>
      </c>
      <c r="B656" s="84" t="s">
        <v>655</v>
      </c>
      <c r="C656" s="85">
        <v>2.677E-4</v>
      </c>
      <c r="D656" s="83"/>
      <c r="E656" s="87">
        <v>-1952</v>
      </c>
      <c r="F656" s="87">
        <v>0</v>
      </c>
      <c r="G656" s="87">
        <v>0</v>
      </c>
      <c r="H656" s="87">
        <v>0</v>
      </c>
      <c r="I656" s="87">
        <v>0</v>
      </c>
    </row>
    <row r="657" spans="1:9">
      <c r="A657" s="4">
        <v>97405</v>
      </c>
      <c r="B657" s="84" t="s">
        <v>656</v>
      </c>
      <c r="C657" s="85">
        <v>9.6299999999999996E-5</v>
      </c>
      <c r="D657" s="83"/>
      <c r="E657" s="87">
        <v>0</v>
      </c>
      <c r="F657" s="87">
        <v>0</v>
      </c>
      <c r="G657" s="87">
        <v>0</v>
      </c>
      <c r="H657" s="87">
        <v>0</v>
      </c>
      <c r="I657" s="87">
        <v>0</v>
      </c>
    </row>
    <row r="658" spans="1:9">
      <c r="A658" s="4">
        <v>97408</v>
      </c>
      <c r="B658" s="84" t="s">
        <v>657</v>
      </c>
      <c r="C658" s="85">
        <v>3.7499999999999997E-5</v>
      </c>
      <c r="D658" s="83"/>
      <c r="E658" s="87">
        <v>0</v>
      </c>
      <c r="F658" s="87">
        <v>0</v>
      </c>
      <c r="G658" s="87">
        <v>0</v>
      </c>
      <c r="H658" s="87">
        <v>0</v>
      </c>
      <c r="I658" s="87">
        <v>0</v>
      </c>
    </row>
    <row r="659" spans="1:9">
      <c r="A659" s="4">
        <v>97411</v>
      </c>
      <c r="B659" s="84" t="s">
        <v>658</v>
      </c>
      <c r="C659" s="85">
        <v>5.9007E-3</v>
      </c>
      <c r="D659" s="83"/>
      <c r="E659" s="87">
        <v>-404506</v>
      </c>
      <c r="F659" s="87">
        <v>-342593</v>
      </c>
      <c r="G659" s="87">
        <v>0</v>
      </c>
      <c r="H659" s="87">
        <v>0</v>
      </c>
      <c r="I659" s="87">
        <v>0</v>
      </c>
    </row>
    <row r="660" spans="1:9">
      <c r="A660" s="4">
        <v>97412</v>
      </c>
      <c r="B660" s="84" t="s">
        <v>659</v>
      </c>
      <c r="C660" s="85">
        <v>4.2015999999999998E-3</v>
      </c>
      <c r="D660" s="83"/>
      <c r="E660" s="87">
        <v>-134472</v>
      </c>
      <c r="F660" s="87">
        <v>-92929</v>
      </c>
      <c r="G660" s="87">
        <v>0</v>
      </c>
      <c r="H660" s="87">
        <v>0</v>
      </c>
      <c r="I660" s="87">
        <v>0</v>
      </c>
    </row>
    <row r="661" spans="1:9">
      <c r="A661" s="4">
        <v>97413</v>
      </c>
      <c r="B661" s="84" t="s">
        <v>660</v>
      </c>
      <c r="C661" s="85">
        <v>3.0210000000000002E-4</v>
      </c>
      <c r="D661" s="83"/>
      <c r="E661" s="87">
        <v>-227.98882500002219</v>
      </c>
      <c r="F661" s="87">
        <v>-227.98882500002219</v>
      </c>
      <c r="G661" s="87">
        <v>-227.98882500002219</v>
      </c>
      <c r="H661" s="87">
        <v>0</v>
      </c>
      <c r="I661" s="87">
        <v>0</v>
      </c>
    </row>
    <row r="662" spans="1:9">
      <c r="A662" s="4">
        <v>97421</v>
      </c>
      <c r="B662" s="84" t="s">
        <v>661</v>
      </c>
      <c r="C662" s="85">
        <v>4.1780000000000002E-4</v>
      </c>
      <c r="D662" s="83"/>
      <c r="E662" s="87">
        <v>-33481.124249999993</v>
      </c>
      <c r="F662" s="87">
        <v>-20750.124249999993</v>
      </c>
      <c r="G662" s="87">
        <v>-20750.124249999993</v>
      </c>
      <c r="H662" s="87">
        <v>0</v>
      </c>
      <c r="I662" s="87">
        <v>0</v>
      </c>
    </row>
    <row r="663" spans="1:9">
      <c r="A663" s="4">
        <v>97423</v>
      </c>
      <c r="B663" s="84" t="s">
        <v>662</v>
      </c>
      <c r="C663" s="85">
        <v>3.1399999999999998E-5</v>
      </c>
      <c r="D663" s="83"/>
      <c r="E663" s="87">
        <v>-1467</v>
      </c>
      <c r="F663" s="87">
        <v>0</v>
      </c>
      <c r="G663" s="87">
        <v>0</v>
      </c>
      <c r="H663" s="87">
        <v>0</v>
      </c>
      <c r="I663" s="87">
        <v>0</v>
      </c>
    </row>
    <row r="664" spans="1:9">
      <c r="A664" s="4">
        <v>97431</v>
      </c>
      <c r="B664" s="84" t="s">
        <v>663</v>
      </c>
      <c r="C664" s="85">
        <v>8.5400000000000002E-5</v>
      </c>
      <c r="D664" s="83"/>
      <c r="E664" s="87">
        <v>-5422.6605000000127</v>
      </c>
      <c r="F664" s="87">
        <v>-3644.6605000000127</v>
      </c>
      <c r="G664" s="87">
        <v>-3644.6605000000127</v>
      </c>
      <c r="H664" s="87">
        <v>0</v>
      </c>
      <c r="I664" s="87">
        <v>0</v>
      </c>
    </row>
    <row r="665" spans="1:9">
      <c r="A665" s="4">
        <v>97441</v>
      </c>
      <c r="B665" s="84" t="s">
        <v>664</v>
      </c>
      <c r="C665" s="85">
        <v>2.8E-5</v>
      </c>
      <c r="D665" s="83"/>
      <c r="E665" s="87">
        <v>-24329.164649999999</v>
      </c>
      <c r="F665" s="87">
        <v>-22645.164649999999</v>
      </c>
      <c r="G665" s="87">
        <v>-15932.164649999997</v>
      </c>
      <c r="H665" s="87">
        <v>0</v>
      </c>
      <c r="I665" s="87">
        <v>0</v>
      </c>
    </row>
    <row r="666" spans="1:9">
      <c r="A666" s="4">
        <v>97451</v>
      </c>
      <c r="B666" s="84" t="s">
        <v>665</v>
      </c>
      <c r="C666" s="85">
        <v>6.2609999999999999E-4</v>
      </c>
      <c r="D666" s="83"/>
      <c r="E666" s="87">
        <v>-100611.25257499995</v>
      </c>
      <c r="F666" s="87">
        <v>-100140.25257499995</v>
      </c>
      <c r="G666" s="87">
        <v>-34104.252574999948</v>
      </c>
      <c r="H666" s="87">
        <v>0</v>
      </c>
      <c r="I666" s="87">
        <v>0</v>
      </c>
    </row>
    <row r="667" spans="1:9">
      <c r="A667" s="4">
        <v>97461</v>
      </c>
      <c r="B667" s="84" t="s">
        <v>666</v>
      </c>
      <c r="C667" s="85">
        <v>5.174E-4</v>
      </c>
      <c r="D667" s="83"/>
      <c r="E667" s="87">
        <v>-55388.068499999994</v>
      </c>
      <c r="F667" s="87">
        <v>-46771.068499999994</v>
      </c>
      <c r="G667" s="87">
        <v>-15083.068499999994</v>
      </c>
      <c r="H667" s="87">
        <v>0</v>
      </c>
      <c r="I667" s="87">
        <v>0</v>
      </c>
    </row>
    <row r="668" spans="1:9">
      <c r="A668" s="4">
        <v>97463</v>
      </c>
      <c r="B668" s="84" t="s">
        <v>667</v>
      </c>
      <c r="C668" s="85">
        <v>0</v>
      </c>
      <c r="D668" s="83"/>
      <c r="E668" s="87">
        <v>0</v>
      </c>
      <c r="F668" s="87">
        <v>0</v>
      </c>
      <c r="G668" s="87">
        <v>0</v>
      </c>
      <c r="H668" s="87">
        <v>0</v>
      </c>
      <c r="I668" s="87">
        <v>0</v>
      </c>
    </row>
    <row r="669" spans="1:9">
      <c r="A669" s="4">
        <v>97471</v>
      </c>
      <c r="B669" s="84" t="s">
        <v>668</v>
      </c>
      <c r="C669" s="85">
        <v>2.5599999999999999E-5</v>
      </c>
      <c r="D669" s="83"/>
      <c r="E669" s="87">
        <v>0</v>
      </c>
      <c r="F669" s="87">
        <v>0</v>
      </c>
      <c r="G669" s="87">
        <v>0</v>
      </c>
      <c r="H669" s="87">
        <v>0</v>
      </c>
      <c r="I669" s="87">
        <v>0</v>
      </c>
    </row>
    <row r="670" spans="1:9">
      <c r="A670" s="4">
        <v>97481</v>
      </c>
      <c r="B670" s="84" t="s">
        <v>669</v>
      </c>
      <c r="C670" s="85">
        <v>2.3E-6</v>
      </c>
      <c r="D670" s="83"/>
      <c r="E670" s="87">
        <v>-2124</v>
      </c>
      <c r="F670" s="87">
        <v>0</v>
      </c>
      <c r="G670" s="87">
        <v>0</v>
      </c>
      <c r="H670" s="87">
        <v>0</v>
      </c>
      <c r="I670" s="87">
        <v>0</v>
      </c>
    </row>
    <row r="671" spans="1:9">
      <c r="A671" s="4">
        <v>97501</v>
      </c>
      <c r="B671" s="84" t="s">
        <v>671</v>
      </c>
      <c r="C671" s="85">
        <v>1.2251E-3</v>
      </c>
      <c r="D671" s="83"/>
      <c r="E671" s="87">
        <v>-12919.498724999954</v>
      </c>
      <c r="F671" s="87">
        <v>-12919.498724999954</v>
      </c>
      <c r="G671" s="87">
        <v>-12919.498724999954</v>
      </c>
      <c r="H671" s="87">
        <v>0</v>
      </c>
      <c r="I671" s="87">
        <v>0</v>
      </c>
    </row>
    <row r="672" spans="1:9">
      <c r="A672" s="4">
        <v>97511</v>
      </c>
      <c r="B672" s="84" t="s">
        <v>672</v>
      </c>
      <c r="C672" s="85">
        <v>2.4030000000000001E-4</v>
      </c>
      <c r="D672" s="83"/>
      <c r="E672" s="87">
        <v>-472.54612500001531</v>
      </c>
      <c r="F672" s="87">
        <v>-472.54612500001531</v>
      </c>
      <c r="G672" s="87">
        <v>-472.54612500001531</v>
      </c>
      <c r="H672" s="87">
        <v>0</v>
      </c>
      <c r="I672" s="87">
        <v>0</v>
      </c>
    </row>
    <row r="673" spans="1:9">
      <c r="A673" s="4">
        <v>97517</v>
      </c>
      <c r="B673" s="84" t="s">
        <v>961</v>
      </c>
      <c r="C673" s="100">
        <v>4.8999999999999997E-6</v>
      </c>
      <c r="D673" s="101"/>
      <c r="E673" s="102">
        <v>0</v>
      </c>
      <c r="F673" s="102">
        <v>0</v>
      </c>
      <c r="G673" s="102">
        <v>0</v>
      </c>
      <c r="H673" s="102">
        <v>0</v>
      </c>
      <c r="I673" s="102">
        <v>0</v>
      </c>
    </row>
    <row r="674" spans="1:9">
      <c r="A674" s="4">
        <v>97521</v>
      </c>
      <c r="B674" s="84" t="s">
        <v>673</v>
      </c>
      <c r="C674" s="100">
        <v>1.305E-4</v>
      </c>
      <c r="D674" s="101"/>
      <c r="E674" s="102">
        <v>-7414.2652749999907</v>
      </c>
      <c r="F674" s="102">
        <v>-4451.2652749999907</v>
      </c>
      <c r="G674" s="102">
        <v>-2690.2652749999907</v>
      </c>
      <c r="H674" s="102">
        <v>0</v>
      </c>
      <c r="I674" s="102">
        <v>0</v>
      </c>
    </row>
    <row r="675" spans="1:9">
      <c r="A675" s="4">
        <v>97527</v>
      </c>
      <c r="B675" s="84" t="s">
        <v>947</v>
      </c>
      <c r="C675" s="100">
        <v>2.3E-6</v>
      </c>
      <c r="D675" s="101"/>
      <c r="E675" s="102">
        <v>-5701.4667250000011</v>
      </c>
      <c r="F675" s="102">
        <v>-1066.4667250000011</v>
      </c>
      <c r="G675" s="102">
        <v>-1066.4667250000011</v>
      </c>
      <c r="H675" s="102">
        <v>0</v>
      </c>
      <c r="I675" s="102">
        <v>0</v>
      </c>
    </row>
    <row r="676" spans="1:9">
      <c r="A676" s="4">
        <v>97531</v>
      </c>
      <c r="B676" s="84" t="s">
        <v>674</v>
      </c>
      <c r="C676" s="100">
        <v>5.91E-5</v>
      </c>
      <c r="D676" s="101"/>
      <c r="E676" s="102">
        <v>-18985.239325000002</v>
      </c>
      <c r="F676" s="102">
        <v>-12170.239325000004</v>
      </c>
      <c r="G676" s="102">
        <v>-12170.239325000004</v>
      </c>
      <c r="H676" s="102">
        <v>0</v>
      </c>
      <c r="I676" s="102">
        <v>0</v>
      </c>
    </row>
    <row r="677" spans="1:9">
      <c r="A677" s="95">
        <v>97601</v>
      </c>
      <c r="B677" s="96" t="s">
        <v>675</v>
      </c>
      <c r="C677" s="97">
        <v>5.5599999999999998E-3</v>
      </c>
      <c r="D677" s="98"/>
      <c r="E677" s="99">
        <v>-36424</v>
      </c>
      <c r="F677" s="99">
        <v>0</v>
      </c>
      <c r="G677" s="99">
        <v>0</v>
      </c>
      <c r="H677" s="99">
        <v>0</v>
      </c>
      <c r="I677" s="99">
        <v>0</v>
      </c>
    </row>
    <row r="678" spans="1:9">
      <c r="A678" s="4">
        <v>97607</v>
      </c>
      <c r="B678" s="84" t="s">
        <v>676</v>
      </c>
      <c r="C678" s="85">
        <v>2.9099999999999999E-5</v>
      </c>
      <c r="D678" s="83"/>
      <c r="E678" s="87">
        <v>0</v>
      </c>
      <c r="F678" s="87">
        <v>0</v>
      </c>
      <c r="G678" s="87">
        <v>0</v>
      </c>
      <c r="H678" s="87">
        <v>0</v>
      </c>
      <c r="I678" s="87">
        <v>0</v>
      </c>
    </row>
    <row r="679" spans="1:9">
      <c r="A679" s="4">
        <v>97611</v>
      </c>
      <c r="B679" s="84" t="s">
        <v>677</v>
      </c>
      <c r="C679" s="85">
        <v>2.3846000000000002E-3</v>
      </c>
      <c r="D679" s="83"/>
      <c r="E679" s="87">
        <v>-20561.560049999913</v>
      </c>
      <c r="F679" s="87">
        <v>-18281.560049999913</v>
      </c>
      <c r="G679" s="87">
        <v>-13334.560049999913</v>
      </c>
      <c r="H679" s="87">
        <v>0</v>
      </c>
      <c r="I679" s="87">
        <v>0</v>
      </c>
    </row>
    <row r="680" spans="1:9">
      <c r="A680" s="4">
        <v>97613</v>
      </c>
      <c r="B680" s="84" t="s">
        <v>678</v>
      </c>
      <c r="C680" s="85">
        <v>8.3100000000000001E-5</v>
      </c>
      <c r="D680" s="83"/>
      <c r="E680" s="87">
        <v>-6252.2048749999994</v>
      </c>
      <c r="F680" s="87">
        <v>-3792.2048749999994</v>
      </c>
      <c r="G680" s="87">
        <v>-3792.2048749999994</v>
      </c>
      <c r="H680" s="87">
        <v>0</v>
      </c>
      <c r="I680" s="87">
        <v>0</v>
      </c>
    </row>
    <row r="681" spans="1:9">
      <c r="A681" s="4">
        <v>97621</v>
      </c>
      <c r="B681" s="84" t="s">
        <v>679</v>
      </c>
      <c r="C681" s="85">
        <v>3.8759999999999999E-4</v>
      </c>
      <c r="D681" s="83"/>
      <c r="E681" s="87">
        <v>-52129.048699999985</v>
      </c>
      <c r="F681" s="87">
        <v>-27005.048699999985</v>
      </c>
      <c r="G681" s="87">
        <v>-18755.048699999985</v>
      </c>
      <c r="H681" s="87">
        <v>0</v>
      </c>
      <c r="I681" s="87">
        <v>0</v>
      </c>
    </row>
    <row r="682" spans="1:9">
      <c r="A682" s="4">
        <v>97623</v>
      </c>
      <c r="B682" s="84" t="s">
        <v>680</v>
      </c>
      <c r="C682" s="85">
        <v>2.5700000000000001E-5</v>
      </c>
      <c r="D682" s="83"/>
      <c r="E682" s="87">
        <v>-335.79457499999899</v>
      </c>
      <c r="F682" s="87">
        <v>-335.79457499999899</v>
      </c>
      <c r="G682" s="87">
        <v>-335.79457499999899</v>
      </c>
      <c r="H682" s="87">
        <v>0</v>
      </c>
      <c r="I682" s="87">
        <v>0</v>
      </c>
    </row>
    <row r="683" spans="1:9">
      <c r="A683" s="4">
        <v>97627</v>
      </c>
      <c r="B683" s="84" t="s">
        <v>681</v>
      </c>
      <c r="C683" s="85">
        <v>2.6000000000000001E-6</v>
      </c>
      <c r="D683" s="83"/>
      <c r="E683" s="87">
        <v>-1198</v>
      </c>
      <c r="F683" s="87">
        <v>-141</v>
      </c>
      <c r="G683" s="87">
        <v>0</v>
      </c>
      <c r="H683" s="87">
        <v>0</v>
      </c>
      <c r="I683" s="87">
        <v>0</v>
      </c>
    </row>
    <row r="684" spans="1:9">
      <c r="A684" s="4">
        <v>97631</v>
      </c>
      <c r="B684" s="84" t="s">
        <v>682</v>
      </c>
      <c r="C684" s="85">
        <v>2.042E-4</v>
      </c>
      <c r="D684" s="83"/>
      <c r="E684" s="87">
        <v>-11792</v>
      </c>
      <c r="F684" s="87">
        <v>-8346</v>
      </c>
      <c r="G684" s="87">
        <v>0</v>
      </c>
      <c r="H684" s="87">
        <v>0</v>
      </c>
      <c r="I684" s="87">
        <v>0</v>
      </c>
    </row>
    <row r="685" spans="1:9">
      <c r="A685" s="4">
        <v>97637</v>
      </c>
      <c r="B685" s="84" t="s">
        <v>683</v>
      </c>
      <c r="C685" s="85">
        <v>3.8E-6</v>
      </c>
      <c r="D685" s="83"/>
      <c r="E685" s="87">
        <v>-982</v>
      </c>
      <c r="F685" s="87">
        <v>0</v>
      </c>
      <c r="G685" s="87">
        <v>0</v>
      </c>
      <c r="H685" s="87">
        <v>0</v>
      </c>
      <c r="I685" s="87">
        <v>0</v>
      </c>
    </row>
    <row r="686" spans="1:9">
      <c r="A686" s="4">
        <v>97641</v>
      </c>
      <c r="B686" s="84" t="s">
        <v>684</v>
      </c>
      <c r="C686" s="85">
        <v>1.091E-4</v>
      </c>
      <c r="D686" s="83"/>
      <c r="E686" s="87">
        <v>0</v>
      </c>
      <c r="F686" s="87">
        <v>0</v>
      </c>
      <c r="G686" s="87">
        <v>0</v>
      </c>
      <c r="H686" s="87">
        <v>0</v>
      </c>
      <c r="I686" s="87">
        <v>0</v>
      </c>
    </row>
    <row r="687" spans="1:9">
      <c r="A687" s="4">
        <v>97651</v>
      </c>
      <c r="B687" s="84" t="s">
        <v>685</v>
      </c>
      <c r="C687" s="85">
        <v>5.373E-4</v>
      </c>
      <c r="D687" s="83"/>
      <c r="E687" s="87">
        <v>-36173</v>
      </c>
      <c r="F687" s="87">
        <v>-26060</v>
      </c>
      <c r="G687" s="87">
        <v>0</v>
      </c>
      <c r="H687" s="87">
        <v>0</v>
      </c>
      <c r="I687" s="87">
        <v>0</v>
      </c>
    </row>
    <row r="688" spans="1:9">
      <c r="A688" s="4">
        <v>97661</v>
      </c>
      <c r="B688" s="84" t="s">
        <v>686</v>
      </c>
      <c r="C688" s="85">
        <v>4.6699999999999997E-5</v>
      </c>
      <c r="D688" s="83"/>
      <c r="E688" s="87">
        <v>-3373</v>
      </c>
      <c r="F688" s="87">
        <v>0</v>
      </c>
      <c r="G688" s="87">
        <v>0</v>
      </c>
      <c r="H688" s="87">
        <v>0</v>
      </c>
      <c r="I688" s="87">
        <v>0</v>
      </c>
    </row>
    <row r="689" spans="1:9">
      <c r="A689" s="4">
        <v>97701</v>
      </c>
      <c r="B689" s="84" t="s">
        <v>687</v>
      </c>
      <c r="C689" s="85">
        <v>2.3465000000000001E-3</v>
      </c>
      <c r="D689" s="83"/>
      <c r="E689" s="87">
        <v>-76553.761325000029</v>
      </c>
      <c r="F689" s="87">
        <v>-34837.761325000029</v>
      </c>
      <c r="G689" s="87">
        <v>-34837.761325000029</v>
      </c>
      <c r="H689" s="87">
        <v>0</v>
      </c>
      <c r="I689" s="87">
        <v>0</v>
      </c>
    </row>
    <row r="690" spans="1:9">
      <c r="A690" s="4">
        <v>97705</v>
      </c>
      <c r="B690" s="84" t="s">
        <v>688</v>
      </c>
      <c r="C690" s="85">
        <v>2.6299999999999999E-5</v>
      </c>
      <c r="D690" s="83"/>
      <c r="E690" s="87">
        <v>-1603</v>
      </c>
      <c r="F690" s="87">
        <v>0</v>
      </c>
      <c r="G690" s="87">
        <v>0</v>
      </c>
      <c r="H690" s="87">
        <v>0</v>
      </c>
      <c r="I690" s="87">
        <v>0</v>
      </c>
    </row>
    <row r="691" spans="1:9">
      <c r="A691" s="4">
        <v>97711</v>
      </c>
      <c r="B691" s="84" t="s">
        <v>689</v>
      </c>
      <c r="C691" s="85">
        <v>7.7510000000000003E-4</v>
      </c>
      <c r="D691" s="83"/>
      <c r="E691" s="87">
        <v>-30395.460424999997</v>
      </c>
      <c r="F691" s="87">
        <v>-19458.460424999997</v>
      </c>
      <c r="G691" s="87">
        <v>-13992.460424999997</v>
      </c>
      <c r="H691" s="87">
        <v>0</v>
      </c>
      <c r="I691" s="87">
        <v>0</v>
      </c>
    </row>
    <row r="692" spans="1:9">
      <c r="A692" s="4">
        <v>97713</v>
      </c>
      <c r="B692" s="84" t="s">
        <v>690</v>
      </c>
      <c r="C692" s="85">
        <v>7.5400000000000003E-5</v>
      </c>
      <c r="D692" s="83"/>
      <c r="E692" s="87">
        <v>-172</v>
      </c>
      <c r="F692" s="87">
        <v>0</v>
      </c>
      <c r="G692" s="87">
        <v>0</v>
      </c>
      <c r="H692" s="87">
        <v>0</v>
      </c>
      <c r="I692" s="87">
        <v>0</v>
      </c>
    </row>
    <row r="693" spans="1:9">
      <c r="A693" s="4">
        <v>97717</v>
      </c>
      <c r="B693" s="84" t="s">
        <v>691</v>
      </c>
      <c r="C693" s="85">
        <v>1.0200000000000001E-5</v>
      </c>
      <c r="D693" s="83"/>
      <c r="E693" s="87">
        <v>-3250.9448499999999</v>
      </c>
      <c r="F693" s="87">
        <v>-3230.9448499999999</v>
      </c>
      <c r="G693" s="87">
        <v>-3230.9448499999999</v>
      </c>
      <c r="H693" s="87">
        <v>0</v>
      </c>
      <c r="I693" s="87">
        <v>0</v>
      </c>
    </row>
    <row r="694" spans="1:9">
      <c r="A694" s="4">
        <v>97721</v>
      </c>
      <c r="B694" s="84" t="s">
        <v>692</v>
      </c>
      <c r="C694" s="85">
        <v>5.0299999999999997E-4</v>
      </c>
      <c r="D694" s="83"/>
      <c r="E694" s="87">
        <v>-58154</v>
      </c>
      <c r="F694" s="87">
        <v>-32014</v>
      </c>
      <c r="G694" s="87">
        <v>0</v>
      </c>
      <c r="H694" s="87">
        <v>0</v>
      </c>
      <c r="I694" s="87">
        <v>0</v>
      </c>
    </row>
    <row r="695" spans="1:9">
      <c r="A695" s="4">
        <v>97727</v>
      </c>
      <c r="B695" s="84" t="s">
        <v>693</v>
      </c>
      <c r="C695" s="85">
        <v>2.1100000000000001E-5</v>
      </c>
      <c r="D695" s="83"/>
      <c r="E695" s="87">
        <v>-10</v>
      </c>
      <c r="F695" s="87">
        <v>0</v>
      </c>
      <c r="G695" s="87">
        <v>0</v>
      </c>
      <c r="H695" s="87">
        <v>0</v>
      </c>
      <c r="I695" s="87">
        <v>0</v>
      </c>
    </row>
    <row r="696" spans="1:9">
      <c r="A696" s="4">
        <v>97731</v>
      </c>
      <c r="B696" s="84" t="s">
        <v>694</v>
      </c>
      <c r="C696" s="85">
        <v>3.1900000000000003E-5</v>
      </c>
      <c r="D696" s="83"/>
      <c r="E696" s="87">
        <v>-2338</v>
      </c>
      <c r="F696" s="87">
        <v>-2338</v>
      </c>
      <c r="G696" s="87">
        <v>0</v>
      </c>
      <c r="H696" s="87">
        <v>0</v>
      </c>
      <c r="I696" s="87">
        <v>0</v>
      </c>
    </row>
    <row r="697" spans="1:9">
      <c r="A697" s="4">
        <v>97801</v>
      </c>
      <c r="B697" s="84" t="s">
        <v>948</v>
      </c>
      <c r="C697" s="85">
        <v>6.2237000000000004E-3</v>
      </c>
      <c r="D697" s="83"/>
      <c r="E697" s="87">
        <v>-81354</v>
      </c>
      <c r="F697" s="87">
        <v>-3689</v>
      </c>
      <c r="G697" s="87">
        <v>0</v>
      </c>
      <c r="H697" s="87">
        <v>0</v>
      </c>
      <c r="I697" s="87">
        <v>0</v>
      </c>
    </row>
    <row r="698" spans="1:9">
      <c r="A698" s="4">
        <v>97802</v>
      </c>
      <c r="B698" s="84" t="s">
        <v>696</v>
      </c>
      <c r="C698" s="85">
        <v>1.4200000000000001E-4</v>
      </c>
      <c r="D698" s="83"/>
      <c r="E698" s="87">
        <v>-24752.161599999999</v>
      </c>
      <c r="F698" s="87">
        <v>-11410.161599999999</v>
      </c>
      <c r="G698" s="87">
        <v>-11005.161599999999</v>
      </c>
      <c r="H698" s="87">
        <v>0</v>
      </c>
      <c r="I698" s="87">
        <v>0</v>
      </c>
    </row>
    <row r="699" spans="1:9">
      <c r="A699" s="4">
        <v>97803</v>
      </c>
      <c r="B699" s="84" t="s">
        <v>697</v>
      </c>
      <c r="C699" s="85">
        <v>7.6000000000000004E-5</v>
      </c>
      <c r="D699" s="83"/>
      <c r="E699" s="87">
        <v>-2230</v>
      </c>
      <c r="F699" s="87">
        <v>0</v>
      </c>
      <c r="G699" s="87">
        <v>0</v>
      </c>
      <c r="H699" s="87">
        <v>0</v>
      </c>
      <c r="I699" s="87">
        <v>0</v>
      </c>
    </row>
    <row r="700" spans="1:9">
      <c r="A700" s="4">
        <v>97805</v>
      </c>
      <c r="B700" s="84" t="s">
        <v>698</v>
      </c>
      <c r="C700" s="85">
        <v>8.0699999999999996E-5</v>
      </c>
      <c r="D700" s="83"/>
      <c r="E700" s="87">
        <v>-4450.964724999998</v>
      </c>
      <c r="F700" s="87">
        <v>-3983.964724999998</v>
      </c>
      <c r="G700" s="87">
        <v>-245.964724999998</v>
      </c>
      <c r="H700" s="87">
        <v>0</v>
      </c>
      <c r="I700" s="87">
        <v>0</v>
      </c>
    </row>
    <row r="701" spans="1:9">
      <c r="A701" s="4">
        <v>97811</v>
      </c>
      <c r="B701" s="84" t="s">
        <v>699</v>
      </c>
      <c r="C701" s="85">
        <v>2.1681000000000001E-3</v>
      </c>
      <c r="D701" s="83"/>
      <c r="E701" s="87">
        <v>-123199.25627500011</v>
      </c>
      <c r="F701" s="87">
        <v>-78328.256275000109</v>
      </c>
      <c r="G701" s="87">
        <v>-49948.256275000109</v>
      </c>
      <c r="H701" s="87">
        <v>0</v>
      </c>
      <c r="I701" s="87">
        <v>0</v>
      </c>
    </row>
    <row r="702" spans="1:9">
      <c r="A702" s="4">
        <v>97817</v>
      </c>
      <c r="B702" s="84" t="s">
        <v>700</v>
      </c>
      <c r="C702" s="85">
        <v>2.27E-5</v>
      </c>
      <c r="D702" s="83"/>
      <c r="E702" s="87">
        <v>0</v>
      </c>
      <c r="F702" s="87">
        <v>0</v>
      </c>
      <c r="G702" s="87">
        <v>0</v>
      </c>
      <c r="H702" s="87">
        <v>0</v>
      </c>
      <c r="I702" s="87">
        <v>0</v>
      </c>
    </row>
    <row r="703" spans="1:9">
      <c r="A703" s="4">
        <v>97818</v>
      </c>
      <c r="B703" s="84" t="s">
        <v>701</v>
      </c>
      <c r="C703" s="85">
        <v>1.5500000000000001E-5</v>
      </c>
      <c r="D703" s="83"/>
      <c r="E703" s="87">
        <v>-2224</v>
      </c>
      <c r="F703" s="87">
        <v>0</v>
      </c>
      <c r="G703" s="87">
        <v>0</v>
      </c>
      <c r="H703" s="87">
        <v>0</v>
      </c>
      <c r="I703" s="87">
        <v>0</v>
      </c>
    </row>
    <row r="704" spans="1:9">
      <c r="A704" s="4">
        <v>97821</v>
      </c>
      <c r="B704" s="84" t="s">
        <v>702</v>
      </c>
      <c r="C704" s="85">
        <v>1.4630000000000001E-4</v>
      </c>
      <c r="D704" s="83"/>
      <c r="E704" s="87">
        <v>-9111</v>
      </c>
      <c r="F704" s="87">
        <v>0</v>
      </c>
      <c r="G704" s="87">
        <v>0</v>
      </c>
      <c r="H704" s="87">
        <v>0</v>
      </c>
      <c r="I704" s="87">
        <v>0</v>
      </c>
    </row>
    <row r="705" spans="1:9">
      <c r="A705" s="4">
        <v>97823</v>
      </c>
      <c r="B705" s="84" t="s">
        <v>703</v>
      </c>
      <c r="C705" s="85">
        <v>1.6799999999999998E-5</v>
      </c>
      <c r="D705" s="83"/>
      <c r="E705" s="87">
        <v>0</v>
      </c>
      <c r="F705" s="87">
        <v>0</v>
      </c>
      <c r="G705" s="87">
        <v>0</v>
      </c>
      <c r="H705" s="87">
        <v>0</v>
      </c>
      <c r="I705" s="87">
        <v>0</v>
      </c>
    </row>
    <row r="706" spans="1:9">
      <c r="A706" s="4">
        <v>97831</v>
      </c>
      <c r="B706" s="84" t="s">
        <v>704</v>
      </c>
      <c r="C706" s="85">
        <v>1.8909999999999999E-4</v>
      </c>
      <c r="D706" s="83"/>
      <c r="E706" s="87">
        <v>-1260.8986749999822</v>
      </c>
      <c r="F706" s="87">
        <v>-1260.8986749999822</v>
      </c>
      <c r="G706" s="87">
        <v>-1260.8986749999822</v>
      </c>
      <c r="H706" s="87">
        <v>0</v>
      </c>
      <c r="I706" s="87">
        <v>0</v>
      </c>
    </row>
    <row r="707" spans="1:9">
      <c r="A707" s="4">
        <v>97837</v>
      </c>
      <c r="B707" s="84" t="s">
        <v>705</v>
      </c>
      <c r="C707" s="85">
        <v>1.4399999999999999E-5</v>
      </c>
      <c r="D707" s="83"/>
      <c r="E707" s="87">
        <v>-1029.7816499999999</v>
      </c>
      <c r="F707" s="87">
        <v>-228.7816499999999</v>
      </c>
      <c r="G707" s="87">
        <v>-228.7816499999999</v>
      </c>
      <c r="H707" s="87">
        <v>0</v>
      </c>
      <c r="I707" s="87">
        <v>0</v>
      </c>
    </row>
    <row r="708" spans="1:9">
      <c r="A708" s="4">
        <v>97840</v>
      </c>
      <c r="B708" s="84" t="s">
        <v>706</v>
      </c>
      <c r="C708" s="85">
        <v>1.537E-4</v>
      </c>
      <c r="D708" s="83"/>
      <c r="E708" s="87">
        <v>0</v>
      </c>
      <c r="F708" s="87">
        <v>0</v>
      </c>
      <c r="G708" s="87">
        <v>0</v>
      </c>
      <c r="H708" s="87">
        <v>0</v>
      </c>
      <c r="I708" s="87">
        <v>0</v>
      </c>
    </row>
    <row r="709" spans="1:9">
      <c r="A709" s="4">
        <v>97841</v>
      </c>
      <c r="B709" s="84" t="s">
        <v>707</v>
      </c>
      <c r="C709" s="85">
        <v>1.3499999999999999E-5</v>
      </c>
      <c r="D709" s="83"/>
      <c r="E709" s="87">
        <v>0</v>
      </c>
      <c r="F709" s="87">
        <v>0</v>
      </c>
      <c r="G709" s="87">
        <v>0</v>
      </c>
      <c r="H709" s="87">
        <v>0</v>
      </c>
      <c r="I709" s="87">
        <v>0</v>
      </c>
    </row>
    <row r="710" spans="1:9">
      <c r="A710" s="4">
        <v>97847</v>
      </c>
      <c r="B710" s="84" t="s">
        <v>708</v>
      </c>
      <c r="C710" s="85">
        <v>1.9999999999999999E-6</v>
      </c>
      <c r="D710" s="83"/>
      <c r="E710" s="87">
        <v>0</v>
      </c>
      <c r="F710" s="87">
        <v>0</v>
      </c>
      <c r="G710" s="87">
        <v>0</v>
      </c>
      <c r="H710" s="87">
        <v>0</v>
      </c>
      <c r="I710" s="87">
        <v>0</v>
      </c>
    </row>
    <row r="711" spans="1:9">
      <c r="A711" s="4">
        <v>97851</v>
      </c>
      <c r="B711" s="84" t="s">
        <v>709</v>
      </c>
      <c r="C711" s="85">
        <v>2.42E-4</v>
      </c>
      <c r="D711" s="83"/>
      <c r="E711" s="87">
        <v>-29930.442599999995</v>
      </c>
      <c r="F711" s="87">
        <v>-13674.442599999995</v>
      </c>
      <c r="G711" s="87">
        <v>-12118.442599999995</v>
      </c>
      <c r="H711" s="87">
        <v>0</v>
      </c>
      <c r="I711" s="87">
        <v>0</v>
      </c>
    </row>
    <row r="712" spans="1:9">
      <c r="A712" s="4">
        <v>97853</v>
      </c>
      <c r="B712" s="84" t="s">
        <v>710</v>
      </c>
      <c r="C712" s="85">
        <v>8.0799999999999999E-5</v>
      </c>
      <c r="D712" s="83"/>
      <c r="E712" s="87">
        <v>-9150.0897499999955</v>
      </c>
      <c r="F712" s="87">
        <v>-3750.0897499999955</v>
      </c>
      <c r="G712" s="87">
        <v>-3750.0897499999955</v>
      </c>
      <c r="H712" s="87">
        <v>0</v>
      </c>
      <c r="I712" s="87">
        <v>0</v>
      </c>
    </row>
    <row r="713" spans="1:9">
      <c r="A713" s="4">
        <v>97861</v>
      </c>
      <c r="B713" s="84" t="s">
        <v>711</v>
      </c>
      <c r="C713" s="85">
        <v>5.2099999999999999E-5</v>
      </c>
      <c r="D713" s="83"/>
      <c r="E713" s="87">
        <v>0</v>
      </c>
      <c r="F713" s="87">
        <v>0</v>
      </c>
      <c r="G713" s="87">
        <v>0</v>
      </c>
      <c r="H713" s="87">
        <v>0</v>
      </c>
      <c r="I713" s="87">
        <v>0</v>
      </c>
    </row>
    <row r="714" spans="1:9">
      <c r="A714" s="4">
        <v>97871</v>
      </c>
      <c r="B714" s="84" t="s">
        <v>712</v>
      </c>
      <c r="C714" s="85">
        <v>3.1700000000000001E-4</v>
      </c>
      <c r="D714" s="83"/>
      <c r="E714" s="87">
        <v>-10860</v>
      </c>
      <c r="F714" s="87">
        <v>0</v>
      </c>
      <c r="G714" s="87">
        <v>0</v>
      </c>
      <c r="H714" s="87">
        <v>0</v>
      </c>
      <c r="I714" s="87">
        <v>0</v>
      </c>
    </row>
    <row r="715" spans="1:9">
      <c r="A715" s="4">
        <v>97877</v>
      </c>
      <c r="B715" s="84" t="s">
        <v>713</v>
      </c>
      <c r="C715" s="85">
        <v>1.0000000000000001E-5</v>
      </c>
      <c r="D715" s="83"/>
      <c r="E715" s="87">
        <v>0</v>
      </c>
      <c r="F715" s="87">
        <v>0</v>
      </c>
      <c r="G715" s="87">
        <v>0</v>
      </c>
      <c r="H715" s="87">
        <v>0</v>
      </c>
      <c r="I715" s="87">
        <v>0</v>
      </c>
    </row>
    <row r="716" spans="1:9">
      <c r="A716" s="4">
        <v>97901</v>
      </c>
      <c r="B716" s="84" t="s">
        <v>714</v>
      </c>
      <c r="C716" s="85">
        <v>3.6172000000000001E-3</v>
      </c>
      <c r="D716" s="83"/>
      <c r="E716" s="87">
        <v>-220956.76044999983</v>
      </c>
      <c r="F716" s="87">
        <v>-99417.760449999827</v>
      </c>
      <c r="G716" s="87">
        <v>-60471.760449999827</v>
      </c>
      <c r="H716" s="87">
        <v>0</v>
      </c>
      <c r="I716" s="87">
        <v>0</v>
      </c>
    </row>
    <row r="717" spans="1:9">
      <c r="A717" s="4">
        <v>97911</v>
      </c>
      <c r="B717" s="84" t="s">
        <v>715</v>
      </c>
      <c r="C717" s="85">
        <v>1.1452000000000001E-3</v>
      </c>
      <c r="D717" s="83"/>
      <c r="E717" s="87">
        <v>-35195</v>
      </c>
      <c r="F717" s="87">
        <v>-29241</v>
      </c>
      <c r="G717" s="87">
        <v>0</v>
      </c>
      <c r="H717" s="87">
        <v>0</v>
      </c>
      <c r="I717" s="87">
        <v>0</v>
      </c>
    </row>
    <row r="718" spans="1:9">
      <c r="A718" s="4">
        <v>97913</v>
      </c>
      <c r="B718" s="84" t="s">
        <v>716</v>
      </c>
      <c r="C718" s="85">
        <v>3.3000000000000003E-5</v>
      </c>
      <c r="D718" s="83"/>
      <c r="E718" s="87">
        <v>0</v>
      </c>
      <c r="F718" s="87">
        <v>0</v>
      </c>
      <c r="G718" s="87">
        <v>0</v>
      </c>
      <c r="H718" s="87">
        <v>0</v>
      </c>
      <c r="I718" s="87">
        <v>0</v>
      </c>
    </row>
    <row r="719" spans="1:9">
      <c r="A719" s="4">
        <v>97917</v>
      </c>
      <c r="B719" s="84" t="s">
        <v>717</v>
      </c>
      <c r="C719" s="100">
        <v>2.5400000000000001E-5</v>
      </c>
      <c r="D719" s="101"/>
      <c r="E719" s="102">
        <v>0</v>
      </c>
      <c r="F719" s="102">
        <v>0</v>
      </c>
      <c r="G719" s="102">
        <v>0</v>
      </c>
      <c r="H719" s="102">
        <v>0</v>
      </c>
      <c r="I719" s="102">
        <v>0</v>
      </c>
    </row>
    <row r="720" spans="1:9">
      <c r="A720" s="4">
        <v>97921</v>
      </c>
      <c r="B720" s="84" t="s">
        <v>718</v>
      </c>
      <c r="C720" s="100">
        <v>2.1210000000000001E-4</v>
      </c>
      <c r="D720" s="101"/>
      <c r="E720" s="102">
        <v>-3346.7325749999945</v>
      </c>
      <c r="F720" s="102">
        <v>-60.73257499999454</v>
      </c>
      <c r="G720" s="102">
        <v>-60.73257499999454</v>
      </c>
      <c r="H720" s="102">
        <v>0</v>
      </c>
      <c r="I720" s="102">
        <v>0</v>
      </c>
    </row>
    <row r="721" spans="1:9">
      <c r="A721" s="4">
        <v>97931</v>
      </c>
      <c r="B721" s="84" t="s">
        <v>719</v>
      </c>
      <c r="C721" s="100">
        <v>5.8199999999999998E-5</v>
      </c>
      <c r="D721" s="101"/>
      <c r="E721" s="102">
        <v>-12535.463899999992</v>
      </c>
      <c r="F721" s="102">
        <v>-12535.463899999992</v>
      </c>
      <c r="G721" s="102">
        <v>-7761.4638999999916</v>
      </c>
      <c r="H721" s="102">
        <v>0</v>
      </c>
      <c r="I721" s="102">
        <v>0</v>
      </c>
    </row>
    <row r="722" spans="1:9">
      <c r="A722" s="95">
        <v>97941</v>
      </c>
      <c r="B722" s="96" t="s">
        <v>720</v>
      </c>
      <c r="C722" s="97">
        <v>2.1450000000000001E-4</v>
      </c>
      <c r="D722" s="98"/>
      <c r="E722" s="99">
        <v>-7728</v>
      </c>
      <c r="F722" s="99">
        <v>-7728</v>
      </c>
      <c r="G722" s="99">
        <v>0</v>
      </c>
      <c r="H722" s="99">
        <v>0</v>
      </c>
      <c r="I722" s="99">
        <v>0</v>
      </c>
    </row>
    <row r="723" spans="1:9">
      <c r="A723" s="4">
        <v>97947</v>
      </c>
      <c r="B723" s="84" t="s">
        <v>721</v>
      </c>
      <c r="C723" s="85">
        <v>1.7900000000000001E-5</v>
      </c>
      <c r="D723" s="83"/>
      <c r="E723" s="87">
        <v>0</v>
      </c>
      <c r="F723" s="87">
        <v>0</v>
      </c>
      <c r="G723" s="87">
        <v>0</v>
      </c>
      <c r="H723" s="87">
        <v>0</v>
      </c>
      <c r="I723" s="87">
        <v>0</v>
      </c>
    </row>
    <row r="724" spans="1:9">
      <c r="A724" s="4">
        <v>97948</v>
      </c>
      <c r="B724" s="84" t="s">
        <v>722</v>
      </c>
      <c r="C724" s="85">
        <v>2.0400000000000001E-5</v>
      </c>
      <c r="D724" s="83"/>
      <c r="E724" s="87">
        <v>-3392.9505000000036</v>
      </c>
      <c r="F724" s="87">
        <v>-3392.9505000000036</v>
      </c>
      <c r="G724" s="87">
        <v>-2470.9505000000036</v>
      </c>
      <c r="H724" s="87">
        <v>0</v>
      </c>
      <c r="I724" s="87">
        <v>0</v>
      </c>
    </row>
    <row r="725" spans="1:9">
      <c r="A725" s="4">
        <v>97951</v>
      </c>
      <c r="B725" s="84" t="s">
        <v>723</v>
      </c>
      <c r="C725" s="85">
        <v>1.1325E-3</v>
      </c>
      <c r="D725" s="83"/>
      <c r="E725" s="87">
        <v>0</v>
      </c>
      <c r="F725" s="87">
        <v>0</v>
      </c>
      <c r="G725" s="87">
        <v>0</v>
      </c>
      <c r="H725" s="87">
        <v>0</v>
      </c>
      <c r="I725" s="87">
        <v>0</v>
      </c>
    </row>
    <row r="726" spans="1:9">
      <c r="A726" s="4">
        <v>97957</v>
      </c>
      <c r="B726" s="84" t="s">
        <v>724</v>
      </c>
      <c r="C726" s="85">
        <v>1.2999999999999999E-5</v>
      </c>
      <c r="D726" s="83"/>
      <c r="E726" s="87">
        <v>0</v>
      </c>
      <c r="F726" s="87">
        <v>0</v>
      </c>
      <c r="G726" s="87">
        <v>0</v>
      </c>
      <c r="H726" s="87">
        <v>0</v>
      </c>
      <c r="I726" s="87">
        <v>0</v>
      </c>
    </row>
    <row r="727" spans="1:9">
      <c r="A727" s="4">
        <v>98001</v>
      </c>
      <c r="B727" s="84" t="s">
        <v>725</v>
      </c>
      <c r="C727" s="85">
        <v>5.4911999999999999E-3</v>
      </c>
      <c r="D727" s="83"/>
      <c r="E727" s="87">
        <v>-47762.670500000706</v>
      </c>
      <c r="F727" s="87">
        <v>-34064.670500000706</v>
      </c>
      <c r="G727" s="87">
        <v>-34064.670500000706</v>
      </c>
      <c r="H727" s="87">
        <v>0</v>
      </c>
      <c r="I727" s="87">
        <v>0</v>
      </c>
    </row>
    <row r="728" spans="1:9">
      <c r="A728" s="4">
        <v>98002</v>
      </c>
      <c r="B728" s="84" t="s">
        <v>726</v>
      </c>
      <c r="C728" s="85">
        <v>9.7999999999999993E-6</v>
      </c>
      <c r="D728" s="83"/>
      <c r="E728" s="87">
        <v>-163</v>
      </c>
      <c r="F728" s="87">
        <v>-163</v>
      </c>
      <c r="G728" s="87">
        <v>0</v>
      </c>
      <c r="H728" s="87">
        <v>0</v>
      </c>
      <c r="I728" s="87">
        <v>0</v>
      </c>
    </row>
    <row r="729" spans="1:9">
      <c r="A729" s="4">
        <v>98003</v>
      </c>
      <c r="B729" s="84" t="s">
        <v>727</v>
      </c>
      <c r="C729" s="85">
        <v>8.8800000000000004E-5</v>
      </c>
      <c r="D729" s="83"/>
      <c r="E729" s="87">
        <v>0</v>
      </c>
      <c r="F729" s="87">
        <v>0</v>
      </c>
      <c r="G729" s="87">
        <v>0</v>
      </c>
      <c r="H729" s="87">
        <v>0</v>
      </c>
      <c r="I729" s="87">
        <v>0</v>
      </c>
    </row>
    <row r="730" spans="1:9">
      <c r="A730" s="4">
        <v>98004</v>
      </c>
      <c r="B730" s="84" t="s">
        <v>728</v>
      </c>
      <c r="C730" s="85">
        <v>2.0489999999999999E-4</v>
      </c>
      <c r="D730" s="83"/>
      <c r="E730" s="87">
        <v>0</v>
      </c>
      <c r="F730" s="87">
        <v>0</v>
      </c>
      <c r="G730" s="87">
        <v>0</v>
      </c>
      <c r="H730" s="87">
        <v>0</v>
      </c>
      <c r="I730" s="87">
        <v>0</v>
      </c>
    </row>
    <row r="731" spans="1:9">
      <c r="A731" s="4">
        <v>98008</v>
      </c>
      <c r="B731" s="84" t="s">
        <v>729</v>
      </c>
      <c r="C731" s="85">
        <v>6.8000000000000001E-6</v>
      </c>
      <c r="D731" s="83"/>
      <c r="E731" s="87">
        <v>-276</v>
      </c>
      <c r="F731" s="87">
        <v>0</v>
      </c>
      <c r="G731" s="87">
        <v>0</v>
      </c>
      <c r="H731" s="87">
        <v>0</v>
      </c>
      <c r="I731" s="87">
        <v>0</v>
      </c>
    </row>
    <row r="732" spans="1:9">
      <c r="A732" s="4">
        <v>98011</v>
      </c>
      <c r="B732" s="84" t="s">
        <v>730</v>
      </c>
      <c r="C732" s="85">
        <v>3.2158E-3</v>
      </c>
      <c r="D732" s="83"/>
      <c r="E732" s="87">
        <v>-238599.72025000001</v>
      </c>
      <c r="F732" s="87">
        <v>-191076.72025000001</v>
      </c>
      <c r="G732" s="87">
        <v>-45870.720250000013</v>
      </c>
      <c r="H732" s="87">
        <v>0</v>
      </c>
      <c r="I732" s="87">
        <v>0</v>
      </c>
    </row>
    <row r="733" spans="1:9">
      <c r="A733" s="4">
        <v>98013</v>
      </c>
      <c r="B733" s="84" t="s">
        <v>731</v>
      </c>
      <c r="C733" s="85">
        <v>1.2640000000000001E-4</v>
      </c>
      <c r="D733" s="83"/>
      <c r="E733" s="87">
        <v>-7875.9103499999947</v>
      </c>
      <c r="F733" s="87">
        <v>-7875.9103499999947</v>
      </c>
      <c r="G733" s="87">
        <v>-1004.9103499999947</v>
      </c>
      <c r="H733" s="87">
        <v>0</v>
      </c>
      <c r="I733" s="87">
        <v>0</v>
      </c>
    </row>
    <row r="734" spans="1:9">
      <c r="A734" s="4">
        <v>98021</v>
      </c>
      <c r="B734" s="84" t="s">
        <v>732</v>
      </c>
      <c r="C734" s="85">
        <v>5.6499999999999998E-5</v>
      </c>
      <c r="D734" s="83"/>
      <c r="E734" s="87">
        <v>0</v>
      </c>
      <c r="F734" s="87">
        <v>0</v>
      </c>
      <c r="G734" s="87">
        <v>0</v>
      </c>
      <c r="H734" s="87">
        <v>0</v>
      </c>
      <c r="I734" s="87">
        <v>0</v>
      </c>
    </row>
    <row r="735" spans="1:9">
      <c r="A735" s="4">
        <v>98023</v>
      </c>
      <c r="B735" s="84" t="s">
        <v>733</v>
      </c>
      <c r="C735" s="85">
        <v>6.6000000000000003E-6</v>
      </c>
      <c r="D735" s="83"/>
      <c r="E735" s="87">
        <v>-5710.31315</v>
      </c>
      <c r="F735" s="87">
        <v>-3562.3131499999995</v>
      </c>
      <c r="G735" s="87">
        <v>-206.3131499999995</v>
      </c>
      <c r="H735" s="87">
        <v>0</v>
      </c>
      <c r="I735" s="87">
        <v>0</v>
      </c>
    </row>
    <row r="736" spans="1:9">
      <c r="A736" s="4">
        <v>98031</v>
      </c>
      <c r="B736" s="84" t="s">
        <v>734</v>
      </c>
      <c r="C736" s="85">
        <v>1.549E-4</v>
      </c>
      <c r="D736" s="83"/>
      <c r="E736" s="87">
        <v>-16947.679825000007</v>
      </c>
      <c r="F736" s="87">
        <v>-2518.6798250000065</v>
      </c>
      <c r="G736" s="87">
        <v>-2518.6798250000065</v>
      </c>
      <c r="H736" s="87">
        <v>0</v>
      </c>
      <c r="I736" s="87">
        <v>0</v>
      </c>
    </row>
    <row r="737" spans="1:9">
      <c r="A737" s="4">
        <v>98041</v>
      </c>
      <c r="B737" s="84" t="s">
        <v>735</v>
      </c>
      <c r="C737" s="85">
        <v>2.1680000000000001E-4</v>
      </c>
      <c r="D737" s="83"/>
      <c r="E737" s="87">
        <v>-25615.128799999984</v>
      </c>
      <c r="F737" s="87">
        <v>-15129.128799999984</v>
      </c>
      <c r="G737" s="87">
        <v>-15129.128799999984</v>
      </c>
      <c r="H737" s="87">
        <v>0</v>
      </c>
      <c r="I737" s="87">
        <v>0</v>
      </c>
    </row>
    <row r="738" spans="1:9">
      <c r="A738" s="4">
        <v>98051</v>
      </c>
      <c r="B738" s="84" t="s">
        <v>736</v>
      </c>
      <c r="C738" s="85">
        <v>3.3930000000000001E-4</v>
      </c>
      <c r="D738" s="83"/>
      <c r="E738" s="87">
        <v>-24258</v>
      </c>
      <c r="F738" s="87">
        <v>0</v>
      </c>
      <c r="G738" s="87">
        <v>0</v>
      </c>
      <c r="H738" s="87">
        <v>0</v>
      </c>
      <c r="I738" s="87">
        <v>0</v>
      </c>
    </row>
    <row r="739" spans="1:9">
      <c r="A739" s="4">
        <v>98061</v>
      </c>
      <c r="B739" s="84" t="s">
        <v>737</v>
      </c>
      <c r="C739" s="85">
        <v>1.325E-4</v>
      </c>
      <c r="D739" s="83"/>
      <c r="E739" s="87">
        <v>-7887</v>
      </c>
      <c r="F739" s="87">
        <v>-3869</v>
      </c>
      <c r="G739" s="87">
        <v>0</v>
      </c>
      <c r="H739" s="87">
        <v>0</v>
      </c>
      <c r="I739" s="87">
        <v>0</v>
      </c>
    </row>
    <row r="740" spans="1:9">
      <c r="A740" s="4">
        <v>98071</v>
      </c>
      <c r="B740" s="84" t="s">
        <v>738</v>
      </c>
      <c r="C740" s="85">
        <v>6.58E-5</v>
      </c>
      <c r="D740" s="83"/>
      <c r="E740" s="87">
        <v>0</v>
      </c>
      <c r="F740" s="87">
        <v>0</v>
      </c>
      <c r="G740" s="87">
        <v>0</v>
      </c>
      <c r="H740" s="87">
        <v>0</v>
      </c>
      <c r="I740" s="87">
        <v>0</v>
      </c>
    </row>
    <row r="741" spans="1:9">
      <c r="A741" s="4">
        <v>98081</v>
      </c>
      <c r="B741" s="84" t="s">
        <v>739</v>
      </c>
      <c r="C741" s="85">
        <v>1.33E-5</v>
      </c>
      <c r="D741" s="83"/>
      <c r="E741" s="87">
        <v>-922.26707500000066</v>
      </c>
      <c r="F741" s="87">
        <v>-282.26707500000066</v>
      </c>
      <c r="G741" s="87">
        <v>-282.26707500000066</v>
      </c>
      <c r="H741" s="87">
        <v>0</v>
      </c>
      <c r="I741" s="87">
        <v>0</v>
      </c>
    </row>
    <row r="742" spans="1:9">
      <c r="A742" s="4">
        <v>98091</v>
      </c>
      <c r="B742" s="84" t="s">
        <v>740</v>
      </c>
      <c r="C742" s="85">
        <v>5.5999999999999999E-5</v>
      </c>
      <c r="D742" s="83"/>
      <c r="E742" s="87">
        <v>-7282</v>
      </c>
      <c r="F742" s="87">
        <v>0</v>
      </c>
      <c r="G742" s="87">
        <v>0</v>
      </c>
      <c r="H742" s="87">
        <v>0</v>
      </c>
      <c r="I742" s="87">
        <v>0</v>
      </c>
    </row>
    <row r="743" spans="1:9">
      <c r="A743" s="4">
        <v>98101</v>
      </c>
      <c r="B743" s="84" t="s">
        <v>741</v>
      </c>
      <c r="C743" s="85">
        <v>2.6955E-3</v>
      </c>
      <c r="D743" s="83"/>
      <c r="E743" s="87">
        <v>-87286.773975000135</v>
      </c>
      <c r="F743" s="87">
        <v>-87286.773975000135</v>
      </c>
      <c r="G743" s="87">
        <v>-46602.773975000135</v>
      </c>
      <c r="H743" s="87">
        <v>0</v>
      </c>
      <c r="I743" s="87">
        <v>0</v>
      </c>
    </row>
    <row r="744" spans="1:9">
      <c r="A744" s="4">
        <v>98102</v>
      </c>
      <c r="B744" s="84" t="s">
        <v>742</v>
      </c>
      <c r="C744" s="85">
        <v>1.7530000000000001E-4</v>
      </c>
      <c r="D744" s="83"/>
      <c r="E744" s="87">
        <v>-3133</v>
      </c>
      <c r="F744" s="87">
        <v>-1993</v>
      </c>
      <c r="G744" s="87">
        <v>0</v>
      </c>
      <c r="H744" s="87">
        <v>0</v>
      </c>
      <c r="I744" s="87">
        <v>0</v>
      </c>
    </row>
    <row r="745" spans="1:9">
      <c r="A745" s="4">
        <v>98103</v>
      </c>
      <c r="B745" s="84" t="s">
        <v>972</v>
      </c>
      <c r="C745" s="85">
        <v>4.9739999999999995E-4</v>
      </c>
      <c r="D745" s="83"/>
      <c r="E745" s="87">
        <v>-14120.322450000036</v>
      </c>
      <c r="F745" s="87">
        <v>-10061.322450000036</v>
      </c>
      <c r="G745" s="87">
        <v>-3579.322450000036</v>
      </c>
      <c r="H745" s="87">
        <v>0</v>
      </c>
      <c r="I745" s="87">
        <v>0</v>
      </c>
    </row>
    <row r="746" spans="1:9">
      <c r="A746" s="4">
        <v>98107</v>
      </c>
      <c r="B746" s="84" t="s">
        <v>744</v>
      </c>
      <c r="C746" s="85">
        <v>1.9599999999999999E-5</v>
      </c>
      <c r="D746" s="83"/>
      <c r="E746" s="87">
        <v>-1534.5965500000002</v>
      </c>
      <c r="F746" s="87">
        <v>-1534.5965500000002</v>
      </c>
      <c r="G746" s="87">
        <v>-1534.5965500000002</v>
      </c>
      <c r="H746" s="87">
        <v>0</v>
      </c>
      <c r="I746" s="87">
        <v>0</v>
      </c>
    </row>
    <row r="747" spans="1:9">
      <c r="A747" s="4">
        <v>98109</v>
      </c>
      <c r="B747" s="84" t="s">
        <v>745</v>
      </c>
      <c r="C747" s="85">
        <v>1.5799999999999999E-4</v>
      </c>
      <c r="D747" s="83"/>
      <c r="E747" s="87">
        <v>-6813.7522500000268</v>
      </c>
      <c r="F747" s="87">
        <v>-6088.7522500000268</v>
      </c>
      <c r="G747" s="87">
        <v>-6088.7522500000268</v>
      </c>
      <c r="H747" s="87">
        <v>0</v>
      </c>
      <c r="I747" s="87">
        <v>0</v>
      </c>
    </row>
    <row r="748" spans="1:9">
      <c r="A748" s="4">
        <v>98111</v>
      </c>
      <c r="B748" s="84" t="s">
        <v>746</v>
      </c>
      <c r="C748" s="85">
        <v>1.0039999999999999E-3</v>
      </c>
      <c r="D748" s="83"/>
      <c r="E748" s="87">
        <v>-51776.400000000081</v>
      </c>
      <c r="F748" s="87">
        <v>-19244.400000000081</v>
      </c>
      <c r="G748" s="87">
        <v>-10568.400000000081</v>
      </c>
      <c r="H748" s="87">
        <v>0</v>
      </c>
      <c r="I748" s="87">
        <v>0</v>
      </c>
    </row>
    <row r="749" spans="1:9">
      <c r="A749" s="4">
        <v>98113</v>
      </c>
      <c r="B749" s="84" t="s">
        <v>747</v>
      </c>
      <c r="C749" s="85">
        <v>2.62E-5</v>
      </c>
      <c r="D749" s="83"/>
      <c r="E749" s="87">
        <v>-1519.3406999999961</v>
      </c>
      <c r="F749" s="87">
        <v>-1519.3406999999961</v>
      </c>
      <c r="G749" s="87">
        <v>-1519.3406999999961</v>
      </c>
      <c r="H749" s="87">
        <v>0</v>
      </c>
      <c r="I749" s="87">
        <v>0</v>
      </c>
    </row>
    <row r="750" spans="1:9">
      <c r="A750" s="4">
        <v>98121</v>
      </c>
      <c r="B750" s="84" t="s">
        <v>748</v>
      </c>
      <c r="C750" s="85">
        <v>2.0340000000000001E-4</v>
      </c>
      <c r="D750" s="83"/>
      <c r="E750" s="87">
        <v>-4888</v>
      </c>
      <c r="F750" s="87">
        <v>0</v>
      </c>
      <c r="G750" s="87">
        <v>0</v>
      </c>
      <c r="H750" s="87">
        <v>0</v>
      </c>
      <c r="I750" s="87">
        <v>0</v>
      </c>
    </row>
    <row r="751" spans="1:9">
      <c r="A751" s="4">
        <v>98131</v>
      </c>
      <c r="B751" s="84" t="s">
        <v>749</v>
      </c>
      <c r="C751" s="85">
        <v>2.2719999999999999E-4</v>
      </c>
      <c r="D751" s="83"/>
      <c r="E751" s="87">
        <v>-13594.469799999999</v>
      </c>
      <c r="F751" s="87">
        <v>-13594.469799999999</v>
      </c>
      <c r="G751" s="87">
        <v>-13594.469799999999</v>
      </c>
      <c r="H751" s="87">
        <v>0</v>
      </c>
      <c r="I751" s="87">
        <v>0</v>
      </c>
    </row>
    <row r="752" spans="1:9">
      <c r="A752" s="4">
        <v>98141</v>
      </c>
      <c r="B752" s="84" t="s">
        <v>750</v>
      </c>
      <c r="C752" s="85">
        <v>2.853E-4</v>
      </c>
      <c r="D752" s="83"/>
      <c r="E752" s="87">
        <v>-17141.267975000024</v>
      </c>
      <c r="F752" s="87">
        <v>-11703.267975000024</v>
      </c>
      <c r="G752" s="87">
        <v>-4021.2679750000243</v>
      </c>
      <c r="H752" s="87">
        <v>0</v>
      </c>
      <c r="I752" s="87">
        <v>0</v>
      </c>
    </row>
    <row r="753" spans="1:9">
      <c r="A753" s="4">
        <v>98147</v>
      </c>
      <c r="B753" s="84" t="s">
        <v>751</v>
      </c>
      <c r="C753" s="85">
        <v>1.15E-5</v>
      </c>
      <c r="D753" s="83"/>
      <c r="E753" s="87">
        <v>0</v>
      </c>
      <c r="F753" s="87">
        <v>0</v>
      </c>
      <c r="G753" s="87">
        <v>0</v>
      </c>
      <c r="H753" s="87">
        <v>0</v>
      </c>
      <c r="I753" s="87">
        <v>0</v>
      </c>
    </row>
    <row r="754" spans="1:9">
      <c r="A754" s="4">
        <v>98161</v>
      </c>
      <c r="B754" s="84" t="s">
        <v>752</v>
      </c>
      <c r="C754" s="85">
        <v>7.0999999999999998E-6</v>
      </c>
      <c r="D754" s="83"/>
      <c r="E754" s="87">
        <v>0</v>
      </c>
      <c r="F754" s="87">
        <v>0</v>
      </c>
      <c r="G754" s="87">
        <v>0</v>
      </c>
      <c r="H754" s="87">
        <v>0</v>
      </c>
      <c r="I754" s="87">
        <v>0</v>
      </c>
    </row>
    <row r="755" spans="1:9">
      <c r="A755" s="4">
        <v>98201</v>
      </c>
      <c r="B755" s="84" t="s">
        <v>753</v>
      </c>
      <c r="C755" s="85">
        <v>3.2829000000000001E-3</v>
      </c>
      <c r="D755" s="83"/>
      <c r="E755" s="87">
        <v>-205244</v>
      </c>
      <c r="F755" s="87">
        <v>-125432</v>
      </c>
      <c r="G755" s="87">
        <v>0</v>
      </c>
      <c r="H755" s="87">
        <v>0</v>
      </c>
      <c r="I755" s="87">
        <v>0</v>
      </c>
    </row>
    <row r="756" spans="1:9">
      <c r="A756" s="4">
        <v>98205</v>
      </c>
      <c r="B756" s="84" t="s">
        <v>754</v>
      </c>
      <c r="C756" s="85">
        <v>4.2200000000000003E-5</v>
      </c>
      <c r="D756" s="83"/>
      <c r="E756" s="87">
        <v>-5469.3325000000013</v>
      </c>
      <c r="F756" s="87">
        <v>-286.33250000000135</v>
      </c>
      <c r="G756" s="87">
        <v>-286.33250000000135</v>
      </c>
      <c r="H756" s="87">
        <v>0</v>
      </c>
      <c r="I756" s="87">
        <v>0</v>
      </c>
    </row>
    <row r="757" spans="1:9">
      <c r="A757" s="4">
        <v>98211</v>
      </c>
      <c r="B757" s="84" t="s">
        <v>755</v>
      </c>
      <c r="C757" s="85">
        <v>8.2220000000000004E-4</v>
      </c>
      <c r="D757" s="83"/>
      <c r="E757" s="87">
        <v>-70246.849800000025</v>
      </c>
      <c r="F757" s="87">
        <v>-51445.849800000025</v>
      </c>
      <c r="G757" s="87">
        <v>-24391.849800000025</v>
      </c>
      <c r="H757" s="87">
        <v>0</v>
      </c>
      <c r="I757" s="87">
        <v>0</v>
      </c>
    </row>
    <row r="758" spans="1:9">
      <c r="A758" s="4">
        <v>98218</v>
      </c>
      <c r="B758" s="84" t="s">
        <v>756</v>
      </c>
      <c r="C758" s="85">
        <v>1.5999999999999999E-5</v>
      </c>
      <c r="D758" s="83"/>
      <c r="E758" s="87">
        <v>-1123.68055</v>
      </c>
      <c r="F758" s="87">
        <v>-989.68055000000004</v>
      </c>
      <c r="G758" s="87">
        <v>-989.68055000000004</v>
      </c>
      <c r="H758" s="87">
        <v>0</v>
      </c>
      <c r="I758" s="87">
        <v>0</v>
      </c>
    </row>
    <row r="759" spans="1:9">
      <c r="A759" s="4">
        <v>98221</v>
      </c>
      <c r="B759" s="84" t="s">
        <v>757</v>
      </c>
      <c r="C759" s="85">
        <v>2.4199999999999999E-5</v>
      </c>
      <c r="D759" s="83"/>
      <c r="E759" s="87">
        <v>-3375.5943500000012</v>
      </c>
      <c r="F759" s="87">
        <v>-1726.5943500000012</v>
      </c>
      <c r="G759" s="87">
        <v>-723.59435000000121</v>
      </c>
      <c r="H759" s="87">
        <v>0</v>
      </c>
      <c r="I759" s="87">
        <v>0</v>
      </c>
    </row>
    <row r="760" spans="1:9">
      <c r="A760" s="4">
        <v>98231</v>
      </c>
      <c r="B760" s="84" t="s">
        <v>758</v>
      </c>
      <c r="C760" s="85">
        <v>2.5700000000000001E-5</v>
      </c>
      <c r="D760" s="83"/>
      <c r="E760" s="87">
        <v>-10123.577825</v>
      </c>
      <c r="F760" s="87">
        <v>-9393.5778250000003</v>
      </c>
      <c r="G760" s="87">
        <v>-9393.5778250000003</v>
      </c>
      <c r="H760" s="87">
        <v>0</v>
      </c>
      <c r="I760" s="87">
        <v>0</v>
      </c>
    </row>
    <row r="761" spans="1:9">
      <c r="A761" s="4">
        <v>98237</v>
      </c>
      <c r="B761" s="84" t="s">
        <v>759</v>
      </c>
      <c r="C761" s="85">
        <v>6.1E-6</v>
      </c>
      <c r="D761" s="83"/>
      <c r="E761" s="87">
        <v>-98.594325000000026</v>
      </c>
      <c r="F761" s="87">
        <v>-59.594325000000026</v>
      </c>
      <c r="G761" s="87">
        <v>-59.594325000000026</v>
      </c>
      <c r="H761" s="87">
        <v>0</v>
      </c>
      <c r="I761" s="87">
        <v>0</v>
      </c>
    </row>
    <row r="762" spans="1:9">
      <c r="A762" s="4">
        <v>98241</v>
      </c>
      <c r="B762" s="84" t="s">
        <v>760</v>
      </c>
      <c r="C762" s="85">
        <v>8.3000000000000002E-6</v>
      </c>
      <c r="D762" s="83"/>
      <c r="E762" s="87">
        <v>-4865</v>
      </c>
      <c r="F762" s="87">
        <v>-1411</v>
      </c>
      <c r="G762" s="87">
        <v>0</v>
      </c>
      <c r="H762" s="87">
        <v>0</v>
      </c>
      <c r="I762" s="87">
        <v>0</v>
      </c>
    </row>
    <row r="763" spans="1:9">
      <c r="A763" s="4">
        <v>98251</v>
      </c>
      <c r="B763" s="84" t="s">
        <v>761</v>
      </c>
      <c r="C763" s="85">
        <v>2.3E-6</v>
      </c>
      <c r="D763" s="83"/>
      <c r="E763" s="87">
        <v>0</v>
      </c>
      <c r="F763" s="87">
        <v>0</v>
      </c>
      <c r="G763" s="87">
        <v>0</v>
      </c>
      <c r="H763" s="87">
        <v>0</v>
      </c>
      <c r="I763" s="87">
        <v>0</v>
      </c>
    </row>
    <row r="764" spans="1:9">
      <c r="A764" s="4">
        <v>98261</v>
      </c>
      <c r="B764" s="84" t="s">
        <v>762</v>
      </c>
      <c r="C764" s="85">
        <v>2.7900000000000001E-5</v>
      </c>
      <c r="D764" s="83"/>
      <c r="E764" s="87">
        <v>-3202.4788249999974</v>
      </c>
      <c r="F764" s="87">
        <v>-3202.4788249999974</v>
      </c>
      <c r="G764" s="87">
        <v>-2932.4788249999974</v>
      </c>
      <c r="H764" s="87">
        <v>0</v>
      </c>
      <c r="I764" s="87">
        <v>0</v>
      </c>
    </row>
    <row r="765" spans="1:9">
      <c r="A765" s="4">
        <v>98271</v>
      </c>
      <c r="B765" s="84" t="s">
        <v>763</v>
      </c>
      <c r="C765" s="85">
        <v>8.8999999999999995E-6</v>
      </c>
      <c r="D765" s="83"/>
      <c r="E765" s="87">
        <v>0</v>
      </c>
      <c r="F765" s="87">
        <v>0</v>
      </c>
      <c r="G765" s="87">
        <v>0</v>
      </c>
      <c r="H765" s="87">
        <v>0</v>
      </c>
      <c r="I765" s="87">
        <v>0</v>
      </c>
    </row>
    <row r="766" spans="1:9">
      <c r="A766" s="4">
        <v>98301</v>
      </c>
      <c r="B766" s="84" t="s">
        <v>764</v>
      </c>
      <c r="C766" s="85">
        <v>1.921E-3</v>
      </c>
      <c r="D766" s="83"/>
      <c r="E766" s="87">
        <v>0</v>
      </c>
      <c r="F766" s="87">
        <v>0</v>
      </c>
      <c r="G766" s="87">
        <v>0</v>
      </c>
      <c r="H766" s="87">
        <v>0</v>
      </c>
      <c r="I766" s="87">
        <v>0</v>
      </c>
    </row>
    <row r="767" spans="1:9">
      <c r="A767" s="95">
        <v>98304</v>
      </c>
      <c r="B767" s="96" t="s">
        <v>765</v>
      </c>
      <c r="C767" s="97">
        <v>1.9300000000000002E-5</v>
      </c>
      <c r="D767" s="98"/>
      <c r="E767" s="99">
        <v>-845.45782499999859</v>
      </c>
      <c r="F767" s="99">
        <v>-845.45782499999859</v>
      </c>
      <c r="G767" s="99">
        <v>-845.45782499999859</v>
      </c>
      <c r="H767" s="99">
        <v>0</v>
      </c>
      <c r="I767" s="99">
        <v>0</v>
      </c>
    </row>
    <row r="768" spans="1:9">
      <c r="A768" s="4">
        <v>98308</v>
      </c>
      <c r="B768" s="84" t="s">
        <v>766</v>
      </c>
      <c r="C768" s="85">
        <v>3.2400000000000001E-5</v>
      </c>
      <c r="D768" s="83"/>
      <c r="E768" s="87">
        <v>0</v>
      </c>
      <c r="F768" s="87">
        <v>0</v>
      </c>
      <c r="G768" s="87">
        <v>0</v>
      </c>
      <c r="H768" s="87">
        <v>0</v>
      </c>
      <c r="I768" s="87">
        <v>0</v>
      </c>
    </row>
    <row r="769" spans="1:9">
      <c r="A769" s="4">
        <v>98311</v>
      </c>
      <c r="B769" s="84" t="s">
        <v>767</v>
      </c>
      <c r="C769" s="85">
        <v>9.3440000000000005E-4</v>
      </c>
      <c r="D769" s="83"/>
      <c r="E769" s="87">
        <v>-90072.26549999998</v>
      </c>
      <c r="F769" s="87">
        <v>-55421.26549999998</v>
      </c>
      <c r="G769" s="87">
        <v>-25441.26549999998</v>
      </c>
      <c r="H769" s="87">
        <v>0</v>
      </c>
      <c r="I769" s="87">
        <v>0</v>
      </c>
    </row>
    <row r="770" spans="1:9">
      <c r="A770" s="4">
        <v>98313</v>
      </c>
      <c r="B770" s="84" t="s">
        <v>768</v>
      </c>
      <c r="C770" s="85">
        <v>2.207E-4</v>
      </c>
      <c r="D770" s="83"/>
      <c r="E770" s="87">
        <v>0</v>
      </c>
      <c r="F770" s="87">
        <v>0</v>
      </c>
      <c r="G770" s="87">
        <v>0</v>
      </c>
      <c r="H770" s="87">
        <v>0</v>
      </c>
      <c r="I770" s="87">
        <v>0</v>
      </c>
    </row>
    <row r="771" spans="1:9">
      <c r="A771" s="4">
        <v>98321</v>
      </c>
      <c r="B771" s="84" t="s">
        <v>769</v>
      </c>
      <c r="C771" s="85">
        <v>1.19E-5</v>
      </c>
      <c r="D771" s="83"/>
      <c r="E771" s="87">
        <v>-1205</v>
      </c>
      <c r="F771" s="87">
        <v>0</v>
      </c>
      <c r="G771" s="87">
        <v>0</v>
      </c>
      <c r="H771" s="87">
        <v>0</v>
      </c>
      <c r="I771" s="87">
        <v>0</v>
      </c>
    </row>
    <row r="772" spans="1:9">
      <c r="A772" s="4">
        <v>98331</v>
      </c>
      <c r="B772" s="84" t="s">
        <v>770</v>
      </c>
      <c r="C772" s="85">
        <v>6.3999999999999997E-6</v>
      </c>
      <c r="D772" s="83"/>
      <c r="E772" s="87">
        <v>-2205</v>
      </c>
      <c r="F772" s="87">
        <v>0</v>
      </c>
      <c r="G772" s="87">
        <v>0</v>
      </c>
      <c r="H772" s="87">
        <v>0</v>
      </c>
      <c r="I772" s="87">
        <v>0</v>
      </c>
    </row>
    <row r="773" spans="1:9">
      <c r="A773" s="4">
        <v>98401</v>
      </c>
      <c r="B773" s="84" t="s">
        <v>771</v>
      </c>
      <c r="C773" s="85">
        <v>2.8084E-3</v>
      </c>
      <c r="D773" s="83"/>
      <c r="E773" s="87">
        <v>-28521.005449999706</v>
      </c>
      <c r="F773" s="87">
        <v>-28521.005449999706</v>
      </c>
      <c r="G773" s="87">
        <v>-28521.005449999706</v>
      </c>
      <c r="H773" s="87">
        <v>0</v>
      </c>
      <c r="I773" s="87">
        <v>0</v>
      </c>
    </row>
    <row r="774" spans="1:9">
      <c r="A774" s="4">
        <v>98404</v>
      </c>
      <c r="B774" s="84" t="s">
        <v>949</v>
      </c>
      <c r="C774" s="85">
        <v>3.54E-5</v>
      </c>
      <c r="D774" s="83"/>
      <c r="E774" s="87">
        <v>-84</v>
      </c>
      <c r="F774" s="87">
        <v>0</v>
      </c>
      <c r="G774" s="87">
        <v>0</v>
      </c>
      <c r="H774" s="87">
        <v>0</v>
      </c>
      <c r="I774" s="87">
        <v>0</v>
      </c>
    </row>
    <row r="775" spans="1:9">
      <c r="A775" s="4">
        <v>98411</v>
      </c>
      <c r="B775" s="84" t="s">
        <v>772</v>
      </c>
      <c r="C775" s="85">
        <v>1.8399E-3</v>
      </c>
      <c r="D775" s="83"/>
      <c r="E775" s="87">
        <v>-84079</v>
      </c>
      <c r="F775" s="87">
        <v>-4815</v>
      </c>
      <c r="G775" s="87">
        <v>0</v>
      </c>
      <c r="H775" s="87">
        <v>0</v>
      </c>
      <c r="I775" s="87">
        <v>0</v>
      </c>
    </row>
    <row r="776" spans="1:9">
      <c r="A776" s="4">
        <v>98414</v>
      </c>
      <c r="B776" s="84" t="s">
        <v>14</v>
      </c>
      <c r="C776" s="85">
        <v>3.7599999999999999E-5</v>
      </c>
      <c r="D776" s="83"/>
      <c r="E776" s="87">
        <v>-4117.7450499999986</v>
      </c>
      <c r="F776" s="87">
        <v>-2093.7450499999986</v>
      </c>
      <c r="G776" s="87">
        <v>-2093.7450499999986</v>
      </c>
      <c r="H776" s="87">
        <v>0</v>
      </c>
      <c r="I776" s="87">
        <v>0</v>
      </c>
    </row>
    <row r="777" spans="1:9">
      <c r="A777" s="4">
        <v>98417</v>
      </c>
      <c r="B777" s="84" t="s">
        <v>773</v>
      </c>
      <c r="C777" s="85">
        <v>2.0400000000000001E-5</v>
      </c>
      <c r="D777" s="83"/>
      <c r="E777" s="87">
        <v>0</v>
      </c>
      <c r="F777" s="87">
        <v>0</v>
      </c>
      <c r="G777" s="87">
        <v>0</v>
      </c>
      <c r="H777" s="87">
        <v>0</v>
      </c>
      <c r="I777" s="87">
        <v>0</v>
      </c>
    </row>
    <row r="778" spans="1:9">
      <c r="A778" s="4">
        <v>98421</v>
      </c>
      <c r="B778" s="84" t="s">
        <v>774</v>
      </c>
      <c r="C778" s="85">
        <v>1.12E-4</v>
      </c>
      <c r="D778" s="83"/>
      <c r="E778" s="87">
        <v>-4969</v>
      </c>
      <c r="F778" s="87">
        <v>-1651</v>
      </c>
      <c r="G778" s="87">
        <v>0</v>
      </c>
      <c r="H778" s="87">
        <v>0</v>
      </c>
      <c r="I778" s="87">
        <v>0</v>
      </c>
    </row>
    <row r="779" spans="1:9">
      <c r="A779" s="4">
        <v>98427</v>
      </c>
      <c r="B779" s="84" t="s">
        <v>775</v>
      </c>
      <c r="C779" s="85">
        <v>6.1999999999999999E-6</v>
      </c>
      <c r="D779" s="83"/>
      <c r="E779" s="87">
        <v>0</v>
      </c>
      <c r="F779" s="87">
        <v>0</v>
      </c>
      <c r="G779" s="87">
        <v>0</v>
      </c>
      <c r="H779" s="87">
        <v>0</v>
      </c>
      <c r="I779" s="87">
        <v>0</v>
      </c>
    </row>
    <row r="780" spans="1:9">
      <c r="A780" s="4">
        <v>98431</v>
      </c>
      <c r="B780" s="84" t="s">
        <v>776</v>
      </c>
      <c r="C780" s="85">
        <v>2.565E-4</v>
      </c>
      <c r="D780" s="83"/>
      <c r="E780" s="87">
        <v>-15460.432825000018</v>
      </c>
      <c r="F780" s="87">
        <v>-14068.432825000018</v>
      </c>
      <c r="G780" s="87">
        <v>-14068.432825000018</v>
      </c>
      <c r="H780" s="87">
        <v>0</v>
      </c>
      <c r="I780" s="87">
        <v>0</v>
      </c>
    </row>
    <row r="781" spans="1:9">
      <c r="A781" s="4">
        <v>98441</v>
      </c>
      <c r="B781" s="84" t="s">
        <v>777</v>
      </c>
      <c r="C781" s="85">
        <v>1.2129999999999999E-4</v>
      </c>
      <c r="D781" s="83"/>
      <c r="E781" s="87">
        <v>-8791.670224999998</v>
      </c>
      <c r="F781" s="87">
        <v>-6379.670224999998</v>
      </c>
      <c r="G781" s="87">
        <v>-6061.670224999998</v>
      </c>
      <c r="H781" s="87">
        <v>0</v>
      </c>
      <c r="I781" s="87">
        <v>0</v>
      </c>
    </row>
    <row r="782" spans="1:9">
      <c r="A782" s="4">
        <v>98451</v>
      </c>
      <c r="B782" s="84" t="s">
        <v>778</v>
      </c>
      <c r="C782" s="85">
        <v>5.1E-5</v>
      </c>
      <c r="D782" s="83"/>
      <c r="E782" s="87">
        <v>-4991.2251499999966</v>
      </c>
      <c r="F782" s="87">
        <v>-79.225149999996574</v>
      </c>
      <c r="G782" s="87">
        <v>-79.225149999996574</v>
      </c>
      <c r="H782" s="87">
        <v>0</v>
      </c>
      <c r="I782" s="87">
        <v>0</v>
      </c>
    </row>
    <row r="783" spans="1:9">
      <c r="A783" s="4">
        <v>98471</v>
      </c>
      <c r="B783" s="84" t="s">
        <v>950</v>
      </c>
      <c r="C783" s="85">
        <v>9.5000000000000005E-6</v>
      </c>
      <c r="D783" s="83"/>
      <c r="E783" s="87">
        <v>-15.059824999999591</v>
      </c>
      <c r="F783" s="87">
        <v>-15.059824999999591</v>
      </c>
      <c r="G783" s="87">
        <v>-15.059824999999591</v>
      </c>
      <c r="H783" s="87">
        <v>0</v>
      </c>
      <c r="I783" s="87">
        <v>0</v>
      </c>
    </row>
    <row r="784" spans="1:9">
      <c r="A784" s="4">
        <v>98481</v>
      </c>
      <c r="B784" s="84" t="s">
        <v>779</v>
      </c>
      <c r="C784" s="85">
        <v>7.5900000000000002E-5</v>
      </c>
      <c r="D784" s="83"/>
      <c r="E784" s="87">
        <v>-2227</v>
      </c>
      <c r="F784" s="87">
        <v>0</v>
      </c>
      <c r="G784" s="87">
        <v>0</v>
      </c>
      <c r="H784" s="87">
        <v>0</v>
      </c>
      <c r="I784" s="87">
        <v>0</v>
      </c>
    </row>
    <row r="785" spans="1:9">
      <c r="A785" s="4">
        <v>98501</v>
      </c>
      <c r="B785" s="84" t="s">
        <v>780</v>
      </c>
      <c r="C785" s="85">
        <v>2.0772E-3</v>
      </c>
      <c r="D785" s="83"/>
      <c r="E785" s="87">
        <v>-32550.528300000064</v>
      </c>
      <c r="F785" s="87">
        <v>-32550.528300000064</v>
      </c>
      <c r="G785" s="87">
        <v>-32550.528300000064</v>
      </c>
      <c r="H785" s="87">
        <v>0</v>
      </c>
      <c r="I785" s="87">
        <v>0</v>
      </c>
    </row>
    <row r="786" spans="1:9">
      <c r="A786" s="4">
        <v>98511</v>
      </c>
      <c r="B786" s="84" t="s">
        <v>781</v>
      </c>
      <c r="C786" s="85">
        <v>6.9300000000000004E-5</v>
      </c>
      <c r="D786" s="83"/>
      <c r="E786" s="87">
        <v>-1605</v>
      </c>
      <c r="F786" s="87">
        <v>0</v>
      </c>
      <c r="G786" s="87">
        <v>0</v>
      </c>
      <c r="H786" s="87">
        <v>0</v>
      </c>
      <c r="I786" s="87">
        <v>0</v>
      </c>
    </row>
    <row r="787" spans="1:9">
      <c r="A787" s="4">
        <v>98517</v>
      </c>
      <c r="B787" s="84" t="s">
        <v>782</v>
      </c>
      <c r="C787" s="85">
        <v>1.95E-5</v>
      </c>
      <c r="D787" s="83"/>
      <c r="E787" s="87">
        <v>-660.42012500000055</v>
      </c>
      <c r="F787" s="87">
        <v>-334.42012500000055</v>
      </c>
      <c r="G787" s="87">
        <v>-334.42012500000055</v>
      </c>
      <c r="H787" s="87">
        <v>0</v>
      </c>
      <c r="I787" s="87">
        <v>0</v>
      </c>
    </row>
    <row r="788" spans="1:9">
      <c r="A788" s="4">
        <v>98521</v>
      </c>
      <c r="B788" s="84" t="s">
        <v>783</v>
      </c>
      <c r="C788" s="85">
        <v>6.4190000000000004E-4</v>
      </c>
      <c r="D788" s="83"/>
      <c r="E788" s="87">
        <v>-24110.194625000033</v>
      </c>
      <c r="F788" s="87">
        <v>-19473.194625000033</v>
      </c>
      <c r="G788" s="87">
        <v>-8369.1946250000328</v>
      </c>
      <c r="H788" s="87">
        <v>0</v>
      </c>
      <c r="I788" s="87">
        <v>0</v>
      </c>
    </row>
    <row r="789" spans="1:9">
      <c r="A789" s="4">
        <v>98601</v>
      </c>
      <c r="B789" s="84" t="s">
        <v>784</v>
      </c>
      <c r="C789" s="85">
        <v>3.5021000000000002E-3</v>
      </c>
      <c r="D789" s="83"/>
      <c r="E789" s="87">
        <v>-98628.642924999702</v>
      </c>
      <c r="F789" s="87">
        <v>-98628.642924999702</v>
      </c>
      <c r="G789" s="87">
        <v>-22063.642924999702</v>
      </c>
      <c r="H789" s="87">
        <v>0</v>
      </c>
      <c r="I789" s="87">
        <v>0</v>
      </c>
    </row>
    <row r="790" spans="1:9">
      <c r="A790" s="4">
        <v>98604</v>
      </c>
      <c r="B790" s="84" t="s">
        <v>920</v>
      </c>
      <c r="C790" s="85">
        <v>1.7399999999999999E-5</v>
      </c>
      <c r="D790" s="83"/>
      <c r="E790" s="87">
        <v>0</v>
      </c>
      <c r="F790" s="87">
        <v>0</v>
      </c>
      <c r="G790" s="87">
        <v>0</v>
      </c>
      <c r="H790" s="87">
        <v>0</v>
      </c>
      <c r="I790" s="87">
        <v>0</v>
      </c>
    </row>
    <row r="791" spans="1:9">
      <c r="A791" s="4">
        <v>98607</v>
      </c>
      <c r="B791" s="84" t="s">
        <v>785</v>
      </c>
      <c r="C791" s="85">
        <v>1.29E-5</v>
      </c>
      <c r="D791" s="83"/>
      <c r="E791" s="87">
        <v>-189</v>
      </c>
      <c r="F791" s="87">
        <v>0</v>
      </c>
      <c r="G791" s="87">
        <v>0</v>
      </c>
      <c r="H791" s="87">
        <v>0</v>
      </c>
      <c r="I791" s="87">
        <v>0</v>
      </c>
    </row>
    <row r="792" spans="1:9">
      <c r="A792" s="4">
        <v>98608</v>
      </c>
      <c r="B792" s="84" t="s">
        <v>786</v>
      </c>
      <c r="C792" s="85">
        <v>6.3899999999999995E-5</v>
      </c>
      <c r="D792" s="83"/>
      <c r="E792" s="87">
        <v>-1628.5855749999992</v>
      </c>
      <c r="F792" s="87">
        <v>-1628.5855749999992</v>
      </c>
      <c r="G792" s="87">
        <v>-1628.5855749999992</v>
      </c>
      <c r="H792" s="87">
        <v>0</v>
      </c>
      <c r="I792" s="87">
        <v>0</v>
      </c>
    </row>
    <row r="793" spans="1:9">
      <c r="A793" s="4">
        <v>98611</v>
      </c>
      <c r="B793" s="84" t="s">
        <v>787</v>
      </c>
      <c r="C793" s="85">
        <v>1.3009999999999999E-4</v>
      </c>
      <c r="D793" s="83"/>
      <c r="E793" s="87">
        <v>-4316</v>
      </c>
      <c r="F793" s="87">
        <v>0</v>
      </c>
      <c r="G793" s="87">
        <v>0</v>
      </c>
      <c r="H793" s="87">
        <v>0</v>
      </c>
      <c r="I793" s="87">
        <v>0</v>
      </c>
    </row>
    <row r="794" spans="1:9">
      <c r="A794" s="4">
        <v>98621</v>
      </c>
      <c r="B794" s="84" t="s">
        <v>788</v>
      </c>
      <c r="C794" s="85">
        <v>1.371E-4</v>
      </c>
      <c r="D794" s="83"/>
      <c r="E794" s="87">
        <v>-4678.597075000016</v>
      </c>
      <c r="F794" s="87">
        <v>-3120.597075000016</v>
      </c>
      <c r="G794" s="87">
        <v>-2648.597075000016</v>
      </c>
      <c r="H794" s="87">
        <v>0</v>
      </c>
      <c r="I794" s="87">
        <v>0</v>
      </c>
    </row>
    <row r="795" spans="1:9">
      <c r="A795" s="4">
        <v>98627</v>
      </c>
      <c r="B795" s="84" t="s">
        <v>789</v>
      </c>
      <c r="C795" s="85">
        <v>1.0200000000000001E-5</v>
      </c>
      <c r="D795" s="83"/>
      <c r="E795" s="87">
        <v>-367.8112500000002</v>
      </c>
      <c r="F795" s="87">
        <v>-27.8112500000002</v>
      </c>
      <c r="G795" s="87">
        <v>-27.8112500000002</v>
      </c>
      <c r="H795" s="87">
        <v>0</v>
      </c>
      <c r="I795" s="87">
        <v>0</v>
      </c>
    </row>
    <row r="796" spans="1:9">
      <c r="A796" s="4">
        <v>98631</v>
      </c>
      <c r="B796" s="84" t="s">
        <v>790</v>
      </c>
      <c r="C796" s="85">
        <v>8.3949999999999997E-4</v>
      </c>
      <c r="D796" s="83"/>
      <c r="E796" s="87">
        <v>-74913</v>
      </c>
      <c r="F796" s="87">
        <v>-47120</v>
      </c>
      <c r="G796" s="87">
        <v>0</v>
      </c>
      <c r="H796" s="87">
        <v>0</v>
      </c>
      <c r="I796" s="87">
        <v>0</v>
      </c>
    </row>
    <row r="797" spans="1:9">
      <c r="A797" s="4">
        <v>98637</v>
      </c>
      <c r="B797" s="84" t="s">
        <v>791</v>
      </c>
      <c r="C797" s="85">
        <v>2.1500000000000001E-5</v>
      </c>
      <c r="D797" s="83"/>
      <c r="E797" s="87">
        <v>0</v>
      </c>
      <c r="F797" s="87">
        <v>0</v>
      </c>
      <c r="G797" s="87">
        <v>0</v>
      </c>
      <c r="H797" s="87">
        <v>0</v>
      </c>
      <c r="I797" s="87">
        <v>0</v>
      </c>
    </row>
    <row r="798" spans="1:9">
      <c r="A798" s="4">
        <v>98641</v>
      </c>
      <c r="B798" s="84" t="s">
        <v>792</v>
      </c>
      <c r="C798" s="85">
        <v>2.9119999999999998E-4</v>
      </c>
      <c r="D798" s="83"/>
      <c r="E798" s="87">
        <v>-13618.590700000022</v>
      </c>
      <c r="F798" s="87">
        <v>-11960.590700000022</v>
      </c>
      <c r="G798" s="87">
        <v>-11960.590700000022</v>
      </c>
      <c r="H798" s="87">
        <v>0</v>
      </c>
      <c r="I798" s="87">
        <v>0</v>
      </c>
    </row>
    <row r="799" spans="1:9">
      <c r="A799" s="4">
        <v>98701</v>
      </c>
      <c r="B799" s="84" t="s">
        <v>794</v>
      </c>
      <c r="C799" s="85">
        <v>1.1123999999999999E-3</v>
      </c>
      <c r="D799" s="83"/>
      <c r="E799" s="87">
        <v>-19379</v>
      </c>
      <c r="F799" s="87">
        <v>0</v>
      </c>
      <c r="G799" s="87">
        <v>0</v>
      </c>
      <c r="H799" s="87">
        <v>0</v>
      </c>
      <c r="I799" s="87">
        <v>0</v>
      </c>
    </row>
    <row r="800" spans="1:9">
      <c r="A800" s="4">
        <v>98711</v>
      </c>
      <c r="B800" s="84" t="s">
        <v>795</v>
      </c>
      <c r="C800" s="85">
        <v>1.7450000000000001E-4</v>
      </c>
      <c r="D800" s="83"/>
      <c r="E800" s="87">
        <v>-11741</v>
      </c>
      <c r="F800" s="87">
        <v>0</v>
      </c>
      <c r="G800" s="87">
        <v>0</v>
      </c>
      <c r="H800" s="87">
        <v>0</v>
      </c>
      <c r="I800" s="87">
        <v>0</v>
      </c>
    </row>
    <row r="801" spans="1:9">
      <c r="A801" s="4">
        <v>98717</v>
      </c>
      <c r="B801" s="84" t="s">
        <v>796</v>
      </c>
      <c r="C801" s="85">
        <v>2.1299999999999999E-5</v>
      </c>
      <c r="D801" s="83"/>
      <c r="E801" s="87">
        <v>-4115</v>
      </c>
      <c r="F801" s="87">
        <v>-1989</v>
      </c>
      <c r="G801" s="87">
        <v>0</v>
      </c>
      <c r="H801" s="87">
        <v>0</v>
      </c>
      <c r="I801" s="87">
        <v>0</v>
      </c>
    </row>
    <row r="802" spans="1:9">
      <c r="A802" s="4">
        <v>98801</v>
      </c>
      <c r="B802" s="84" t="s">
        <v>797</v>
      </c>
      <c r="C802" s="85">
        <v>2.4077E-3</v>
      </c>
      <c r="D802" s="83"/>
      <c r="E802" s="87">
        <v>0</v>
      </c>
      <c r="F802" s="87">
        <v>0</v>
      </c>
      <c r="G802" s="87">
        <v>0</v>
      </c>
      <c r="H802" s="87">
        <v>0</v>
      </c>
      <c r="I802" s="87">
        <v>0</v>
      </c>
    </row>
    <row r="803" spans="1:9">
      <c r="A803" s="4">
        <v>98811</v>
      </c>
      <c r="B803" s="84" t="s">
        <v>798</v>
      </c>
      <c r="C803" s="85">
        <v>6.0110000000000003E-4</v>
      </c>
      <c r="D803" s="83"/>
      <c r="E803" s="87">
        <v>-41710</v>
      </c>
      <c r="F803" s="87">
        <v>-41710</v>
      </c>
      <c r="G803" s="87">
        <v>0</v>
      </c>
      <c r="H803" s="87">
        <v>0</v>
      </c>
      <c r="I803" s="87">
        <v>0</v>
      </c>
    </row>
    <row r="804" spans="1:9">
      <c r="A804" s="4">
        <v>98817</v>
      </c>
      <c r="B804" s="84" t="s">
        <v>799</v>
      </c>
      <c r="C804" s="85">
        <v>1.31E-5</v>
      </c>
      <c r="D804" s="83"/>
      <c r="E804" s="87">
        <v>-1592.2143249999999</v>
      </c>
      <c r="F804" s="87">
        <v>-278.21432499999992</v>
      </c>
      <c r="G804" s="87">
        <v>-278.21432499999992</v>
      </c>
      <c r="H804" s="87">
        <v>0</v>
      </c>
      <c r="I804" s="87">
        <v>0</v>
      </c>
    </row>
    <row r="805" spans="1:9">
      <c r="A805" s="4">
        <v>98901</v>
      </c>
      <c r="B805" s="84" t="s">
        <v>800</v>
      </c>
      <c r="C805" s="85">
        <v>2.6180000000000002E-4</v>
      </c>
      <c r="D805" s="83"/>
      <c r="E805" s="87">
        <v>-2106.1153999999951</v>
      </c>
      <c r="F805" s="87">
        <v>-2106.1153999999951</v>
      </c>
      <c r="G805" s="87">
        <v>-1080.1153999999951</v>
      </c>
      <c r="H805" s="87">
        <v>0</v>
      </c>
      <c r="I805" s="87">
        <v>0</v>
      </c>
    </row>
    <row r="806" spans="1:9">
      <c r="A806" s="4">
        <v>98904</v>
      </c>
      <c r="B806" s="84" t="s">
        <v>801</v>
      </c>
      <c r="C806" s="85">
        <v>2.9000000000000002E-6</v>
      </c>
      <c r="D806" s="83"/>
      <c r="E806" s="87">
        <v>-822</v>
      </c>
      <c r="F806" s="87">
        <v>-678</v>
      </c>
      <c r="G806" s="87">
        <v>0</v>
      </c>
      <c r="H806" s="87">
        <v>0</v>
      </c>
      <c r="I806" s="87">
        <v>0</v>
      </c>
    </row>
    <row r="807" spans="1:9">
      <c r="A807" s="4">
        <v>98911</v>
      </c>
      <c r="B807" s="84" t="s">
        <v>802</v>
      </c>
      <c r="C807" s="85">
        <v>2.9799999999999999E-5</v>
      </c>
      <c r="D807" s="83"/>
      <c r="E807" s="87">
        <v>-289</v>
      </c>
      <c r="F807" s="87">
        <v>0</v>
      </c>
      <c r="G807" s="87">
        <v>0</v>
      </c>
      <c r="H807" s="87">
        <v>0</v>
      </c>
      <c r="I807" s="87">
        <v>0</v>
      </c>
    </row>
    <row r="808" spans="1:9">
      <c r="A808" s="4">
        <v>99001</v>
      </c>
      <c r="B808" s="84" t="s">
        <v>803</v>
      </c>
      <c r="C808" s="85">
        <v>9.8245999999999993E-3</v>
      </c>
      <c r="D808" s="83"/>
      <c r="E808" s="87">
        <v>0</v>
      </c>
      <c r="F808" s="87">
        <v>0</v>
      </c>
      <c r="G808" s="87">
        <v>0</v>
      </c>
      <c r="H808" s="87">
        <v>0</v>
      </c>
      <c r="I808" s="87">
        <v>0</v>
      </c>
    </row>
    <row r="809" spans="1:9">
      <c r="A809" s="4">
        <v>99011</v>
      </c>
      <c r="B809" s="84" t="s">
        <v>804</v>
      </c>
      <c r="C809" s="85">
        <v>3.8389000000000001E-3</v>
      </c>
      <c r="D809" s="83"/>
      <c r="E809" s="87">
        <v>-20888.006724999635</v>
      </c>
      <c r="F809" s="87">
        <v>-20888.006724999635</v>
      </c>
      <c r="G809" s="87">
        <v>-20888.006724999635</v>
      </c>
      <c r="H809" s="87">
        <v>0</v>
      </c>
      <c r="I809" s="87">
        <v>0</v>
      </c>
    </row>
    <row r="810" spans="1:9">
      <c r="A810" s="4">
        <v>99013</v>
      </c>
      <c r="B810" s="84" t="s">
        <v>805</v>
      </c>
      <c r="C810" s="85">
        <v>6.3299999999999994E-5</v>
      </c>
      <c r="D810" s="83"/>
      <c r="E810" s="87">
        <v>-7299.9837750000042</v>
      </c>
      <c r="F810" s="87">
        <v>-7299.9837750000042</v>
      </c>
      <c r="G810" s="87">
        <v>-7299.9837750000042</v>
      </c>
      <c r="H810" s="87">
        <v>0</v>
      </c>
      <c r="I810" s="87">
        <v>0</v>
      </c>
    </row>
    <row r="811" spans="1:9">
      <c r="A811" s="4">
        <v>99014</v>
      </c>
      <c r="B811" s="84" t="s">
        <v>921</v>
      </c>
      <c r="C811" s="100">
        <v>1.8899999999999999E-5</v>
      </c>
      <c r="D811" s="101"/>
      <c r="E811" s="102">
        <v>-805.61862500000097</v>
      </c>
      <c r="F811" s="102">
        <v>-515.61862500000097</v>
      </c>
      <c r="G811" s="102">
        <v>-515.61862500000097</v>
      </c>
      <c r="H811" s="102">
        <v>0</v>
      </c>
      <c r="I811" s="102">
        <v>0</v>
      </c>
    </row>
    <row r="812" spans="1:9">
      <c r="A812" s="95">
        <v>99017</v>
      </c>
      <c r="B812" s="96" t="s">
        <v>806</v>
      </c>
      <c r="C812" s="97">
        <v>4.2700000000000001E-5</v>
      </c>
      <c r="D812" s="98"/>
      <c r="E812" s="99">
        <v>-7100.2086750000035</v>
      </c>
      <c r="F812" s="99">
        <v>-2628.2086750000035</v>
      </c>
      <c r="G812" s="99">
        <v>-2628.2086750000035</v>
      </c>
      <c r="H812" s="99">
        <v>0</v>
      </c>
      <c r="I812" s="99">
        <v>0</v>
      </c>
    </row>
    <row r="813" spans="1:9">
      <c r="A813" s="4">
        <v>99021</v>
      </c>
      <c r="B813" s="84" t="s">
        <v>807</v>
      </c>
      <c r="C813" s="85">
        <v>1.3420000000000001E-4</v>
      </c>
      <c r="D813" s="83"/>
      <c r="E813" s="87">
        <v>-3783</v>
      </c>
      <c r="F813" s="87">
        <v>-220</v>
      </c>
      <c r="G813" s="87">
        <v>0</v>
      </c>
      <c r="H813" s="87">
        <v>0</v>
      </c>
      <c r="I813" s="87">
        <v>0</v>
      </c>
    </row>
    <row r="814" spans="1:9">
      <c r="A814" s="4">
        <v>99022</v>
      </c>
      <c r="B814" s="84" t="s">
        <v>808</v>
      </c>
      <c r="C814" s="85">
        <v>7.1999999999999997E-6</v>
      </c>
      <c r="D814" s="83"/>
      <c r="E814" s="87">
        <v>0</v>
      </c>
      <c r="F814" s="87">
        <v>0</v>
      </c>
      <c r="G814" s="87">
        <v>0</v>
      </c>
      <c r="H814" s="87">
        <v>0</v>
      </c>
      <c r="I814" s="87">
        <v>0</v>
      </c>
    </row>
    <row r="815" spans="1:9">
      <c r="A815" s="4">
        <v>99031</v>
      </c>
      <c r="B815" s="84" t="s">
        <v>809</v>
      </c>
      <c r="C815" s="85">
        <v>1.1290000000000001E-4</v>
      </c>
      <c r="D815" s="83"/>
      <c r="E815" s="87">
        <v>-11844</v>
      </c>
      <c r="F815" s="87">
        <v>0</v>
      </c>
      <c r="G815" s="87">
        <v>0</v>
      </c>
      <c r="H815" s="87">
        <v>0</v>
      </c>
      <c r="I815" s="87">
        <v>0</v>
      </c>
    </row>
    <row r="816" spans="1:9">
      <c r="A816" s="4">
        <v>99041</v>
      </c>
      <c r="B816" s="84" t="s">
        <v>810</v>
      </c>
      <c r="C816" s="85">
        <v>6.4639999999999999E-4</v>
      </c>
      <c r="D816" s="83"/>
      <c r="E816" s="87">
        <v>-15088</v>
      </c>
      <c r="F816" s="87">
        <v>-5833</v>
      </c>
      <c r="G816" s="87">
        <v>0</v>
      </c>
      <c r="H816" s="87">
        <v>0</v>
      </c>
      <c r="I816" s="87">
        <v>0</v>
      </c>
    </row>
    <row r="817" spans="1:9">
      <c r="A817" s="4">
        <v>99047</v>
      </c>
      <c r="B817" s="84" t="s">
        <v>811</v>
      </c>
      <c r="C817" s="85">
        <v>1.66E-5</v>
      </c>
      <c r="D817" s="83"/>
      <c r="E817" s="87">
        <v>0</v>
      </c>
      <c r="F817" s="87">
        <v>0</v>
      </c>
      <c r="G817" s="87">
        <v>0</v>
      </c>
      <c r="H817" s="87">
        <v>0</v>
      </c>
      <c r="I817" s="87">
        <v>0</v>
      </c>
    </row>
    <row r="818" spans="1:9">
      <c r="A818" s="4">
        <v>99051</v>
      </c>
      <c r="B818" s="84" t="s">
        <v>812</v>
      </c>
      <c r="C818" s="85">
        <v>3.8549999999999999E-4</v>
      </c>
      <c r="D818" s="83"/>
      <c r="E818" s="87">
        <v>-18660</v>
      </c>
      <c r="F818" s="87">
        <v>-14476</v>
      </c>
      <c r="G818" s="87">
        <v>0</v>
      </c>
      <c r="H818" s="87">
        <v>0</v>
      </c>
      <c r="I818" s="87">
        <v>0</v>
      </c>
    </row>
    <row r="819" spans="1:9">
      <c r="A819" s="4">
        <v>99061</v>
      </c>
      <c r="B819" s="84" t="s">
        <v>813</v>
      </c>
      <c r="C819" s="85">
        <v>4.6E-6</v>
      </c>
      <c r="D819" s="83"/>
      <c r="E819" s="87">
        <v>0</v>
      </c>
      <c r="F819" s="87">
        <v>0</v>
      </c>
      <c r="G819" s="87">
        <v>0</v>
      </c>
      <c r="H819" s="87">
        <v>0</v>
      </c>
      <c r="I819" s="87">
        <v>0</v>
      </c>
    </row>
    <row r="820" spans="1:9">
      <c r="A820" s="4">
        <v>99071</v>
      </c>
      <c r="B820" s="84" t="s">
        <v>814</v>
      </c>
      <c r="C820" s="85">
        <v>1.04E-5</v>
      </c>
      <c r="D820" s="83"/>
      <c r="E820" s="87">
        <v>-6282.0307000000012</v>
      </c>
      <c r="F820" s="87">
        <v>-5896.0307000000012</v>
      </c>
      <c r="G820" s="87">
        <v>-5896.0307000000012</v>
      </c>
      <c r="H820" s="87">
        <v>0</v>
      </c>
      <c r="I820" s="87">
        <v>0</v>
      </c>
    </row>
    <row r="821" spans="1:9">
      <c r="A821" s="4">
        <v>99081</v>
      </c>
      <c r="B821" s="84" t="s">
        <v>815</v>
      </c>
      <c r="C821" s="85">
        <v>7.6100000000000007E-5</v>
      </c>
      <c r="D821" s="83"/>
      <c r="E821" s="87">
        <v>0</v>
      </c>
      <c r="F821" s="87">
        <v>0</v>
      </c>
      <c r="G821" s="87">
        <v>0</v>
      </c>
      <c r="H821" s="87">
        <v>0</v>
      </c>
      <c r="I821" s="87">
        <v>0</v>
      </c>
    </row>
    <row r="822" spans="1:9">
      <c r="A822" s="4">
        <v>99091</v>
      </c>
      <c r="B822" s="84" t="s">
        <v>816</v>
      </c>
      <c r="C822" s="85">
        <v>7.9000000000000006E-6</v>
      </c>
      <c r="D822" s="83"/>
      <c r="E822" s="87">
        <v>-3636</v>
      </c>
      <c r="F822" s="87">
        <v>-3636</v>
      </c>
      <c r="G822" s="87">
        <v>0</v>
      </c>
      <c r="H822" s="87">
        <v>0</v>
      </c>
      <c r="I822" s="87">
        <v>0</v>
      </c>
    </row>
    <row r="823" spans="1:9">
      <c r="A823" s="4">
        <v>99101</v>
      </c>
      <c r="B823" s="84" t="s">
        <v>817</v>
      </c>
      <c r="C823" s="85">
        <v>1.6930000000000001E-3</v>
      </c>
      <c r="D823" s="83"/>
      <c r="E823" s="87">
        <v>-205804.98770000023</v>
      </c>
      <c r="F823" s="87">
        <v>-89535.987700000231</v>
      </c>
      <c r="G823" s="87">
        <v>-53879.987700000231</v>
      </c>
      <c r="H823" s="87">
        <v>0</v>
      </c>
      <c r="I823" s="87">
        <v>0</v>
      </c>
    </row>
    <row r="824" spans="1:9">
      <c r="A824" s="4">
        <v>99104</v>
      </c>
      <c r="B824" s="84" t="s">
        <v>818</v>
      </c>
      <c r="C824" s="85">
        <v>3.6399999999999997E-5</v>
      </c>
      <c r="D824" s="83"/>
      <c r="E824" s="87">
        <v>0</v>
      </c>
      <c r="F824" s="87">
        <v>0</v>
      </c>
      <c r="G824" s="87">
        <v>0</v>
      </c>
      <c r="H824" s="87">
        <v>0</v>
      </c>
      <c r="I824" s="87">
        <v>0</v>
      </c>
    </row>
    <row r="825" spans="1:9">
      <c r="A825" s="4">
        <v>99109</v>
      </c>
      <c r="B825" s="84" t="s">
        <v>819</v>
      </c>
      <c r="C825" s="85">
        <v>1.293E-4</v>
      </c>
      <c r="D825" s="83"/>
      <c r="E825" s="87">
        <v>-3017</v>
      </c>
      <c r="F825" s="87">
        <v>0</v>
      </c>
      <c r="G825" s="87">
        <v>0</v>
      </c>
      <c r="H825" s="87">
        <v>0</v>
      </c>
      <c r="I825" s="87">
        <v>0</v>
      </c>
    </row>
    <row r="826" spans="1:9">
      <c r="A826" s="4">
        <v>99110</v>
      </c>
      <c r="B826" s="84" t="s">
        <v>820</v>
      </c>
      <c r="C826" s="85">
        <v>1.9149999999999999E-4</v>
      </c>
      <c r="D826" s="83"/>
      <c r="E826" s="87">
        <v>0</v>
      </c>
      <c r="F826" s="87">
        <v>0</v>
      </c>
      <c r="G826" s="87">
        <v>0</v>
      </c>
      <c r="H826" s="87">
        <v>0</v>
      </c>
      <c r="I826" s="87">
        <v>0</v>
      </c>
    </row>
    <row r="827" spans="1:9">
      <c r="A827" s="4">
        <v>99111</v>
      </c>
      <c r="B827" s="84" t="s">
        <v>821</v>
      </c>
      <c r="C827" s="85">
        <v>1.3125999999999999E-3</v>
      </c>
      <c r="D827" s="83"/>
      <c r="E827" s="87">
        <v>-80108.829349999956</v>
      </c>
      <c r="F827" s="87">
        <v>-73625.829349999956</v>
      </c>
      <c r="G827" s="87">
        <v>-4551.8293499999563</v>
      </c>
      <c r="H827" s="87">
        <v>0</v>
      </c>
      <c r="I827" s="87">
        <v>0</v>
      </c>
    </row>
    <row r="828" spans="1:9">
      <c r="A828" s="4">
        <v>99201</v>
      </c>
      <c r="B828" s="84" t="s">
        <v>973</v>
      </c>
      <c r="C828" s="85">
        <v>3.5933699999999999E-2</v>
      </c>
      <c r="D828" s="83"/>
      <c r="E828" s="87">
        <v>-593164.47667500004</v>
      </c>
      <c r="F828" s="87">
        <v>-593164.47667500004</v>
      </c>
      <c r="G828" s="87">
        <v>-593164.47667500004</v>
      </c>
      <c r="H828" s="87">
        <v>0</v>
      </c>
      <c r="I828" s="87">
        <v>0</v>
      </c>
    </row>
    <row r="829" spans="1:9">
      <c r="A829" s="4">
        <v>99202</v>
      </c>
      <c r="B829" s="84" t="s">
        <v>823</v>
      </c>
      <c r="C829" s="85">
        <v>3.0834999999999999E-3</v>
      </c>
      <c r="D829" s="83"/>
      <c r="E829" s="87">
        <v>-63768.375125000253</v>
      </c>
      <c r="F829" s="87">
        <v>-51714.375125000253</v>
      </c>
      <c r="G829" s="87">
        <v>-51714.375125000253</v>
      </c>
      <c r="H829" s="87">
        <v>0</v>
      </c>
      <c r="I829" s="87">
        <v>0</v>
      </c>
    </row>
    <row r="830" spans="1:9">
      <c r="A830" s="4">
        <v>99203</v>
      </c>
      <c r="B830" s="84" t="s">
        <v>824</v>
      </c>
      <c r="C830" s="85">
        <v>4.104E-4</v>
      </c>
      <c r="D830" s="83"/>
      <c r="E830" s="87">
        <v>-9810</v>
      </c>
      <c r="F830" s="87">
        <v>-9810</v>
      </c>
      <c r="G830" s="87">
        <v>0</v>
      </c>
      <c r="H830" s="87">
        <v>0</v>
      </c>
      <c r="I830" s="87">
        <v>0</v>
      </c>
    </row>
    <row r="831" spans="1:9">
      <c r="A831" s="4">
        <v>99204</v>
      </c>
      <c r="B831" s="84" t="s">
        <v>825</v>
      </c>
      <c r="C831" s="85">
        <v>1.2049000000000001E-3</v>
      </c>
      <c r="D831" s="83"/>
      <c r="E831" s="87">
        <v>0</v>
      </c>
      <c r="F831" s="87">
        <v>0</v>
      </c>
      <c r="G831" s="87">
        <v>0</v>
      </c>
      <c r="H831" s="87">
        <v>0</v>
      </c>
      <c r="I831" s="87">
        <v>0</v>
      </c>
    </row>
    <row r="832" spans="1:9">
      <c r="A832" s="4">
        <v>99206</v>
      </c>
      <c r="B832" s="84" t="s">
        <v>826</v>
      </c>
      <c r="C832" s="85">
        <v>2.0604999999999998E-3</v>
      </c>
      <c r="D832" s="83"/>
      <c r="E832" s="87">
        <v>-25229</v>
      </c>
      <c r="F832" s="87">
        <v>0</v>
      </c>
      <c r="G832" s="87">
        <v>0</v>
      </c>
      <c r="H832" s="87">
        <v>0</v>
      </c>
      <c r="I832" s="87">
        <v>0</v>
      </c>
    </row>
    <row r="833" spans="1:9">
      <c r="A833" s="4">
        <v>99207</v>
      </c>
      <c r="B833" s="84" t="s">
        <v>951</v>
      </c>
      <c r="C833" s="85">
        <v>1.5469999999999999E-4</v>
      </c>
      <c r="D833" s="83"/>
      <c r="E833" s="87">
        <v>-196</v>
      </c>
      <c r="F833" s="87">
        <v>0</v>
      </c>
      <c r="G833" s="87">
        <v>0</v>
      </c>
      <c r="H833" s="87">
        <v>0</v>
      </c>
      <c r="I833" s="87">
        <v>0</v>
      </c>
    </row>
    <row r="834" spans="1:9">
      <c r="A834" s="4">
        <v>99208</v>
      </c>
      <c r="B834" s="84" t="s">
        <v>828</v>
      </c>
      <c r="C834" s="85">
        <v>2.9169999999999999E-4</v>
      </c>
      <c r="D834" s="83"/>
      <c r="E834" s="87">
        <v>-27823</v>
      </c>
      <c r="F834" s="87">
        <v>-25782</v>
      </c>
      <c r="G834" s="87">
        <v>0</v>
      </c>
      <c r="H834" s="87">
        <v>0</v>
      </c>
      <c r="I834" s="87">
        <v>0</v>
      </c>
    </row>
    <row r="835" spans="1:9">
      <c r="A835" s="4">
        <v>99210</v>
      </c>
      <c r="B835" s="84" t="s">
        <v>829</v>
      </c>
      <c r="C835" s="85">
        <v>1.9639000000000002E-3</v>
      </c>
      <c r="D835" s="83"/>
      <c r="E835" s="87">
        <v>0</v>
      </c>
      <c r="F835" s="87">
        <v>0</v>
      </c>
      <c r="G835" s="87">
        <v>0</v>
      </c>
      <c r="H835" s="87">
        <v>0</v>
      </c>
      <c r="I835" s="87">
        <v>0</v>
      </c>
    </row>
    <row r="836" spans="1:9">
      <c r="A836" s="4">
        <v>99211</v>
      </c>
      <c r="B836" s="84" t="s">
        <v>830</v>
      </c>
      <c r="C836" s="85">
        <v>3.4845999999999995E-2</v>
      </c>
      <c r="D836" s="83"/>
      <c r="E836" s="87">
        <v>-2479399.0972500006</v>
      </c>
      <c r="F836" s="87">
        <v>-1795744.0972500006</v>
      </c>
      <c r="G836" s="87">
        <v>-1027548.0972500006</v>
      </c>
      <c r="H836" s="87">
        <v>0</v>
      </c>
      <c r="I836" s="87">
        <v>0</v>
      </c>
    </row>
    <row r="837" spans="1:9">
      <c r="A837" s="4">
        <v>99212</v>
      </c>
      <c r="B837" s="84" t="s">
        <v>831</v>
      </c>
      <c r="C837" s="85">
        <v>6.8399999999999996E-5</v>
      </c>
      <c r="D837" s="83"/>
      <c r="E837" s="87">
        <v>-16871.217199999996</v>
      </c>
      <c r="F837" s="87">
        <v>-15718.217199999996</v>
      </c>
      <c r="G837" s="87">
        <v>-3653.2171999999955</v>
      </c>
      <c r="H837" s="87">
        <v>0</v>
      </c>
      <c r="I837" s="87">
        <v>0</v>
      </c>
    </row>
    <row r="838" spans="1:9">
      <c r="A838" s="4">
        <v>99213</v>
      </c>
      <c r="B838" s="84" t="s">
        <v>832</v>
      </c>
      <c r="C838" s="85">
        <v>5.842E-4</v>
      </c>
      <c r="D838" s="83"/>
      <c r="E838" s="87">
        <v>-54215.769149999949</v>
      </c>
      <c r="F838" s="87">
        <v>-37830.769149999949</v>
      </c>
      <c r="G838" s="87">
        <v>-37830.769149999949</v>
      </c>
      <c r="H838" s="87">
        <v>0</v>
      </c>
      <c r="I838" s="87">
        <v>0</v>
      </c>
    </row>
    <row r="839" spans="1:9">
      <c r="A839" s="4">
        <v>99218</v>
      </c>
      <c r="B839" s="84" t="s">
        <v>833</v>
      </c>
      <c r="C839" s="85">
        <v>3.5201E-3</v>
      </c>
      <c r="D839" s="83"/>
      <c r="E839" s="87">
        <v>-152061.01442499983</v>
      </c>
      <c r="F839" s="87">
        <v>-152061.01442499983</v>
      </c>
      <c r="G839" s="87">
        <v>-117773.01442499983</v>
      </c>
      <c r="H839" s="87">
        <v>0</v>
      </c>
      <c r="I839" s="87">
        <v>0</v>
      </c>
    </row>
    <row r="840" spans="1:9">
      <c r="A840" s="4">
        <v>99219</v>
      </c>
      <c r="B840" s="84" t="s">
        <v>974</v>
      </c>
      <c r="C840" s="85">
        <v>1.6099999999999998E-5</v>
      </c>
      <c r="D840" s="83"/>
      <c r="E840" s="87">
        <v>0</v>
      </c>
      <c r="F840" s="87">
        <v>0</v>
      </c>
      <c r="G840" s="87">
        <v>0</v>
      </c>
      <c r="H840" s="87">
        <v>0</v>
      </c>
      <c r="I840" s="87">
        <v>0</v>
      </c>
    </row>
    <row r="841" spans="1:9">
      <c r="A841" s="4">
        <v>99221</v>
      </c>
      <c r="B841" s="84" t="s">
        <v>834</v>
      </c>
      <c r="C841" s="85">
        <v>1.1827799999999999E-2</v>
      </c>
      <c r="D841" s="83"/>
      <c r="E841" s="87">
        <v>-251815.5530000017</v>
      </c>
      <c r="F841" s="87">
        <v>-123836.5530000017</v>
      </c>
      <c r="G841" s="87">
        <v>-41805.553000001702</v>
      </c>
      <c r="H841" s="87">
        <v>0</v>
      </c>
      <c r="I841" s="87">
        <v>0</v>
      </c>
    </row>
    <row r="842" spans="1:9">
      <c r="A842" s="4">
        <v>99222</v>
      </c>
      <c r="B842" s="84" t="s">
        <v>835</v>
      </c>
      <c r="C842" s="85">
        <v>3.1300000000000002E-5</v>
      </c>
      <c r="D842" s="83"/>
      <c r="E842" s="87">
        <v>-2313.5235249999951</v>
      </c>
      <c r="F842" s="87">
        <v>-680.52352499999506</v>
      </c>
      <c r="G842" s="87">
        <v>-680.52352499999506</v>
      </c>
      <c r="H842" s="87">
        <v>0</v>
      </c>
      <c r="I842" s="87">
        <v>0</v>
      </c>
    </row>
    <row r="843" spans="1:9">
      <c r="A843" s="4">
        <v>99231</v>
      </c>
      <c r="B843" s="84" t="s">
        <v>836</v>
      </c>
      <c r="C843" s="85">
        <v>5.0819999999999999E-4</v>
      </c>
      <c r="D843" s="83"/>
      <c r="E843" s="87">
        <v>-2100</v>
      </c>
      <c r="F843" s="87">
        <v>0</v>
      </c>
      <c r="G843" s="87">
        <v>0</v>
      </c>
      <c r="H843" s="87">
        <v>0</v>
      </c>
      <c r="I843" s="87">
        <v>0</v>
      </c>
    </row>
    <row r="844" spans="1:9">
      <c r="A844" s="4">
        <v>99241</v>
      </c>
      <c r="B844" s="84" t="s">
        <v>837</v>
      </c>
      <c r="C844" s="85">
        <v>5.6979999999999997E-4</v>
      </c>
      <c r="D844" s="83"/>
      <c r="E844" s="87">
        <v>-26052</v>
      </c>
      <c r="F844" s="87">
        <v>-24756</v>
      </c>
      <c r="G844" s="87">
        <v>0</v>
      </c>
      <c r="H844" s="87">
        <v>0</v>
      </c>
      <c r="I844" s="87">
        <v>0</v>
      </c>
    </row>
    <row r="845" spans="1:9">
      <c r="A845" s="4">
        <v>99251</v>
      </c>
      <c r="B845" s="84" t="s">
        <v>838</v>
      </c>
      <c r="C845" s="85">
        <v>1.8194000000000001E-3</v>
      </c>
      <c r="D845" s="83"/>
      <c r="E845" s="87">
        <v>0</v>
      </c>
      <c r="F845" s="87">
        <v>0</v>
      </c>
      <c r="G845" s="87">
        <v>0</v>
      </c>
      <c r="H845" s="87">
        <v>0</v>
      </c>
      <c r="I845" s="87">
        <v>0</v>
      </c>
    </row>
    <row r="846" spans="1:9">
      <c r="A846" s="4">
        <v>99252</v>
      </c>
      <c r="B846" s="84" t="s">
        <v>839</v>
      </c>
      <c r="C846" s="85">
        <v>7.1779999999999999E-4</v>
      </c>
      <c r="D846" s="83"/>
      <c r="E846" s="87">
        <v>-64857</v>
      </c>
      <c r="F846" s="87">
        <v>-12813</v>
      </c>
      <c r="G846" s="87">
        <v>0</v>
      </c>
      <c r="H846" s="87">
        <v>0</v>
      </c>
      <c r="I846" s="87">
        <v>0</v>
      </c>
    </row>
    <row r="847" spans="1:9">
      <c r="A847" s="4">
        <v>99261</v>
      </c>
      <c r="B847" s="84" t="s">
        <v>840</v>
      </c>
      <c r="C847" s="85">
        <v>2.5084E-3</v>
      </c>
      <c r="D847" s="83"/>
      <c r="E847" s="87">
        <v>-50360</v>
      </c>
      <c r="F847" s="87">
        <v>-33814</v>
      </c>
      <c r="G847" s="87">
        <v>0</v>
      </c>
      <c r="H847" s="87">
        <v>0</v>
      </c>
      <c r="I847" s="87">
        <v>0</v>
      </c>
    </row>
    <row r="848" spans="1:9">
      <c r="A848" s="4">
        <v>99271</v>
      </c>
      <c r="B848" s="84" t="s">
        <v>841</v>
      </c>
      <c r="C848" s="85">
        <v>5.0365999999999996E-3</v>
      </c>
      <c r="D848" s="83"/>
      <c r="E848" s="87">
        <v>-121177.57755000039</v>
      </c>
      <c r="F848" s="87">
        <v>-100086.57755000039</v>
      </c>
      <c r="G848" s="87">
        <v>-100086.57755000039</v>
      </c>
      <c r="H848" s="87">
        <v>0</v>
      </c>
      <c r="I848" s="87">
        <v>0</v>
      </c>
    </row>
    <row r="849" spans="1:9">
      <c r="A849" s="4">
        <v>99281</v>
      </c>
      <c r="B849" s="84" t="s">
        <v>842</v>
      </c>
      <c r="C849" s="85">
        <v>3.6768999999999999E-3</v>
      </c>
      <c r="D849" s="83"/>
      <c r="E849" s="87">
        <v>-13</v>
      </c>
      <c r="F849" s="87">
        <v>0</v>
      </c>
      <c r="G849" s="87">
        <v>0</v>
      </c>
      <c r="H849" s="87">
        <v>0</v>
      </c>
      <c r="I849" s="87">
        <v>0</v>
      </c>
    </row>
    <row r="850" spans="1:9">
      <c r="A850" s="4">
        <v>99291</v>
      </c>
      <c r="B850" s="84" t="s">
        <v>843</v>
      </c>
      <c r="C850" s="85">
        <v>1.2277E-3</v>
      </c>
      <c r="D850" s="83"/>
      <c r="E850" s="87">
        <v>-24573</v>
      </c>
      <c r="F850" s="87">
        <v>0</v>
      </c>
      <c r="G850" s="87">
        <v>0</v>
      </c>
      <c r="H850" s="87">
        <v>0</v>
      </c>
      <c r="I850" s="87">
        <v>0</v>
      </c>
    </row>
    <row r="851" spans="1:9">
      <c r="A851" s="4">
        <v>99301</v>
      </c>
      <c r="B851" s="84" t="s">
        <v>844</v>
      </c>
      <c r="C851" s="85">
        <v>1.4147999999999999E-3</v>
      </c>
      <c r="D851" s="83"/>
      <c r="E851" s="87">
        <v>-107490.32580000022</v>
      </c>
      <c r="F851" s="87">
        <v>-56873.325800000224</v>
      </c>
      <c r="G851" s="87">
        <v>-16818.325800000224</v>
      </c>
      <c r="H851" s="87">
        <v>0</v>
      </c>
      <c r="I851" s="87">
        <v>0</v>
      </c>
    </row>
    <row r="852" spans="1:9">
      <c r="A852" s="4">
        <v>99304</v>
      </c>
      <c r="B852" s="84" t="s">
        <v>845</v>
      </c>
      <c r="C852" s="85">
        <v>6.6000000000000003E-6</v>
      </c>
      <c r="D852" s="83"/>
      <c r="E852" s="87">
        <v>0</v>
      </c>
      <c r="F852" s="87">
        <v>0</v>
      </c>
      <c r="G852" s="87">
        <v>0</v>
      </c>
      <c r="H852" s="87">
        <v>0</v>
      </c>
      <c r="I852" s="87">
        <v>0</v>
      </c>
    </row>
    <row r="853" spans="1:9">
      <c r="A853" s="4">
        <v>99311</v>
      </c>
      <c r="B853" s="84" t="s">
        <v>846</v>
      </c>
      <c r="C853" s="85">
        <v>5.7099999999999999E-5</v>
      </c>
      <c r="D853" s="83"/>
      <c r="E853" s="87">
        <v>-4985.9822249999997</v>
      </c>
      <c r="F853" s="87">
        <v>-1497.9822249999997</v>
      </c>
      <c r="G853" s="87">
        <v>-1497.9822249999997</v>
      </c>
      <c r="H853" s="87">
        <v>0</v>
      </c>
      <c r="I853" s="87">
        <v>0</v>
      </c>
    </row>
    <row r="854" spans="1:9">
      <c r="A854" s="4">
        <v>99321</v>
      </c>
      <c r="B854" s="84" t="s">
        <v>847</v>
      </c>
      <c r="C854" s="85">
        <v>9.9199999999999999E-5</v>
      </c>
      <c r="D854" s="83"/>
      <c r="E854" s="87">
        <v>0</v>
      </c>
      <c r="F854" s="87">
        <v>0</v>
      </c>
      <c r="G854" s="87">
        <v>0</v>
      </c>
      <c r="H854" s="87">
        <v>0</v>
      </c>
      <c r="I854" s="87">
        <v>0</v>
      </c>
    </row>
    <row r="855" spans="1:9">
      <c r="A855" s="4">
        <v>99401</v>
      </c>
      <c r="B855" s="84" t="s">
        <v>848</v>
      </c>
      <c r="C855" s="85">
        <v>7.9420000000000001E-4</v>
      </c>
      <c r="D855" s="83"/>
      <c r="E855" s="87">
        <v>-10056</v>
      </c>
      <c r="F855" s="87">
        <v>-2893</v>
      </c>
      <c r="G855" s="87">
        <v>0</v>
      </c>
      <c r="H855" s="87">
        <v>0</v>
      </c>
      <c r="I855" s="87">
        <v>0</v>
      </c>
    </row>
    <row r="856" spans="1:9">
      <c r="A856" s="4">
        <v>99404</v>
      </c>
      <c r="B856" s="84" t="s">
        <v>849</v>
      </c>
      <c r="C856" s="85">
        <v>7.1999999999999997E-6</v>
      </c>
      <c r="D856" s="83"/>
      <c r="E856" s="87">
        <v>0</v>
      </c>
      <c r="F856" s="87">
        <v>0</v>
      </c>
      <c r="G856" s="87">
        <v>0</v>
      </c>
      <c r="H856" s="87">
        <v>0</v>
      </c>
      <c r="I856" s="87">
        <v>0</v>
      </c>
    </row>
    <row r="857" spans="1:9">
      <c r="A857" s="95">
        <v>99405</v>
      </c>
      <c r="B857" s="96" t="s">
        <v>850</v>
      </c>
      <c r="C857" s="97">
        <v>5.5999999999999999E-5</v>
      </c>
      <c r="D857" s="98"/>
      <c r="E857" s="99">
        <v>-1156</v>
      </c>
      <c r="F857" s="99">
        <v>-1156</v>
      </c>
      <c r="G857" s="99">
        <v>0</v>
      </c>
      <c r="H857" s="99">
        <v>0</v>
      </c>
      <c r="I857" s="99">
        <v>0</v>
      </c>
    </row>
    <row r="858" spans="1:9">
      <c r="A858" s="4">
        <v>99411</v>
      </c>
      <c r="B858" s="84" t="s">
        <v>851</v>
      </c>
      <c r="C858" s="85">
        <v>1.448E-4</v>
      </c>
      <c r="D858" s="83"/>
      <c r="E858" s="87">
        <v>-12252.1826</v>
      </c>
      <c r="F858" s="87">
        <v>-12252.1826</v>
      </c>
      <c r="G858" s="87">
        <v>-8708.1826000000001</v>
      </c>
      <c r="H858" s="87">
        <v>0</v>
      </c>
      <c r="I858" s="87">
        <v>0</v>
      </c>
    </row>
    <row r="859" spans="1:9">
      <c r="A859" s="4">
        <v>99413</v>
      </c>
      <c r="B859" s="84" t="s">
        <v>852</v>
      </c>
      <c r="C859" s="85">
        <v>4.2700000000000001E-5</v>
      </c>
      <c r="D859" s="83"/>
      <c r="E859" s="87">
        <v>0</v>
      </c>
      <c r="F859" s="87">
        <v>0</v>
      </c>
      <c r="G859" s="87">
        <v>0</v>
      </c>
      <c r="H859" s="87">
        <v>0</v>
      </c>
      <c r="I859" s="87">
        <v>0</v>
      </c>
    </row>
    <row r="860" spans="1:9">
      <c r="A860" s="4">
        <v>99421</v>
      </c>
      <c r="B860" s="84" t="s">
        <v>853</v>
      </c>
      <c r="C860" s="85">
        <v>1.06E-5</v>
      </c>
      <c r="D860" s="83"/>
      <c r="E860" s="87">
        <v>-2745.8750999999988</v>
      </c>
      <c r="F860" s="87">
        <v>-1511.8750999999988</v>
      </c>
      <c r="G860" s="87">
        <v>-1511.8750999999988</v>
      </c>
      <c r="H860" s="87">
        <v>0</v>
      </c>
      <c r="I860" s="87">
        <v>0</v>
      </c>
    </row>
    <row r="861" spans="1:9">
      <c r="A861" s="4">
        <v>99431</v>
      </c>
      <c r="B861" s="84" t="s">
        <v>854</v>
      </c>
      <c r="C861" s="85">
        <v>1.77E-5</v>
      </c>
      <c r="D861" s="83"/>
      <c r="E861" s="87">
        <v>-3058.7143250000013</v>
      </c>
      <c r="F861" s="87">
        <v>-1596.7143250000013</v>
      </c>
      <c r="G861" s="87">
        <v>-690.71432500000128</v>
      </c>
      <c r="H861" s="87">
        <v>0</v>
      </c>
      <c r="I861" s="87">
        <v>0</v>
      </c>
    </row>
    <row r="862" spans="1:9">
      <c r="A862" s="4">
        <v>99501</v>
      </c>
      <c r="B862" s="84" t="s">
        <v>855</v>
      </c>
      <c r="C862" s="85">
        <v>1.7076999999999999E-3</v>
      </c>
      <c r="D862" s="83"/>
      <c r="E862" s="87">
        <v>0</v>
      </c>
      <c r="F862" s="87">
        <v>0</v>
      </c>
      <c r="G862" s="87">
        <v>0</v>
      </c>
      <c r="H862" s="87">
        <v>0</v>
      </c>
      <c r="I862" s="87">
        <v>0</v>
      </c>
    </row>
    <row r="863" spans="1:9">
      <c r="A863" s="4">
        <v>99502</v>
      </c>
      <c r="B863" s="84" t="s">
        <v>856</v>
      </c>
      <c r="C863" s="85">
        <v>1.5009999999999999E-4</v>
      </c>
      <c r="D863" s="83"/>
      <c r="E863" s="87">
        <v>-6312.0055750000174</v>
      </c>
      <c r="F863" s="87">
        <v>-3069.0055750000174</v>
      </c>
      <c r="G863" s="87">
        <v>-3069.0055750000174</v>
      </c>
      <c r="H863" s="87">
        <v>0</v>
      </c>
      <c r="I863" s="87">
        <v>0</v>
      </c>
    </row>
    <row r="864" spans="1:9">
      <c r="A864" s="4">
        <v>99508</v>
      </c>
      <c r="B864" s="84" t="s">
        <v>857</v>
      </c>
      <c r="C864" s="85">
        <v>1.8099999999999999E-5</v>
      </c>
      <c r="D864" s="83"/>
      <c r="E864" s="87">
        <v>-1428.0096249999988</v>
      </c>
      <c r="F864" s="87">
        <v>-1102.0096249999988</v>
      </c>
      <c r="G864" s="87">
        <v>-1102.0096249999988</v>
      </c>
      <c r="H864" s="87">
        <v>0</v>
      </c>
      <c r="I864" s="87">
        <v>0</v>
      </c>
    </row>
    <row r="865" spans="1:9">
      <c r="A865" s="4">
        <v>99509</v>
      </c>
      <c r="B865" s="84" t="s">
        <v>858</v>
      </c>
      <c r="C865" s="85">
        <v>2.4199999999999999E-5</v>
      </c>
      <c r="D865" s="83"/>
      <c r="E865" s="87">
        <v>-1542</v>
      </c>
      <c r="F865" s="87">
        <v>0</v>
      </c>
      <c r="G865" s="87">
        <v>0</v>
      </c>
      <c r="H865" s="87">
        <v>0</v>
      </c>
      <c r="I865" s="87">
        <v>0</v>
      </c>
    </row>
    <row r="866" spans="1:9">
      <c r="A866" s="4">
        <v>99511</v>
      </c>
      <c r="B866" s="84" t="s">
        <v>859</v>
      </c>
      <c r="C866" s="85">
        <v>1.3201E-3</v>
      </c>
      <c r="D866" s="83"/>
      <c r="E866" s="87">
        <v>-57256</v>
      </c>
      <c r="F866" s="87">
        <v>-24037</v>
      </c>
      <c r="G866" s="87">
        <v>0</v>
      </c>
      <c r="H866" s="87">
        <v>0</v>
      </c>
      <c r="I866" s="87">
        <v>0</v>
      </c>
    </row>
    <row r="867" spans="1:9">
      <c r="A867" s="4">
        <v>99521</v>
      </c>
      <c r="B867" s="84" t="s">
        <v>860</v>
      </c>
      <c r="C867" s="85">
        <v>5.1960000000000005E-4</v>
      </c>
      <c r="D867" s="83"/>
      <c r="E867" s="87">
        <v>-30846.94524999999</v>
      </c>
      <c r="F867" s="87">
        <v>-11358.94524999999</v>
      </c>
      <c r="G867" s="87">
        <v>-11358.94524999999</v>
      </c>
      <c r="H867" s="87">
        <v>0</v>
      </c>
      <c r="I867" s="87">
        <v>0</v>
      </c>
    </row>
    <row r="868" spans="1:9">
      <c r="A868" s="4">
        <v>99527</v>
      </c>
      <c r="B868" s="84" t="s">
        <v>861</v>
      </c>
      <c r="C868" s="85">
        <v>1.0499999999999999E-5</v>
      </c>
      <c r="D868" s="83"/>
      <c r="E868" s="87">
        <v>0</v>
      </c>
      <c r="F868" s="87">
        <v>0</v>
      </c>
      <c r="G868" s="87">
        <v>0</v>
      </c>
      <c r="H868" s="87">
        <v>0</v>
      </c>
      <c r="I868" s="87">
        <v>0</v>
      </c>
    </row>
    <row r="869" spans="1:9">
      <c r="A869" s="4">
        <v>99531</v>
      </c>
      <c r="B869" s="84" t="s">
        <v>862</v>
      </c>
      <c r="C869" s="85">
        <v>9.2399999999999996E-5</v>
      </c>
      <c r="D869" s="83"/>
      <c r="E869" s="87">
        <v>0</v>
      </c>
      <c r="F869" s="87">
        <v>0</v>
      </c>
      <c r="G869" s="87">
        <v>0</v>
      </c>
      <c r="H869" s="87">
        <v>0</v>
      </c>
      <c r="I869" s="87">
        <v>0</v>
      </c>
    </row>
    <row r="870" spans="1:9">
      <c r="A870" s="4">
        <v>99601</v>
      </c>
      <c r="B870" s="84" t="s">
        <v>863</v>
      </c>
      <c r="C870" s="85">
        <v>5.0304E-3</v>
      </c>
      <c r="D870" s="83"/>
      <c r="E870" s="87">
        <v>-507893.28089999966</v>
      </c>
      <c r="F870" s="87">
        <v>-198352.28089999966</v>
      </c>
      <c r="G870" s="87">
        <v>-66521.280899999663</v>
      </c>
      <c r="H870" s="87">
        <v>0</v>
      </c>
      <c r="I870" s="87">
        <v>0</v>
      </c>
    </row>
    <row r="871" spans="1:9">
      <c r="A871" s="4">
        <v>99602</v>
      </c>
      <c r="B871" s="84" t="s">
        <v>864</v>
      </c>
      <c r="C871" s="85">
        <v>6.0900000000000003E-5</v>
      </c>
      <c r="D871" s="83"/>
      <c r="E871" s="87">
        <v>-5160.9114750000044</v>
      </c>
      <c r="F871" s="87">
        <v>-3055.9114750000044</v>
      </c>
      <c r="G871" s="87">
        <v>-2074.9114750000044</v>
      </c>
      <c r="H871" s="87">
        <v>0</v>
      </c>
      <c r="I871" s="87">
        <v>0</v>
      </c>
    </row>
    <row r="872" spans="1:9">
      <c r="A872" s="4">
        <v>99603</v>
      </c>
      <c r="B872" s="84" t="s">
        <v>865</v>
      </c>
      <c r="C872" s="85">
        <v>1.6330000000000001E-4</v>
      </c>
      <c r="D872" s="83"/>
      <c r="E872" s="87">
        <v>-2749</v>
      </c>
      <c r="F872" s="87">
        <v>0</v>
      </c>
      <c r="G872" s="87">
        <v>0</v>
      </c>
      <c r="H872" s="87">
        <v>0</v>
      </c>
      <c r="I872" s="87">
        <v>0</v>
      </c>
    </row>
    <row r="873" spans="1:9">
      <c r="A873" s="4">
        <v>99604</v>
      </c>
      <c r="B873" s="84" t="s">
        <v>866</v>
      </c>
      <c r="C873" s="85">
        <v>1.1510000000000001E-4</v>
      </c>
      <c r="D873" s="83"/>
      <c r="E873" s="87">
        <v>0</v>
      </c>
      <c r="F873" s="87">
        <v>0</v>
      </c>
      <c r="G873" s="87">
        <v>0</v>
      </c>
      <c r="H873" s="87">
        <v>0</v>
      </c>
      <c r="I873" s="87">
        <v>0</v>
      </c>
    </row>
    <row r="874" spans="1:9">
      <c r="A874" s="4">
        <v>99609</v>
      </c>
      <c r="B874" s="84" t="s">
        <v>867</v>
      </c>
      <c r="C874" s="85">
        <v>3.4999999999999997E-5</v>
      </c>
      <c r="D874" s="83"/>
      <c r="E874" s="87">
        <v>-121</v>
      </c>
      <c r="F874" s="87">
        <v>0</v>
      </c>
      <c r="G874" s="87">
        <v>0</v>
      </c>
      <c r="H874" s="87">
        <v>0</v>
      </c>
      <c r="I874" s="87">
        <v>0</v>
      </c>
    </row>
    <row r="875" spans="1:9">
      <c r="A875" s="4">
        <v>99610</v>
      </c>
      <c r="B875" s="84" t="s">
        <v>868</v>
      </c>
      <c r="C875" s="85">
        <v>1.9129999999999999E-4</v>
      </c>
      <c r="D875" s="83"/>
      <c r="E875" s="87">
        <v>-2422</v>
      </c>
      <c r="F875" s="87">
        <v>0</v>
      </c>
      <c r="G875" s="87">
        <v>0</v>
      </c>
      <c r="H875" s="87">
        <v>0</v>
      </c>
      <c r="I875" s="87">
        <v>0</v>
      </c>
    </row>
    <row r="876" spans="1:9">
      <c r="A876" s="4">
        <v>99611</v>
      </c>
      <c r="B876" s="84" t="s">
        <v>869</v>
      </c>
      <c r="C876" s="85">
        <v>2.7542000000000001E-3</v>
      </c>
      <c r="D876" s="83"/>
      <c r="E876" s="87">
        <v>-326138.6534000003</v>
      </c>
      <c r="F876" s="87">
        <v>-278501.6534000003</v>
      </c>
      <c r="G876" s="87">
        <v>-208786.6534000003</v>
      </c>
      <c r="H876" s="87">
        <v>0</v>
      </c>
      <c r="I876" s="87">
        <v>0</v>
      </c>
    </row>
    <row r="877" spans="1:9">
      <c r="A877" s="4">
        <v>99613</v>
      </c>
      <c r="B877" s="84" t="s">
        <v>870</v>
      </c>
      <c r="C877" s="85">
        <v>3.5349999999999997E-4</v>
      </c>
      <c r="D877" s="83"/>
      <c r="E877" s="87">
        <v>-9484</v>
      </c>
      <c r="F877" s="87">
        <v>0</v>
      </c>
      <c r="G877" s="87">
        <v>0</v>
      </c>
      <c r="H877" s="87">
        <v>0</v>
      </c>
      <c r="I877" s="87">
        <v>0</v>
      </c>
    </row>
    <row r="878" spans="1:9">
      <c r="A878" s="4">
        <v>99621</v>
      </c>
      <c r="B878" s="84" t="s">
        <v>871</v>
      </c>
      <c r="C878" s="85">
        <v>3.6200000000000002E-4</v>
      </c>
      <c r="D878" s="83"/>
      <c r="E878" s="87">
        <v>-12160</v>
      </c>
      <c r="F878" s="87">
        <v>0</v>
      </c>
      <c r="G878" s="87">
        <v>0</v>
      </c>
      <c r="H878" s="87">
        <v>0</v>
      </c>
      <c r="I878" s="87">
        <v>0</v>
      </c>
    </row>
    <row r="879" spans="1:9">
      <c r="A879" s="4">
        <v>99623</v>
      </c>
      <c r="B879" s="84" t="s">
        <v>872</v>
      </c>
      <c r="C879" s="85">
        <v>1.52E-5</v>
      </c>
      <c r="D879" s="83"/>
      <c r="E879" s="87">
        <v>-5974.3360999999995</v>
      </c>
      <c r="F879" s="87">
        <v>-1139.3360999999995</v>
      </c>
      <c r="G879" s="87">
        <v>-816.33609999999953</v>
      </c>
      <c r="H879" s="87">
        <v>0</v>
      </c>
      <c r="I879" s="87">
        <v>0</v>
      </c>
    </row>
    <row r="880" spans="1:9">
      <c r="A880" s="4">
        <v>99624</v>
      </c>
      <c r="B880" s="84" t="s">
        <v>975</v>
      </c>
      <c r="C880" s="85">
        <v>7.8200000000000003E-5</v>
      </c>
      <c r="D880" s="83"/>
      <c r="E880" s="87">
        <v>0</v>
      </c>
      <c r="F880" s="87">
        <v>0</v>
      </c>
      <c r="G880" s="87">
        <v>0</v>
      </c>
      <c r="H880" s="87">
        <v>0</v>
      </c>
      <c r="I880" s="87">
        <v>0</v>
      </c>
    </row>
    <row r="881" spans="1:9">
      <c r="A881" s="4">
        <v>99631</v>
      </c>
      <c r="B881" s="84" t="s">
        <v>873</v>
      </c>
      <c r="C881" s="85">
        <v>6.4900000000000005E-5</v>
      </c>
      <c r="D881" s="83"/>
      <c r="E881" s="87">
        <v>-24223.183024999995</v>
      </c>
      <c r="F881" s="87">
        <v>-9458.1830249999948</v>
      </c>
      <c r="G881" s="87">
        <v>-9458.1830249999948</v>
      </c>
      <c r="H881" s="87">
        <v>0</v>
      </c>
      <c r="I881" s="87">
        <v>0</v>
      </c>
    </row>
    <row r="882" spans="1:9">
      <c r="A882" s="4">
        <v>99651</v>
      </c>
      <c r="B882" s="84" t="s">
        <v>874</v>
      </c>
      <c r="C882" s="85">
        <v>3.0000000000000001E-5</v>
      </c>
      <c r="D882" s="83"/>
      <c r="E882" s="87">
        <v>-19058.532349999998</v>
      </c>
      <c r="F882" s="87">
        <v>-18001.532349999998</v>
      </c>
      <c r="G882" s="87">
        <v>-10797.532349999998</v>
      </c>
      <c r="H882" s="87">
        <v>0</v>
      </c>
      <c r="I882" s="87">
        <v>0</v>
      </c>
    </row>
    <row r="883" spans="1:9">
      <c r="A883" s="4">
        <v>99661</v>
      </c>
      <c r="B883" s="84" t="s">
        <v>875</v>
      </c>
      <c r="C883" s="85">
        <v>3.57E-5</v>
      </c>
      <c r="D883" s="83"/>
      <c r="E883" s="87">
        <v>0</v>
      </c>
      <c r="F883" s="87">
        <v>0</v>
      </c>
      <c r="G883" s="87">
        <v>0</v>
      </c>
      <c r="H883" s="87">
        <v>0</v>
      </c>
      <c r="I883" s="87">
        <v>0</v>
      </c>
    </row>
    <row r="884" spans="1:9">
      <c r="A884" s="4">
        <v>99701</v>
      </c>
      <c r="B884" s="84" t="s">
        <v>876</v>
      </c>
      <c r="C884" s="85">
        <v>3.0403000000000001E-3</v>
      </c>
      <c r="D884" s="83"/>
      <c r="E884" s="87">
        <v>-87903.777624999871</v>
      </c>
      <c r="F884" s="87">
        <v>-84492.777624999871</v>
      </c>
      <c r="G884" s="87">
        <v>-40001.777624999871</v>
      </c>
      <c r="H884" s="87">
        <v>0</v>
      </c>
      <c r="I884" s="87">
        <v>0</v>
      </c>
    </row>
    <row r="885" spans="1:9">
      <c r="A885" s="4">
        <v>99705</v>
      </c>
      <c r="B885" s="84" t="s">
        <v>877</v>
      </c>
      <c r="C885" s="85">
        <v>1.4669999999999999E-4</v>
      </c>
      <c r="D885" s="83"/>
      <c r="E885" s="87">
        <v>-6871.7578250000188</v>
      </c>
      <c r="F885" s="87">
        <v>-6871.7578250000188</v>
      </c>
      <c r="G885" s="87">
        <v>-6871.7578250000188</v>
      </c>
      <c r="H885" s="87">
        <v>0</v>
      </c>
      <c r="I885" s="87">
        <v>0</v>
      </c>
    </row>
    <row r="886" spans="1:9">
      <c r="A886" s="4">
        <v>99711</v>
      </c>
      <c r="B886" s="84" t="s">
        <v>878</v>
      </c>
      <c r="C886" s="85">
        <v>3.7399999999999998E-4</v>
      </c>
      <c r="D886" s="83"/>
      <c r="E886" s="87">
        <v>-24867.872550000029</v>
      </c>
      <c r="F886" s="87">
        <v>-22758.872550000029</v>
      </c>
      <c r="G886" s="87">
        <v>-6868.8725500000292</v>
      </c>
      <c r="H886" s="87">
        <v>0</v>
      </c>
      <c r="I886" s="87">
        <v>0</v>
      </c>
    </row>
    <row r="887" spans="1:9">
      <c r="A887" s="4">
        <v>99717</v>
      </c>
      <c r="B887" s="84" t="s">
        <v>879</v>
      </c>
      <c r="C887" s="85">
        <v>1.9599999999999999E-5</v>
      </c>
      <c r="D887" s="83"/>
      <c r="E887" s="87">
        <v>-4357</v>
      </c>
      <c r="F887" s="87">
        <v>0</v>
      </c>
      <c r="G887" s="87">
        <v>0</v>
      </c>
      <c r="H887" s="87">
        <v>0</v>
      </c>
      <c r="I887" s="87">
        <v>0</v>
      </c>
    </row>
    <row r="888" spans="1:9">
      <c r="A888" s="4">
        <v>99721</v>
      </c>
      <c r="B888" s="84" t="s">
        <v>880</v>
      </c>
      <c r="C888" s="85">
        <v>6.1919999999999998E-4</v>
      </c>
      <c r="D888" s="83"/>
      <c r="E888" s="87">
        <v>-14696</v>
      </c>
      <c r="F888" s="87">
        <v>0</v>
      </c>
      <c r="G888" s="87">
        <v>0</v>
      </c>
      <c r="H888" s="87">
        <v>0</v>
      </c>
      <c r="I888" s="87">
        <v>0</v>
      </c>
    </row>
    <row r="889" spans="1:9">
      <c r="A889" s="4">
        <v>99727</v>
      </c>
      <c r="B889" s="84" t="s">
        <v>881</v>
      </c>
      <c r="C889" s="85">
        <v>2.3200000000000001E-5</v>
      </c>
      <c r="D889" s="83"/>
      <c r="E889" s="87">
        <v>0</v>
      </c>
      <c r="F889" s="87">
        <v>0</v>
      </c>
      <c r="G889" s="87">
        <v>0</v>
      </c>
      <c r="H889" s="87">
        <v>0</v>
      </c>
      <c r="I889" s="87">
        <v>0</v>
      </c>
    </row>
    <row r="890" spans="1:9">
      <c r="A890" s="4">
        <v>99801</v>
      </c>
      <c r="B890" s="84" t="s">
        <v>882</v>
      </c>
      <c r="C890" s="85">
        <v>4.5713999999999998E-3</v>
      </c>
      <c r="D890" s="83"/>
      <c r="E890" s="87">
        <v>-273185.77159999998</v>
      </c>
      <c r="F890" s="87">
        <v>-147061.77159999998</v>
      </c>
      <c r="G890" s="87">
        <v>-103428.77159999998</v>
      </c>
      <c r="H890" s="87">
        <v>0</v>
      </c>
      <c r="I890" s="87">
        <v>0</v>
      </c>
    </row>
    <row r="891" spans="1:9">
      <c r="A891" s="4">
        <v>99802</v>
      </c>
      <c r="B891" s="84" t="s">
        <v>883</v>
      </c>
      <c r="C891" s="85">
        <v>3.3000000000000002E-6</v>
      </c>
      <c r="D891" s="83"/>
      <c r="E891" s="87">
        <v>-3278.9309249999997</v>
      </c>
      <c r="F891" s="87">
        <v>-3278.9309249999997</v>
      </c>
      <c r="G891" s="87">
        <v>-2808.9309249999997</v>
      </c>
      <c r="H891" s="87">
        <v>0</v>
      </c>
      <c r="I891" s="87">
        <v>0</v>
      </c>
    </row>
    <row r="892" spans="1:9">
      <c r="A892" s="4">
        <v>99804</v>
      </c>
      <c r="B892" s="84" t="s">
        <v>884</v>
      </c>
      <c r="C892" s="85">
        <v>1.022E-4</v>
      </c>
      <c r="D892" s="83"/>
      <c r="E892" s="87">
        <v>0</v>
      </c>
      <c r="F892" s="87">
        <v>0</v>
      </c>
      <c r="G892" s="87">
        <v>0</v>
      </c>
      <c r="H892" s="87">
        <v>0</v>
      </c>
      <c r="I892" s="87">
        <v>0</v>
      </c>
    </row>
    <row r="893" spans="1:9">
      <c r="A893" s="4">
        <v>99811</v>
      </c>
      <c r="B893" s="84" t="s">
        <v>885</v>
      </c>
      <c r="C893" s="85">
        <v>5.9289E-3</v>
      </c>
      <c r="D893" s="83"/>
      <c r="E893" s="87">
        <v>-395521.32857499993</v>
      </c>
      <c r="F893" s="87">
        <v>-301237.32857499993</v>
      </c>
      <c r="G893" s="87">
        <v>-189644.32857499993</v>
      </c>
      <c r="H893" s="87">
        <v>0</v>
      </c>
      <c r="I893" s="87">
        <v>0</v>
      </c>
    </row>
    <row r="894" spans="1:9">
      <c r="A894" s="4">
        <v>99812</v>
      </c>
      <c r="B894" s="84" t="s">
        <v>886</v>
      </c>
      <c r="C894" s="85">
        <v>1.7E-5</v>
      </c>
      <c r="D894" s="83"/>
      <c r="E894" s="87">
        <v>0</v>
      </c>
      <c r="F894" s="87">
        <v>0</v>
      </c>
      <c r="G894" s="87">
        <v>0</v>
      </c>
      <c r="H894" s="87">
        <v>0</v>
      </c>
      <c r="I894" s="87">
        <v>0</v>
      </c>
    </row>
    <row r="895" spans="1:9">
      <c r="A895" s="4">
        <v>99818</v>
      </c>
      <c r="B895" s="84" t="s">
        <v>887</v>
      </c>
      <c r="C895" s="85">
        <v>3.96E-5</v>
      </c>
      <c r="D895" s="83"/>
      <c r="E895" s="87">
        <v>-13575</v>
      </c>
      <c r="F895" s="87">
        <v>-13316</v>
      </c>
      <c r="G895" s="87">
        <v>0</v>
      </c>
      <c r="H895" s="87">
        <v>0</v>
      </c>
      <c r="I895" s="87">
        <v>0</v>
      </c>
    </row>
    <row r="896" spans="1:9">
      <c r="A896" s="4">
        <v>99821</v>
      </c>
      <c r="B896" s="84" t="s">
        <v>888</v>
      </c>
      <c r="C896" s="85">
        <v>9.8099999999999999E-5</v>
      </c>
      <c r="D896" s="83"/>
      <c r="E896" s="87">
        <v>-9779.5080250000028</v>
      </c>
      <c r="F896" s="87">
        <v>-7659.5080250000028</v>
      </c>
      <c r="G896" s="87">
        <v>-7659.5080250000028</v>
      </c>
      <c r="H896" s="87">
        <v>0</v>
      </c>
      <c r="I896" s="87">
        <v>0</v>
      </c>
    </row>
    <row r="897" spans="1:9">
      <c r="A897" s="4">
        <v>99831</v>
      </c>
      <c r="B897" s="84" t="s">
        <v>889</v>
      </c>
      <c r="C897" s="100">
        <v>3.7100000000000001E-5</v>
      </c>
      <c r="D897" s="101"/>
      <c r="E897" s="102">
        <v>-9950</v>
      </c>
      <c r="F897" s="102">
        <v>-9950</v>
      </c>
      <c r="G897" s="102">
        <v>0</v>
      </c>
      <c r="H897" s="102">
        <v>0</v>
      </c>
      <c r="I897" s="102">
        <v>0</v>
      </c>
    </row>
    <row r="898" spans="1:9">
      <c r="A898" s="4">
        <v>99841</v>
      </c>
      <c r="B898" s="84" t="s">
        <v>890</v>
      </c>
      <c r="C898" s="100">
        <v>5.94E-5</v>
      </c>
      <c r="D898" s="101"/>
      <c r="E898" s="102">
        <v>-2720.9321</v>
      </c>
      <c r="F898" s="102">
        <v>-557.93209999999999</v>
      </c>
      <c r="G898" s="102">
        <v>-557.93209999999999</v>
      </c>
      <c r="H898" s="102">
        <v>0</v>
      </c>
      <c r="I898" s="102">
        <v>0</v>
      </c>
    </row>
    <row r="899" spans="1:9">
      <c r="A899" s="4">
        <v>99851</v>
      </c>
      <c r="B899" s="84" t="s">
        <v>891</v>
      </c>
      <c r="C899" s="100">
        <v>1.66E-5</v>
      </c>
      <c r="D899" s="101"/>
      <c r="E899" s="102">
        <v>-3471</v>
      </c>
      <c r="F899" s="102">
        <v>-171</v>
      </c>
      <c r="G899" s="102">
        <v>0</v>
      </c>
      <c r="H899" s="102">
        <v>0</v>
      </c>
      <c r="I899" s="102">
        <v>0</v>
      </c>
    </row>
    <row r="900" spans="1:9">
      <c r="A900" s="4">
        <v>99901</v>
      </c>
      <c r="B900" s="84" t="s">
        <v>892</v>
      </c>
      <c r="C900" s="100">
        <v>1.5120999999999999E-3</v>
      </c>
      <c r="D900" s="101"/>
      <c r="E900" s="102">
        <v>-78609</v>
      </c>
      <c r="F900" s="102">
        <v>-63462</v>
      </c>
      <c r="G900" s="102">
        <v>0</v>
      </c>
      <c r="H900" s="102">
        <v>0</v>
      </c>
      <c r="I900" s="102">
        <v>0</v>
      </c>
    </row>
    <row r="901" spans="1:9">
      <c r="A901" s="4">
        <v>99911</v>
      </c>
      <c r="B901" s="84" t="s">
        <v>893</v>
      </c>
      <c r="C901" s="100">
        <v>2.365E-4</v>
      </c>
      <c r="D901" s="101"/>
      <c r="E901" s="102">
        <v>-569.29737499998737</v>
      </c>
      <c r="F901" s="102">
        <v>-569.29737499998737</v>
      </c>
      <c r="G901" s="102">
        <v>-569.29737499998737</v>
      </c>
      <c r="H901" s="102">
        <v>0</v>
      </c>
      <c r="I901" s="102">
        <v>0</v>
      </c>
    </row>
    <row r="902" spans="1:9">
      <c r="A902" s="95">
        <v>99921</v>
      </c>
      <c r="B902" s="96" t="s">
        <v>894</v>
      </c>
      <c r="C902" s="97">
        <v>1.395E-4</v>
      </c>
      <c r="D902" s="98"/>
      <c r="E902" s="99">
        <v>-8152.7645250000132</v>
      </c>
      <c r="F902" s="99">
        <v>-8152.7645250000132</v>
      </c>
      <c r="G902" s="99">
        <v>-2338.7645250000132</v>
      </c>
      <c r="H902" s="99">
        <v>0</v>
      </c>
      <c r="I902" s="99">
        <v>0</v>
      </c>
    </row>
    <row r="903" spans="1:9">
      <c r="A903" s="4">
        <v>99931</v>
      </c>
      <c r="B903" s="84" t="s">
        <v>895</v>
      </c>
      <c r="C903" s="85">
        <v>2.6100000000000001E-5</v>
      </c>
      <c r="D903" s="83"/>
      <c r="E903" s="87">
        <v>-1187.7782750000006</v>
      </c>
      <c r="F903" s="87">
        <v>-1187.7782750000006</v>
      </c>
      <c r="G903" s="87">
        <v>-1187.7782750000006</v>
      </c>
      <c r="H903" s="87">
        <v>0</v>
      </c>
      <c r="I903" s="87">
        <v>0</v>
      </c>
    </row>
    <row r="904" spans="1:9">
      <c r="A904" s="4">
        <v>99941</v>
      </c>
      <c r="B904" s="84" t="s">
        <v>896</v>
      </c>
      <c r="C904" s="85">
        <v>5.66E-5</v>
      </c>
      <c r="D904" s="83"/>
      <c r="E904" s="87">
        <v>-12170</v>
      </c>
      <c r="F904" s="87">
        <v>-2656</v>
      </c>
      <c r="G904" s="87">
        <v>0</v>
      </c>
      <c r="H904" s="87">
        <v>0</v>
      </c>
      <c r="I904" s="87">
        <v>0</v>
      </c>
    </row>
    <row r="905" spans="1:9">
      <c r="A905" s="4">
        <v>99991</v>
      </c>
      <c r="B905" s="84" t="s">
        <v>897</v>
      </c>
      <c r="C905" s="85">
        <v>4.0420000000000001E-4</v>
      </c>
      <c r="D905" s="83"/>
      <c r="E905" s="87">
        <v>-32897.274600000004</v>
      </c>
      <c r="F905" s="87">
        <v>-6805.2746000000043</v>
      </c>
      <c r="G905" s="87">
        <v>-6805.2746000000043</v>
      </c>
      <c r="H905" s="87">
        <v>0</v>
      </c>
      <c r="I905" s="87">
        <v>0</v>
      </c>
    </row>
    <row r="906" spans="1:9">
      <c r="A906" s="95">
        <v>99999</v>
      </c>
      <c r="B906" s="96" t="s">
        <v>898</v>
      </c>
      <c r="C906" s="97">
        <v>1.0696E-3</v>
      </c>
      <c r="D906" s="98"/>
      <c r="E906" s="99">
        <v>0</v>
      </c>
      <c r="F906" s="99">
        <v>0</v>
      </c>
      <c r="G906" s="99">
        <v>0</v>
      </c>
      <c r="H906" s="99">
        <v>0</v>
      </c>
      <c r="I906" s="99">
        <v>0</v>
      </c>
    </row>
    <row r="907" spans="1:9">
      <c r="A907" s="4"/>
      <c r="B907" s="84"/>
      <c r="C907" s="113"/>
      <c r="E907" s="114"/>
      <c r="F907" s="114"/>
      <c r="G907" s="114"/>
      <c r="H907" s="114"/>
      <c r="I907" s="114"/>
    </row>
    <row r="908" spans="1:9">
      <c r="B908" s="88" t="s">
        <v>931</v>
      </c>
      <c r="C908" s="89">
        <v>1.0000000000000002</v>
      </c>
      <c r="D908" s="82"/>
      <c r="E908" s="90">
        <v>-36997600.892500021</v>
      </c>
      <c r="F908" s="90">
        <v>-25186598.892500002</v>
      </c>
      <c r="G908" s="90">
        <v>-12804375.892500008</v>
      </c>
      <c r="H908" s="90">
        <v>0</v>
      </c>
      <c r="I908" s="90">
        <v>0</v>
      </c>
    </row>
    <row r="909" spans="1:9">
      <c r="B909" s="88"/>
      <c r="C909" s="89"/>
      <c r="D909" s="82"/>
      <c r="E909" s="91"/>
      <c r="F909" s="91"/>
      <c r="G909" s="91"/>
      <c r="H909" s="91"/>
      <c r="I909" s="91"/>
    </row>
  </sheetData>
  <mergeCells count="1">
    <mergeCell ref="A1:A2"/>
  </mergeCells>
  <pageMargins left="0.25" right="0.25" top="0.75" bottom="0.75" header="0.3" footer="0.3"/>
  <pageSetup scale="60" fitToHeight="0" orientation="landscape" r:id="rId1"/>
  <headerFooter>
    <oddHeader>&amp;C&amp;"-,Bold"&amp;28Appendix C: Allocation of Deferred Inflows and Outflows</oddHeader>
    <oddFooter>&amp;R&amp;G</oddFooter>
  </headerFooter>
  <colBreaks count="1" manualBreakCount="1">
    <brk id="4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86D1B-6ED7-45EF-8D8C-D17D4230D9EE}">
  <dimension ref="A1:I908"/>
  <sheetViews>
    <sheetView showGridLines="0" zoomScaleNormal="100" workbookViewId="0">
      <pane ySplit="2" topLeftCell="A3" activePane="bottomLeft" state="frozen"/>
      <selection pane="bottomLeft" sqref="A1:A2"/>
    </sheetView>
  </sheetViews>
  <sheetFormatPr defaultColWidth="9.109375" defaultRowHeight="14.4"/>
  <cols>
    <col min="1" max="1" width="11.44140625" style="83" customWidth="1"/>
    <col min="2" max="2" width="55.5546875" style="83" bestFit="1" customWidth="1"/>
    <col min="3" max="3" width="14.6640625" style="83" customWidth="1"/>
    <col min="4" max="4" width="1.6640625" style="83" customWidth="1"/>
    <col min="5" max="9" width="19.6640625" style="83" customWidth="1"/>
    <col min="10" max="16384" width="9.109375" style="83"/>
  </cols>
  <sheetData>
    <row r="1" spans="1:9" s="82" customFormat="1" ht="13.2">
      <c r="A1" s="119" t="s">
        <v>5</v>
      </c>
      <c r="B1" s="108"/>
      <c r="C1" s="108"/>
      <c r="D1" s="108"/>
      <c r="E1" s="93">
        <v>2023</v>
      </c>
      <c r="F1" s="93">
        <v>2024</v>
      </c>
      <c r="G1" s="93">
        <v>2025</v>
      </c>
      <c r="H1" s="93">
        <v>2026</v>
      </c>
      <c r="I1" s="93">
        <v>2027</v>
      </c>
    </row>
    <row r="2" spans="1:9" ht="60" customHeight="1">
      <c r="A2" s="119"/>
      <c r="B2" s="93" t="s">
        <v>6</v>
      </c>
      <c r="C2" s="93" t="s">
        <v>960</v>
      </c>
      <c r="D2" s="109"/>
      <c r="E2" s="93" t="s">
        <v>932</v>
      </c>
      <c r="F2" s="93" t="s">
        <v>932</v>
      </c>
      <c r="G2" s="93" t="s">
        <v>932</v>
      </c>
      <c r="H2" s="93" t="s">
        <v>932</v>
      </c>
      <c r="I2" s="93" t="s">
        <v>932</v>
      </c>
    </row>
    <row r="3" spans="1:9" ht="13.2">
      <c r="A3" s="4">
        <v>70505</v>
      </c>
      <c r="B3" s="84" t="s">
        <v>13</v>
      </c>
      <c r="C3" s="100">
        <v>1.8980000000000001E-4</v>
      </c>
      <c r="D3" s="101"/>
      <c r="E3" s="110">
        <v>92940.49500000001</v>
      </c>
      <c r="F3" s="110">
        <v>81045.506600000008</v>
      </c>
      <c r="G3" s="110">
        <v>-9930.0782000000036</v>
      </c>
      <c r="H3" s="110">
        <v>168600.6686</v>
      </c>
      <c r="I3" s="110">
        <v>0</v>
      </c>
    </row>
    <row r="4" spans="1:9" ht="13.2">
      <c r="A4" s="4">
        <v>72265</v>
      </c>
      <c r="B4" s="84" t="s">
        <v>15</v>
      </c>
      <c r="C4" s="100">
        <v>1.3229999999999999E-4</v>
      </c>
      <c r="D4" s="101"/>
      <c r="E4" s="102">
        <v>106951.68982499998</v>
      </c>
      <c r="F4" s="102">
        <v>87064.786424999998</v>
      </c>
      <c r="G4" s="102">
        <v>18334.071624999997</v>
      </c>
      <c r="H4" s="102">
        <v>117523.01609999999</v>
      </c>
      <c r="I4" s="102">
        <v>0</v>
      </c>
    </row>
    <row r="5" spans="1:9" ht="13.2">
      <c r="A5" s="4">
        <v>72593</v>
      </c>
      <c r="B5" s="84" t="s">
        <v>938</v>
      </c>
      <c r="C5" s="100">
        <v>6.7000000000000002E-6</v>
      </c>
      <c r="D5" s="101"/>
      <c r="E5" s="102">
        <v>4846.5431250000011</v>
      </c>
      <c r="F5" s="102">
        <v>4089.4845250000008</v>
      </c>
      <c r="G5" s="102">
        <v>1023.835325</v>
      </c>
      <c r="H5" s="102">
        <v>5951.6569</v>
      </c>
      <c r="I5" s="102">
        <v>0</v>
      </c>
    </row>
    <row r="6" spans="1:9" ht="13.2">
      <c r="A6" s="4">
        <v>72657</v>
      </c>
      <c r="B6" s="84" t="s">
        <v>16</v>
      </c>
      <c r="C6" s="100">
        <v>4.1699999999999997E-5</v>
      </c>
      <c r="D6" s="101"/>
      <c r="E6" s="102">
        <v>33162.803324999986</v>
      </c>
      <c r="F6" s="102">
        <v>29510.214724999998</v>
      </c>
      <c r="G6" s="102">
        <v>12793.905524999996</v>
      </c>
      <c r="H6" s="102">
        <v>37042.401899999997</v>
      </c>
      <c r="I6" s="102">
        <v>0</v>
      </c>
    </row>
    <row r="7" spans="1:9" ht="13.2">
      <c r="A7" s="4">
        <v>90001</v>
      </c>
      <c r="B7" s="84" t="s">
        <v>17</v>
      </c>
      <c r="C7" s="100">
        <v>1.0753E-3</v>
      </c>
      <c r="D7" s="101"/>
      <c r="E7" s="102">
        <v>1024042.9307249999</v>
      </c>
      <c r="F7" s="102">
        <v>878467.03332499997</v>
      </c>
      <c r="G7" s="102">
        <v>227243.05052500003</v>
      </c>
      <c r="H7" s="102">
        <v>955196.51709999994</v>
      </c>
      <c r="I7" s="102">
        <v>0</v>
      </c>
    </row>
    <row r="8" spans="1:9" ht="13.2">
      <c r="A8" s="4">
        <v>90002</v>
      </c>
      <c r="B8" s="84" t="s">
        <v>18</v>
      </c>
      <c r="C8" s="100">
        <v>6.1999999999999999E-6</v>
      </c>
      <c r="D8" s="101"/>
      <c r="E8" s="102">
        <v>7232.2303999999995</v>
      </c>
      <c r="F8" s="102">
        <v>5759.2507999999998</v>
      </c>
      <c r="G8" s="102">
        <v>2173.7395999999999</v>
      </c>
      <c r="H8" s="102">
        <v>5507.5033999999996</v>
      </c>
      <c r="I8" s="102">
        <v>0</v>
      </c>
    </row>
    <row r="9" spans="1:9" ht="13.2">
      <c r="A9" s="4">
        <v>90011</v>
      </c>
      <c r="B9" s="84" t="s">
        <v>19</v>
      </c>
      <c r="C9" s="100">
        <v>1.64E-4</v>
      </c>
      <c r="D9" s="101"/>
      <c r="E9" s="102">
        <v>136355.77265</v>
      </c>
      <c r="F9" s="102">
        <v>121807.86065</v>
      </c>
      <c r="G9" s="102">
        <v>30586.596649999992</v>
      </c>
      <c r="H9" s="102">
        <v>145682.348</v>
      </c>
      <c r="I9" s="102">
        <v>0</v>
      </c>
    </row>
    <row r="10" spans="1:9" ht="13.2">
      <c r="A10" s="4">
        <v>90092</v>
      </c>
      <c r="B10" s="84" t="s">
        <v>20</v>
      </c>
      <c r="C10" s="100">
        <v>3.949E-4</v>
      </c>
      <c r="D10" s="101"/>
      <c r="E10" s="102">
        <v>332569.39572500001</v>
      </c>
      <c r="F10" s="102">
        <v>262635.00152500003</v>
      </c>
      <c r="G10" s="102">
        <v>80842.409124999991</v>
      </c>
      <c r="H10" s="102">
        <v>350792.43430000002</v>
      </c>
      <c r="I10" s="102">
        <v>0</v>
      </c>
    </row>
    <row r="11" spans="1:9" ht="13.2">
      <c r="A11" s="4">
        <v>90096</v>
      </c>
      <c r="B11" s="84" t="s">
        <v>21</v>
      </c>
      <c r="C11" s="100">
        <v>9.9249999999999989E-4</v>
      </c>
      <c r="D11" s="101"/>
      <c r="E11" s="102">
        <v>1000952.5665249998</v>
      </c>
      <c r="F11" s="102">
        <v>824574.75152499985</v>
      </c>
      <c r="G11" s="102">
        <v>288966.82152499986</v>
      </c>
      <c r="H11" s="102">
        <v>881644.69749999989</v>
      </c>
      <c r="I11" s="102">
        <v>0</v>
      </c>
    </row>
    <row r="12" spans="1:9" ht="13.2">
      <c r="A12" s="4">
        <v>90098</v>
      </c>
      <c r="B12" s="84" t="s">
        <v>22</v>
      </c>
      <c r="C12" s="100">
        <v>2.1680000000000001E-4</v>
      </c>
      <c r="D12" s="101"/>
      <c r="E12" s="102">
        <v>163525.05335000003</v>
      </c>
      <c r="F12" s="102">
        <v>143286.79895</v>
      </c>
      <c r="G12" s="102">
        <v>41578.762149999995</v>
      </c>
      <c r="H12" s="102">
        <v>192584.95760000002</v>
      </c>
      <c r="I12" s="102">
        <v>0</v>
      </c>
    </row>
    <row r="13" spans="1:9" ht="13.2">
      <c r="A13" s="4">
        <v>90099</v>
      </c>
      <c r="B13" s="84" t="s">
        <v>23</v>
      </c>
      <c r="C13" s="100">
        <v>8.3799999999999999E-4</v>
      </c>
      <c r="D13" s="101"/>
      <c r="E13" s="102">
        <v>745232.60345000005</v>
      </c>
      <c r="F13" s="102">
        <v>663049.19944999996</v>
      </c>
      <c r="G13" s="102">
        <v>203541.91145000001</v>
      </c>
      <c r="H13" s="102">
        <v>744401.26599999995</v>
      </c>
      <c r="I13" s="102">
        <v>0</v>
      </c>
    </row>
    <row r="14" spans="1:9" ht="13.2">
      <c r="A14" s="4">
        <v>90101</v>
      </c>
      <c r="B14" s="84" t="s">
        <v>24</v>
      </c>
      <c r="C14" s="100">
        <v>5.9889000000000001E-3</v>
      </c>
      <c r="D14" s="101"/>
      <c r="E14" s="102">
        <v>4834159.4926749989</v>
      </c>
      <c r="F14" s="102">
        <v>4149824.2464750004</v>
      </c>
      <c r="G14" s="102">
        <v>1154432.7100749998</v>
      </c>
      <c r="H14" s="102">
        <v>5319981.7922999999</v>
      </c>
      <c r="I14" s="102">
        <v>0</v>
      </c>
    </row>
    <row r="15" spans="1:9" ht="13.2">
      <c r="A15" s="4">
        <v>90111</v>
      </c>
      <c r="B15" s="84" t="s">
        <v>25</v>
      </c>
      <c r="C15" s="100">
        <v>4.6198999999999997E-3</v>
      </c>
      <c r="D15" s="101"/>
      <c r="E15" s="102">
        <v>3601074.2940249993</v>
      </c>
      <c r="F15" s="102">
        <v>3122548.3498249995</v>
      </c>
      <c r="G15" s="102">
        <v>917712.65742499952</v>
      </c>
      <c r="H15" s="102">
        <v>4103889.5092999996</v>
      </c>
      <c r="I15" s="102">
        <v>0</v>
      </c>
    </row>
    <row r="16" spans="1:9" ht="13.2">
      <c r="A16" s="4">
        <v>90114</v>
      </c>
      <c r="B16" s="84" t="s">
        <v>26</v>
      </c>
      <c r="C16" s="100">
        <v>1.1670000000000001E-3</v>
      </c>
      <c r="D16" s="101"/>
      <c r="E16" s="102">
        <v>1558485.8624000002</v>
      </c>
      <c r="F16" s="102">
        <v>1261126.4764</v>
      </c>
      <c r="G16" s="102">
        <v>445111.38440000004</v>
      </c>
      <c r="H16" s="102">
        <v>1036654.2690000001</v>
      </c>
      <c r="I16" s="102">
        <v>0</v>
      </c>
    </row>
    <row r="17" spans="1:9" ht="13.2">
      <c r="A17" s="4">
        <v>90117</v>
      </c>
      <c r="B17" s="84" t="s">
        <v>27</v>
      </c>
      <c r="C17" s="100">
        <v>1.4750000000000001E-4</v>
      </c>
      <c r="D17" s="101"/>
      <c r="E17" s="102">
        <v>152105.560325</v>
      </c>
      <c r="F17" s="102">
        <v>121658.25532500001</v>
      </c>
      <c r="G17" s="102">
        <v>36133.545324999999</v>
      </c>
      <c r="H17" s="102">
        <v>131025.2825</v>
      </c>
      <c r="I17" s="102">
        <v>0</v>
      </c>
    </row>
    <row r="18" spans="1:9" ht="13.2">
      <c r="A18" s="4">
        <v>90121</v>
      </c>
      <c r="B18" s="84" t="s">
        <v>28</v>
      </c>
      <c r="C18" s="100">
        <v>1.0448E-3</v>
      </c>
      <c r="D18" s="101"/>
      <c r="E18" s="102">
        <v>810666.19140000001</v>
      </c>
      <c r="F18" s="102">
        <v>705981.11300000001</v>
      </c>
      <c r="G18" s="102">
        <v>224628.54819999996</v>
      </c>
      <c r="H18" s="102">
        <v>928103.15360000008</v>
      </c>
      <c r="I18" s="102">
        <v>0</v>
      </c>
    </row>
    <row r="19" spans="1:9" ht="13.2">
      <c r="A19" s="4">
        <v>90131</v>
      </c>
      <c r="B19" s="84" t="s">
        <v>29</v>
      </c>
      <c r="C19" s="100">
        <v>4.8010000000000001E-4</v>
      </c>
      <c r="D19" s="101"/>
      <c r="E19" s="102">
        <v>389514.00677500002</v>
      </c>
      <c r="F19" s="102">
        <v>330671.150975</v>
      </c>
      <c r="G19" s="102">
        <v>96611.243375000005</v>
      </c>
      <c r="H19" s="102">
        <v>426476.19070000004</v>
      </c>
      <c r="I19" s="102">
        <v>0</v>
      </c>
    </row>
    <row r="20" spans="1:9" ht="13.2">
      <c r="A20" s="4">
        <v>90141</v>
      </c>
      <c r="B20" s="84" t="s">
        <v>30</v>
      </c>
      <c r="C20" s="100">
        <v>1.3310000000000001E-4</v>
      </c>
      <c r="D20" s="101"/>
      <c r="E20" s="102">
        <v>96455.259175000014</v>
      </c>
      <c r="F20" s="102">
        <v>73768.229375000024</v>
      </c>
      <c r="G20" s="102">
        <v>17543.093775000008</v>
      </c>
      <c r="H20" s="102">
        <v>118233.66170000001</v>
      </c>
      <c r="I20" s="102">
        <v>0</v>
      </c>
    </row>
    <row r="21" spans="1:9" ht="13.2">
      <c r="A21" s="4">
        <v>90151</v>
      </c>
      <c r="B21" s="84" t="s">
        <v>31</v>
      </c>
      <c r="C21" s="100">
        <v>8.3999999999999992E-6</v>
      </c>
      <c r="D21" s="101"/>
      <c r="E21" s="102">
        <v>5037.7875000000004</v>
      </c>
      <c r="F21" s="102">
        <v>4925.4602999999997</v>
      </c>
      <c r="G21" s="102">
        <v>1337.5419000000002</v>
      </c>
      <c r="H21" s="102">
        <v>7461.7787999999991</v>
      </c>
      <c r="I21" s="102">
        <v>0</v>
      </c>
    </row>
    <row r="22" spans="1:9" ht="13.2">
      <c r="A22" s="4">
        <v>90161</v>
      </c>
      <c r="B22" s="84" t="s">
        <v>32</v>
      </c>
      <c r="C22" s="100">
        <v>1.22E-5</v>
      </c>
      <c r="D22" s="101"/>
      <c r="E22" s="102">
        <v>-3528.7599500000015</v>
      </c>
      <c r="F22" s="102">
        <v>72.312449999999444</v>
      </c>
      <c r="G22" s="102">
        <v>-3425.8547500000009</v>
      </c>
      <c r="H22" s="102">
        <v>10837.3454</v>
      </c>
      <c r="I22" s="102">
        <v>0</v>
      </c>
    </row>
    <row r="23" spans="1:9" ht="13.2">
      <c r="A23" s="4">
        <v>90201</v>
      </c>
      <c r="B23" s="84" t="s">
        <v>33</v>
      </c>
      <c r="C23" s="100">
        <v>1.2543999999999999E-3</v>
      </c>
      <c r="D23" s="101"/>
      <c r="E23" s="102">
        <v>1022838.8370499997</v>
      </c>
      <c r="F23" s="102">
        <v>833925.64185000001</v>
      </c>
      <c r="G23" s="102">
        <v>226045.82744999992</v>
      </c>
      <c r="H23" s="102">
        <v>1114292.3007999999</v>
      </c>
      <c r="I23" s="102">
        <v>0</v>
      </c>
    </row>
    <row r="24" spans="1:9" ht="13.2">
      <c r="A24" s="4">
        <v>90203</v>
      </c>
      <c r="B24" s="84" t="s">
        <v>34</v>
      </c>
      <c r="C24" s="100">
        <v>1.8819999999999999E-4</v>
      </c>
      <c r="D24" s="101"/>
      <c r="E24" s="102">
        <v>157607.22795</v>
      </c>
      <c r="F24" s="102">
        <v>140495.49235000001</v>
      </c>
      <c r="G24" s="102">
        <v>41458.749150000011</v>
      </c>
      <c r="H24" s="102">
        <v>167179.3774</v>
      </c>
      <c r="I24" s="102">
        <v>0</v>
      </c>
    </row>
    <row r="25" spans="1:9" ht="13.2">
      <c r="A25" s="4">
        <v>90205</v>
      </c>
      <c r="B25" s="84" t="s">
        <v>35</v>
      </c>
      <c r="C25" s="100">
        <v>3.3500000000000001E-5</v>
      </c>
      <c r="D25" s="101"/>
      <c r="E25" s="102">
        <v>28361.290975</v>
      </c>
      <c r="F25" s="102">
        <v>24207.997974999998</v>
      </c>
      <c r="G25" s="102">
        <v>6015.7519750000001</v>
      </c>
      <c r="H25" s="102">
        <v>29758.284500000002</v>
      </c>
      <c r="I25" s="102">
        <v>0</v>
      </c>
    </row>
    <row r="26" spans="1:9" ht="13.2">
      <c r="A26" s="4">
        <v>90206</v>
      </c>
      <c r="B26" s="84" t="s">
        <v>36</v>
      </c>
      <c r="C26" s="100">
        <v>3.8279999999999998E-4</v>
      </c>
      <c r="D26" s="101"/>
      <c r="E26" s="102">
        <v>315167.26884999999</v>
      </c>
      <c r="F26" s="102">
        <v>270864.78645000001</v>
      </c>
      <c r="G26" s="102">
        <v>44652.933649999977</v>
      </c>
      <c r="H26" s="102">
        <v>340043.91959999996</v>
      </c>
      <c r="I26" s="102">
        <v>0</v>
      </c>
    </row>
    <row r="27" spans="1:9" ht="13.2">
      <c r="A27" s="4">
        <v>90211</v>
      </c>
      <c r="B27" s="84" t="s">
        <v>37</v>
      </c>
      <c r="C27" s="100">
        <v>1.3459999999999999E-4</v>
      </c>
      <c r="D27" s="101"/>
      <c r="E27" s="102">
        <v>109784.38144999999</v>
      </c>
      <c r="F27" s="102">
        <v>94399.114649999989</v>
      </c>
      <c r="G27" s="102">
        <v>38169.565049999997</v>
      </c>
      <c r="H27" s="102">
        <v>119566.1222</v>
      </c>
      <c r="I27" s="102">
        <v>0</v>
      </c>
    </row>
    <row r="28" spans="1:9" ht="13.2">
      <c r="A28" s="4">
        <v>90301</v>
      </c>
      <c r="B28" s="84" t="s">
        <v>38</v>
      </c>
      <c r="C28" s="100">
        <v>6.6390000000000004E-4</v>
      </c>
      <c r="D28" s="101"/>
      <c r="E28" s="102">
        <v>518151.73837500007</v>
      </c>
      <c r="F28" s="102">
        <v>443246.84217500011</v>
      </c>
      <c r="G28" s="102">
        <v>153244.00577500006</v>
      </c>
      <c r="H28" s="102">
        <v>589747.01730000007</v>
      </c>
      <c r="I28" s="102">
        <v>0</v>
      </c>
    </row>
    <row r="29" spans="1:9" ht="13.2">
      <c r="A29" s="4">
        <v>90305</v>
      </c>
      <c r="B29" s="84" t="s">
        <v>39</v>
      </c>
      <c r="C29" s="100">
        <v>1.5579999999999999E-4</v>
      </c>
      <c r="D29" s="101"/>
      <c r="E29" s="102">
        <v>151608.2427</v>
      </c>
      <c r="F29" s="102">
        <v>123643.62629999999</v>
      </c>
      <c r="G29" s="102">
        <v>41766.425499999998</v>
      </c>
      <c r="H29" s="102">
        <v>138398.23059999998</v>
      </c>
      <c r="I29" s="102">
        <v>0</v>
      </c>
    </row>
    <row r="30" spans="1:9" ht="13.2">
      <c r="A30" s="4">
        <v>90307</v>
      </c>
      <c r="B30" s="84" t="s">
        <v>40</v>
      </c>
      <c r="C30" s="100">
        <v>2.5000000000000002E-6</v>
      </c>
      <c r="D30" s="101"/>
      <c r="E30" s="102">
        <v>1821.1606249999998</v>
      </c>
      <c r="F30" s="102">
        <v>1224.7656249999998</v>
      </c>
      <c r="G30" s="102">
        <v>-389.92437500000017</v>
      </c>
      <c r="H30" s="102">
        <v>2220.7675000000004</v>
      </c>
      <c r="I30" s="102">
        <v>0</v>
      </c>
    </row>
    <row r="31" spans="1:9" ht="13.2">
      <c r="A31" s="4">
        <v>90401</v>
      </c>
      <c r="B31" s="84" t="s">
        <v>41</v>
      </c>
      <c r="C31" s="100">
        <v>1.4053E-3</v>
      </c>
      <c r="D31" s="101"/>
      <c r="E31" s="102">
        <v>1291484.5973749999</v>
      </c>
      <c r="F31" s="102">
        <v>1064512.5599750001</v>
      </c>
      <c r="G31" s="102">
        <v>290871.49717499997</v>
      </c>
      <c r="H31" s="102">
        <v>1248337.8270999999</v>
      </c>
      <c r="I31" s="102">
        <v>0</v>
      </c>
    </row>
    <row r="32" spans="1:9" ht="13.2">
      <c r="A32" s="4">
        <v>90411</v>
      </c>
      <c r="B32" s="84" t="s">
        <v>42</v>
      </c>
      <c r="C32" s="100">
        <v>3.3550000000000002E-4</v>
      </c>
      <c r="D32" s="101"/>
      <c r="E32" s="102">
        <v>278105.79877500003</v>
      </c>
      <c r="F32" s="102">
        <v>236561.78977500004</v>
      </c>
      <c r="G32" s="102">
        <v>68403.191775000028</v>
      </c>
      <c r="H32" s="102">
        <v>298026.99850000005</v>
      </c>
      <c r="I32" s="102">
        <v>0</v>
      </c>
    </row>
    <row r="33" spans="1:9" ht="13.2">
      <c r="A33" s="4">
        <v>90413</v>
      </c>
      <c r="B33" s="84" t="s">
        <v>43</v>
      </c>
      <c r="C33" s="100">
        <v>2.7399999999999999E-5</v>
      </c>
      <c r="D33" s="101"/>
      <c r="E33" s="102">
        <v>22066.54465</v>
      </c>
      <c r="F33" s="102">
        <v>18054.21545</v>
      </c>
      <c r="G33" s="102">
        <v>3157.0530499999977</v>
      </c>
      <c r="H33" s="102">
        <v>24339.611799999999</v>
      </c>
      <c r="I33" s="102">
        <v>0</v>
      </c>
    </row>
    <row r="34" spans="1:9" ht="13.2">
      <c r="A34" s="4">
        <v>90417</v>
      </c>
      <c r="B34" s="84" t="s">
        <v>44</v>
      </c>
      <c r="C34" s="100">
        <v>8.8000000000000004E-6</v>
      </c>
      <c r="D34" s="101"/>
      <c r="E34" s="102">
        <v>11218.838299999999</v>
      </c>
      <c r="F34" s="102">
        <v>9101.4478999999992</v>
      </c>
      <c r="G34" s="102">
        <v>2803.8190999999997</v>
      </c>
      <c r="H34" s="102">
        <v>7817.1016</v>
      </c>
      <c r="I34" s="102">
        <v>0</v>
      </c>
    </row>
    <row r="35" spans="1:9" ht="13.2">
      <c r="A35" s="4">
        <v>90421</v>
      </c>
      <c r="B35" s="84" t="s">
        <v>45</v>
      </c>
      <c r="C35" s="100">
        <v>2.2200000000000001E-5</v>
      </c>
      <c r="D35" s="101"/>
      <c r="E35" s="102">
        <v>19158.916499999999</v>
      </c>
      <c r="F35" s="102">
        <v>13983.4089</v>
      </c>
      <c r="G35" s="102">
        <v>2232.4816999999985</v>
      </c>
      <c r="H35" s="102">
        <v>19720.415400000002</v>
      </c>
      <c r="I35" s="102">
        <v>0</v>
      </c>
    </row>
    <row r="36" spans="1:9" ht="13.2">
      <c r="A36" s="4">
        <v>90431</v>
      </c>
      <c r="B36" s="84" t="s">
        <v>46</v>
      </c>
      <c r="C36" s="100">
        <v>2.8200000000000001E-5</v>
      </c>
      <c r="D36" s="101"/>
      <c r="E36" s="102">
        <v>14915.554349999999</v>
      </c>
      <c r="F36" s="102">
        <v>10913.098750000001</v>
      </c>
      <c r="G36" s="102">
        <v>2281.5155499999992</v>
      </c>
      <c r="H36" s="102">
        <v>25050.257400000002</v>
      </c>
      <c r="I36" s="102">
        <v>0</v>
      </c>
    </row>
    <row r="37" spans="1:9" ht="13.2">
      <c r="A37" s="4">
        <v>90441</v>
      </c>
      <c r="B37" s="84" t="s">
        <v>47</v>
      </c>
      <c r="C37" s="100">
        <v>1.0200000000000001E-5</v>
      </c>
      <c r="D37" s="101"/>
      <c r="E37" s="102">
        <v>12699.066849999999</v>
      </c>
      <c r="F37" s="102">
        <v>10957.455250000001</v>
      </c>
      <c r="G37" s="102">
        <v>5289.8400500000007</v>
      </c>
      <c r="H37" s="102">
        <v>9060.7314000000006</v>
      </c>
      <c r="I37" s="102">
        <v>0</v>
      </c>
    </row>
    <row r="38" spans="1:9" ht="13.2">
      <c r="A38" s="4">
        <v>90451</v>
      </c>
      <c r="B38" s="84" t="s">
        <v>48</v>
      </c>
      <c r="C38" s="100">
        <v>2.3200000000000001E-5</v>
      </c>
      <c r="D38" s="101"/>
      <c r="E38" s="102">
        <v>19913.947200000002</v>
      </c>
      <c r="F38" s="102">
        <v>17181.281600000002</v>
      </c>
      <c r="G38" s="102">
        <v>11408.0784</v>
      </c>
      <c r="H38" s="102">
        <v>20608.722400000002</v>
      </c>
      <c r="I38" s="102">
        <v>0</v>
      </c>
    </row>
    <row r="39" spans="1:9" ht="13.2">
      <c r="A39" s="4">
        <v>90461</v>
      </c>
      <c r="B39" s="84" t="s">
        <v>49</v>
      </c>
      <c r="C39" s="100">
        <v>0</v>
      </c>
      <c r="D39" s="101"/>
      <c r="E39" s="102">
        <v>-1530.7966999999999</v>
      </c>
      <c r="F39" s="102">
        <v>-2560.7966999999999</v>
      </c>
      <c r="G39" s="102">
        <v>-6478.7966999999999</v>
      </c>
      <c r="H39" s="102">
        <v>0</v>
      </c>
      <c r="I39" s="102">
        <v>0</v>
      </c>
    </row>
    <row r="40" spans="1:9" ht="13.2">
      <c r="A40" s="4">
        <v>90501</v>
      </c>
      <c r="B40" s="84" t="s">
        <v>50</v>
      </c>
      <c r="C40" s="100">
        <v>1.5284000000000001E-3</v>
      </c>
      <c r="D40" s="101"/>
      <c r="E40" s="102">
        <v>1325975.6270999999</v>
      </c>
      <c r="F40" s="102">
        <v>1100759.1398999998</v>
      </c>
      <c r="G40" s="102">
        <v>345126.70149999979</v>
      </c>
      <c r="H40" s="102">
        <v>1357688.4188000001</v>
      </c>
      <c r="I40" s="102">
        <v>0</v>
      </c>
    </row>
    <row r="41" spans="1:9" ht="13.2">
      <c r="A41" s="4">
        <v>90507</v>
      </c>
      <c r="B41" s="84" t="s">
        <v>51</v>
      </c>
      <c r="C41" s="100">
        <v>2.1699999999999999E-5</v>
      </c>
      <c r="D41" s="101"/>
      <c r="E41" s="102">
        <v>33796.823675000007</v>
      </c>
      <c r="F41" s="102">
        <v>26104.395075</v>
      </c>
      <c r="G41" s="102">
        <v>9613.6058750000011</v>
      </c>
      <c r="H41" s="102">
        <v>19276.261899999998</v>
      </c>
      <c r="I41" s="102">
        <v>0</v>
      </c>
    </row>
    <row r="42" spans="1:9" ht="13.2">
      <c r="A42" s="4">
        <v>90511</v>
      </c>
      <c r="B42" s="84" t="s">
        <v>52</v>
      </c>
      <c r="C42" s="100">
        <v>1.2239999999999999E-4</v>
      </c>
      <c r="D42" s="101"/>
      <c r="E42" s="102">
        <v>123888.55849999997</v>
      </c>
      <c r="F42" s="102">
        <v>104694.2193</v>
      </c>
      <c r="G42" s="102">
        <v>36555.836899999995</v>
      </c>
      <c r="H42" s="102">
        <v>108728.77679999999</v>
      </c>
      <c r="I42" s="102">
        <v>0</v>
      </c>
    </row>
    <row r="43" spans="1:9" ht="13.2">
      <c r="A43" s="4">
        <v>90521</v>
      </c>
      <c r="B43" s="84" t="s">
        <v>53</v>
      </c>
      <c r="C43" s="100">
        <v>1.415E-4</v>
      </c>
      <c r="D43" s="101"/>
      <c r="E43" s="102">
        <v>107952.78982500001</v>
      </c>
      <c r="F43" s="102">
        <v>92720.432825000011</v>
      </c>
      <c r="G43" s="102">
        <v>23330.378825000014</v>
      </c>
      <c r="H43" s="102">
        <v>125695.4405</v>
      </c>
      <c r="I43" s="102">
        <v>0</v>
      </c>
    </row>
    <row r="44" spans="1:9" ht="13.2">
      <c r="A44" s="4">
        <v>90601</v>
      </c>
      <c r="B44" s="84" t="s">
        <v>54</v>
      </c>
      <c r="C44" s="100">
        <v>1.1386E-3</v>
      </c>
      <c r="D44" s="101"/>
      <c r="E44" s="102">
        <v>949311.07180000003</v>
      </c>
      <c r="F44" s="102">
        <v>759203.17299999995</v>
      </c>
      <c r="G44" s="102">
        <v>234931.51939999993</v>
      </c>
      <c r="H44" s="102">
        <v>1011426.3502</v>
      </c>
      <c r="I44" s="102">
        <v>0</v>
      </c>
    </row>
    <row r="45" spans="1:9" ht="13.2">
      <c r="A45" s="4">
        <v>90602</v>
      </c>
      <c r="B45" s="84" t="s">
        <v>916</v>
      </c>
      <c r="C45" s="100">
        <v>7.75E-5</v>
      </c>
      <c r="D45" s="101"/>
      <c r="E45" s="102">
        <v>65941.226875000008</v>
      </c>
      <c r="F45" s="102">
        <v>58622.981875000012</v>
      </c>
      <c r="G45" s="102">
        <v>19243.591875000009</v>
      </c>
      <c r="H45" s="102">
        <v>68843.792499999996</v>
      </c>
      <c r="I45" s="102">
        <v>0</v>
      </c>
    </row>
    <row r="46" spans="1:9" ht="13.2">
      <c r="A46" s="4">
        <v>90605</v>
      </c>
      <c r="B46" s="84" t="s">
        <v>55</v>
      </c>
      <c r="C46" s="100">
        <v>4.8600000000000002E-5</v>
      </c>
      <c r="D46" s="101"/>
      <c r="E46" s="102">
        <v>43275.7644</v>
      </c>
      <c r="F46" s="102">
        <v>34889.085600000006</v>
      </c>
      <c r="G46" s="102">
        <v>11118.272000000003</v>
      </c>
      <c r="H46" s="102">
        <v>43171.720200000003</v>
      </c>
      <c r="I46" s="102">
        <v>0</v>
      </c>
    </row>
    <row r="47" spans="1:9" ht="13.2">
      <c r="A47" s="4">
        <v>90611</v>
      </c>
      <c r="B47" s="84" t="s">
        <v>56</v>
      </c>
      <c r="C47" s="100">
        <v>1.338E-4</v>
      </c>
      <c r="D47" s="101"/>
      <c r="E47" s="102">
        <v>97804.840200000006</v>
      </c>
      <c r="F47" s="102">
        <v>86278.699800000002</v>
      </c>
      <c r="G47" s="102">
        <v>20751.571000000014</v>
      </c>
      <c r="H47" s="102">
        <v>118855.47659999999</v>
      </c>
      <c r="I47" s="102">
        <v>0</v>
      </c>
    </row>
    <row r="48" spans="1:9" ht="13.2">
      <c r="A48" s="103">
        <v>90617</v>
      </c>
      <c r="B48" s="104" t="s">
        <v>57</v>
      </c>
      <c r="C48" s="105">
        <v>3.15E-5</v>
      </c>
      <c r="D48" s="106"/>
      <c r="E48" s="107">
        <v>30701.360075000004</v>
      </c>
      <c r="F48" s="107">
        <v>24876.383074999998</v>
      </c>
      <c r="G48" s="107">
        <v>13130.689074999998</v>
      </c>
      <c r="H48" s="107">
        <v>27981.6705</v>
      </c>
      <c r="I48" s="107">
        <v>0</v>
      </c>
    </row>
    <row r="49" spans="1:9" ht="13.2">
      <c r="A49" s="4">
        <v>90621</v>
      </c>
      <c r="B49" s="84" t="s">
        <v>58</v>
      </c>
      <c r="C49" s="100">
        <v>6.7100000000000005E-5</v>
      </c>
      <c r="D49" s="101"/>
      <c r="E49" s="102">
        <v>55797.451525000004</v>
      </c>
      <c r="F49" s="102">
        <v>47355.849725</v>
      </c>
      <c r="G49" s="102">
        <v>20351.930125000003</v>
      </c>
      <c r="H49" s="102">
        <v>59605.399700000002</v>
      </c>
      <c r="I49" s="102">
        <v>0</v>
      </c>
    </row>
    <row r="50" spans="1:9" ht="13.2">
      <c r="A50" s="4">
        <v>90631</v>
      </c>
      <c r="B50" s="84" t="s">
        <v>59</v>
      </c>
      <c r="C50" s="100">
        <v>4.5459999999999999E-4</v>
      </c>
      <c r="D50" s="101"/>
      <c r="E50" s="102">
        <v>429972.89675000001</v>
      </c>
      <c r="F50" s="102">
        <v>372129.06994999998</v>
      </c>
      <c r="G50" s="102">
        <v>124082.20035</v>
      </c>
      <c r="H50" s="102">
        <v>403824.36219999997</v>
      </c>
      <c r="I50" s="102">
        <v>0</v>
      </c>
    </row>
    <row r="51" spans="1:9" ht="13.2">
      <c r="A51" s="4">
        <v>90641</v>
      </c>
      <c r="B51" s="84" t="s">
        <v>60</v>
      </c>
      <c r="C51" s="100">
        <v>1.4600000000000001E-5</v>
      </c>
      <c r="D51" s="101"/>
      <c r="E51" s="102">
        <v>14315.323850000001</v>
      </c>
      <c r="F51" s="102">
        <v>12635.01705</v>
      </c>
      <c r="G51" s="102">
        <v>5261.5874500000009</v>
      </c>
      <c r="H51" s="102">
        <v>12969.282200000001</v>
      </c>
      <c r="I51" s="102">
        <v>0</v>
      </c>
    </row>
    <row r="52" spans="1:9" ht="13.2">
      <c r="A52" s="4">
        <v>90651</v>
      </c>
      <c r="B52" s="84" t="s">
        <v>963</v>
      </c>
      <c r="C52" s="100">
        <v>1.1E-4</v>
      </c>
      <c r="D52" s="101"/>
      <c r="E52" s="102">
        <v>146412.97084999998</v>
      </c>
      <c r="F52" s="102">
        <v>123393.59084999999</v>
      </c>
      <c r="G52" s="102">
        <v>53039.230849999978</v>
      </c>
      <c r="H52" s="102">
        <v>97713.77</v>
      </c>
      <c r="I52" s="102">
        <v>0</v>
      </c>
    </row>
    <row r="53" spans="1:9" ht="13.2">
      <c r="A53" s="4">
        <v>90701</v>
      </c>
      <c r="B53" s="84" t="s">
        <v>939</v>
      </c>
      <c r="C53" s="100">
        <v>2.4830999999999998E-3</v>
      </c>
      <c r="D53" s="101"/>
      <c r="E53" s="102">
        <v>1918657.3397749998</v>
      </c>
      <c r="F53" s="102">
        <v>1715286.0099749998</v>
      </c>
      <c r="G53" s="102">
        <v>458402.27437499998</v>
      </c>
      <c r="H53" s="102">
        <v>2205755.1116999998</v>
      </c>
      <c r="I53" s="102">
        <v>0</v>
      </c>
    </row>
    <row r="54" spans="1:9" ht="13.2">
      <c r="A54" s="4">
        <v>90704</v>
      </c>
      <c r="B54" s="84" t="s">
        <v>63</v>
      </c>
      <c r="C54" s="100">
        <v>7.36E-5</v>
      </c>
      <c r="D54" s="101"/>
      <c r="E54" s="102">
        <v>85830.587949999986</v>
      </c>
      <c r="F54" s="102">
        <v>71010.959149999995</v>
      </c>
      <c r="G54" s="102">
        <v>17167.245549999992</v>
      </c>
      <c r="H54" s="102">
        <v>65379.395199999999</v>
      </c>
      <c r="I54" s="102">
        <v>0</v>
      </c>
    </row>
    <row r="55" spans="1:9" ht="13.2">
      <c r="A55" s="4">
        <v>90705</v>
      </c>
      <c r="B55" s="84" t="s">
        <v>64</v>
      </c>
      <c r="C55" s="100">
        <v>4.7500000000000003E-5</v>
      </c>
      <c r="D55" s="101"/>
      <c r="E55" s="102">
        <v>47884.873874999997</v>
      </c>
      <c r="F55" s="102">
        <v>41314.368875</v>
      </c>
      <c r="G55" s="102">
        <v>12551.258874999998</v>
      </c>
      <c r="H55" s="102">
        <v>42194.582500000004</v>
      </c>
      <c r="I55" s="102">
        <v>0</v>
      </c>
    </row>
    <row r="56" spans="1:9" ht="13.2">
      <c r="A56" s="4">
        <v>90709</v>
      </c>
      <c r="B56" s="84" t="s">
        <v>65</v>
      </c>
      <c r="C56" s="100">
        <v>1.236E-4</v>
      </c>
      <c r="D56" s="101"/>
      <c r="E56" s="102">
        <v>97410.723499999993</v>
      </c>
      <c r="F56" s="102">
        <v>85928.194699999993</v>
      </c>
      <c r="G56" s="102">
        <v>20449.681100000005</v>
      </c>
      <c r="H56" s="102">
        <v>109794.74519999999</v>
      </c>
      <c r="I56" s="102">
        <v>0</v>
      </c>
    </row>
    <row r="57" spans="1:9" ht="13.2">
      <c r="A57" s="4">
        <v>90711</v>
      </c>
      <c r="B57" s="84" t="s">
        <v>66</v>
      </c>
      <c r="C57" s="100">
        <v>1.5536E-3</v>
      </c>
      <c r="D57" s="101"/>
      <c r="E57" s="102">
        <v>1276871.6065000002</v>
      </c>
      <c r="F57" s="102">
        <v>1091341.1377000003</v>
      </c>
      <c r="G57" s="102">
        <v>332839.94410000014</v>
      </c>
      <c r="H57" s="102">
        <v>1380073.7552</v>
      </c>
      <c r="I57" s="102">
        <v>0</v>
      </c>
    </row>
    <row r="58" spans="1:9" ht="13.2">
      <c r="A58" s="4">
        <v>90721</v>
      </c>
      <c r="B58" s="84" t="s">
        <v>67</v>
      </c>
      <c r="C58" s="100">
        <v>2.1699999999999999E-5</v>
      </c>
      <c r="D58" s="101"/>
      <c r="E58" s="102">
        <v>20892.973875000003</v>
      </c>
      <c r="F58" s="102">
        <v>18133.545275</v>
      </c>
      <c r="G58" s="102">
        <v>5232.7560750000021</v>
      </c>
      <c r="H58" s="102">
        <v>19276.261899999998</v>
      </c>
      <c r="I58" s="102">
        <v>0</v>
      </c>
    </row>
    <row r="59" spans="1:9" ht="13.2">
      <c r="A59" s="4">
        <v>90731</v>
      </c>
      <c r="B59" s="84" t="s">
        <v>68</v>
      </c>
      <c r="C59" s="100">
        <v>1.6119999999999999E-4</v>
      </c>
      <c r="D59" s="101"/>
      <c r="E59" s="102">
        <v>150368.8774</v>
      </c>
      <c r="F59" s="102">
        <v>123606.40779999997</v>
      </c>
      <c r="G59" s="102">
        <v>48943.116599999979</v>
      </c>
      <c r="H59" s="102">
        <v>143195.08839999998</v>
      </c>
      <c r="I59" s="102">
        <v>0</v>
      </c>
    </row>
    <row r="60" spans="1:9" ht="13.2">
      <c r="A60" s="4">
        <v>90741</v>
      </c>
      <c r="B60" s="84" t="s">
        <v>69</v>
      </c>
      <c r="C60" s="100">
        <v>1.29E-5</v>
      </c>
      <c r="D60" s="101"/>
      <c r="E60" s="102">
        <v>10574.004724999999</v>
      </c>
      <c r="F60" s="102">
        <v>9318.9665249999998</v>
      </c>
      <c r="G60" s="102">
        <v>2655.8061249999982</v>
      </c>
      <c r="H60" s="102">
        <v>11459.1603</v>
      </c>
      <c r="I60" s="102">
        <v>0</v>
      </c>
    </row>
    <row r="61" spans="1:9" ht="13.2">
      <c r="A61" s="4">
        <v>90751</v>
      </c>
      <c r="B61" s="84" t="s">
        <v>70</v>
      </c>
      <c r="C61" s="100">
        <v>1.292E-4</v>
      </c>
      <c r="D61" s="101"/>
      <c r="E61" s="102">
        <v>144476.679</v>
      </c>
      <c r="F61" s="102">
        <v>133146.2654</v>
      </c>
      <c r="G61" s="102">
        <v>67801.806200000006</v>
      </c>
      <c r="H61" s="102">
        <v>114769.2644</v>
      </c>
      <c r="I61" s="102">
        <v>0</v>
      </c>
    </row>
    <row r="62" spans="1:9" ht="13.2">
      <c r="A62" s="4">
        <v>90801</v>
      </c>
      <c r="B62" s="84" t="s">
        <v>71</v>
      </c>
      <c r="C62" s="100">
        <v>1.2254E-3</v>
      </c>
      <c r="D62" s="101"/>
      <c r="E62" s="102">
        <v>914522.32629999996</v>
      </c>
      <c r="F62" s="102">
        <v>822230.71309999994</v>
      </c>
      <c r="G62" s="102">
        <v>280485.90269999998</v>
      </c>
      <c r="H62" s="102">
        <v>1088531.3977999999</v>
      </c>
      <c r="I62" s="102">
        <v>0</v>
      </c>
    </row>
    <row r="63" spans="1:9" ht="13.2">
      <c r="A63" s="4">
        <v>90804</v>
      </c>
      <c r="B63" s="84" t="s">
        <v>72</v>
      </c>
      <c r="C63" s="100">
        <v>4.4000000000000002E-6</v>
      </c>
      <c r="D63" s="101"/>
      <c r="E63" s="102">
        <v>3464.0207</v>
      </c>
      <c r="F63" s="102">
        <v>3153.3254999999999</v>
      </c>
      <c r="G63" s="102">
        <v>807.51109999999971</v>
      </c>
      <c r="H63" s="102">
        <v>3908.5508</v>
      </c>
      <c r="I63" s="102">
        <v>0</v>
      </c>
    </row>
    <row r="64" spans="1:9" ht="13.2">
      <c r="A64" s="4">
        <v>90805</v>
      </c>
      <c r="B64" s="84" t="s">
        <v>73</v>
      </c>
      <c r="C64" s="100">
        <v>5.9799999999999997E-5</v>
      </c>
      <c r="D64" s="101"/>
      <c r="E64" s="102">
        <v>58832.718249999998</v>
      </c>
      <c r="F64" s="102">
        <v>48130.269849999997</v>
      </c>
      <c r="G64" s="102">
        <v>15351.565049999992</v>
      </c>
      <c r="H64" s="102">
        <v>53120.758599999994</v>
      </c>
      <c r="I64" s="102">
        <v>0</v>
      </c>
    </row>
    <row r="65" spans="1:9" ht="13.2">
      <c r="A65" s="4">
        <v>90808</v>
      </c>
      <c r="B65" s="84" t="s">
        <v>74</v>
      </c>
      <c r="C65" s="100">
        <v>1.164E-4</v>
      </c>
      <c r="D65" s="101"/>
      <c r="E65" s="102">
        <v>96171.429550000001</v>
      </c>
      <c r="F65" s="102">
        <v>67967.038349999988</v>
      </c>
      <c r="G65" s="102">
        <v>20166.311949999992</v>
      </c>
      <c r="H65" s="102">
        <v>103398.9348</v>
      </c>
      <c r="I65" s="102">
        <v>0</v>
      </c>
    </row>
    <row r="66" spans="1:9" ht="13.2">
      <c r="A66" s="4">
        <v>90811</v>
      </c>
      <c r="B66" s="84" t="s">
        <v>75</v>
      </c>
      <c r="C66" s="100">
        <v>3.3699999999999999E-5</v>
      </c>
      <c r="D66" s="101"/>
      <c r="E66" s="102">
        <v>25048.903675000005</v>
      </c>
      <c r="F66" s="102">
        <v>20976.579075000001</v>
      </c>
      <c r="G66" s="102">
        <v>7810.4778750000023</v>
      </c>
      <c r="H66" s="102">
        <v>29935.945899999999</v>
      </c>
      <c r="I66" s="102">
        <v>0</v>
      </c>
    </row>
    <row r="67" spans="1:9" ht="13.2">
      <c r="A67" s="4">
        <v>90812</v>
      </c>
      <c r="B67" s="84" t="s">
        <v>76</v>
      </c>
      <c r="C67" s="100">
        <v>2.1780000000000001E-4</v>
      </c>
      <c r="D67" s="101"/>
      <c r="E67" s="102">
        <v>175430.63615000001</v>
      </c>
      <c r="F67" s="102">
        <v>155956.22375000003</v>
      </c>
      <c r="G67" s="102">
        <v>40655.91095000002</v>
      </c>
      <c r="H67" s="102">
        <v>193473.26459999999</v>
      </c>
      <c r="I67" s="102">
        <v>0</v>
      </c>
    </row>
    <row r="68" spans="1:9" ht="13.2">
      <c r="A68" s="4">
        <v>90813</v>
      </c>
      <c r="B68" s="84" t="s">
        <v>77</v>
      </c>
      <c r="C68" s="100">
        <v>3.8E-6</v>
      </c>
      <c r="D68" s="101"/>
      <c r="E68" s="102">
        <v>3331.4126500000002</v>
      </c>
      <c r="F68" s="102">
        <v>3233.8122499999999</v>
      </c>
      <c r="G68" s="102">
        <v>3020.5634499999996</v>
      </c>
      <c r="H68" s="102">
        <v>3375.5666000000001</v>
      </c>
      <c r="I68" s="102">
        <v>0</v>
      </c>
    </row>
    <row r="69" spans="1:9" ht="13.2">
      <c r="A69" s="4">
        <v>90861</v>
      </c>
      <c r="B69" s="84" t="s">
        <v>78</v>
      </c>
      <c r="C69" s="100">
        <v>1.1999999999999999E-6</v>
      </c>
      <c r="D69" s="101"/>
      <c r="E69" s="102">
        <v>1365.7577999999996</v>
      </c>
      <c r="F69" s="102">
        <v>2225.5681999999997</v>
      </c>
      <c r="G69" s="102">
        <v>153.43700000000004</v>
      </c>
      <c r="H69" s="102">
        <v>1065.9684</v>
      </c>
      <c r="I69" s="102">
        <v>0</v>
      </c>
    </row>
    <row r="70" spans="1:9" ht="13.2">
      <c r="A70" s="4">
        <v>90901</v>
      </c>
      <c r="B70" s="84" t="s">
        <v>79</v>
      </c>
      <c r="C70" s="100">
        <v>2.085E-3</v>
      </c>
      <c r="D70" s="101"/>
      <c r="E70" s="102">
        <v>1701364.6829999997</v>
      </c>
      <c r="F70" s="102">
        <v>1500932.253</v>
      </c>
      <c r="G70" s="102">
        <v>447745.79299999983</v>
      </c>
      <c r="H70" s="102">
        <v>1852120.095</v>
      </c>
      <c r="I70" s="102">
        <v>0</v>
      </c>
    </row>
    <row r="71" spans="1:9" ht="13.2">
      <c r="A71" s="4">
        <v>90911</v>
      </c>
      <c r="B71" s="84" t="s">
        <v>80</v>
      </c>
      <c r="C71" s="100">
        <v>3.191E-4</v>
      </c>
      <c r="D71" s="101"/>
      <c r="E71" s="102">
        <v>213722.24557500001</v>
      </c>
      <c r="F71" s="102">
        <v>191228.82777500001</v>
      </c>
      <c r="G71" s="102">
        <v>47132.356175000023</v>
      </c>
      <c r="H71" s="102">
        <v>283458.76370000001</v>
      </c>
      <c r="I71" s="102">
        <v>0</v>
      </c>
    </row>
    <row r="72" spans="1:9" ht="13.2">
      <c r="A72" s="4">
        <v>90917</v>
      </c>
      <c r="B72" s="84" t="s">
        <v>81</v>
      </c>
      <c r="C72" s="100">
        <v>1.01E-5</v>
      </c>
      <c r="D72" s="101"/>
      <c r="E72" s="102">
        <v>10277.358674999999</v>
      </c>
      <c r="F72" s="102">
        <v>8377.7628750000003</v>
      </c>
      <c r="G72" s="102">
        <v>2924.5752749999997</v>
      </c>
      <c r="H72" s="102">
        <v>8971.9007000000001</v>
      </c>
      <c r="I72" s="102">
        <v>0</v>
      </c>
    </row>
    <row r="73" spans="1:9" ht="13.2">
      <c r="A73" s="4">
        <v>90918</v>
      </c>
      <c r="B73" s="84" t="s">
        <v>82</v>
      </c>
      <c r="C73" s="100">
        <v>9.0000000000000002E-6</v>
      </c>
      <c r="D73" s="101"/>
      <c r="E73" s="102">
        <v>6700.1975499999999</v>
      </c>
      <c r="F73" s="102">
        <v>6095.7755500000003</v>
      </c>
      <c r="G73" s="102">
        <v>1784.2915499999999</v>
      </c>
      <c r="H73" s="102">
        <v>7994.7629999999999</v>
      </c>
      <c r="I73" s="102">
        <v>0</v>
      </c>
    </row>
    <row r="74" spans="1:9" ht="13.2">
      <c r="A74" s="4">
        <v>90921</v>
      </c>
      <c r="B74" s="84" t="s">
        <v>83</v>
      </c>
      <c r="C74" s="100">
        <v>1.1909999999999999E-4</v>
      </c>
      <c r="D74" s="101"/>
      <c r="E74" s="102">
        <v>106333.684425</v>
      </c>
      <c r="F74" s="102">
        <v>96402.866624999995</v>
      </c>
      <c r="G74" s="102">
        <v>27219.595025000006</v>
      </c>
      <c r="H74" s="102">
        <v>105797.3637</v>
      </c>
      <c r="I74" s="102">
        <v>0</v>
      </c>
    </row>
    <row r="75" spans="1:9" ht="13.2">
      <c r="A75" s="4">
        <v>90931</v>
      </c>
      <c r="B75" s="84" t="s">
        <v>84</v>
      </c>
      <c r="C75" s="100">
        <v>2.4600000000000002E-5</v>
      </c>
      <c r="D75" s="101"/>
      <c r="E75" s="102">
        <v>14217.193450000006</v>
      </c>
      <c r="F75" s="102">
        <v>14225.306650000002</v>
      </c>
      <c r="G75" s="102">
        <v>1733.1170500000026</v>
      </c>
      <c r="H75" s="102">
        <v>21852.352200000001</v>
      </c>
      <c r="I75" s="102">
        <v>0</v>
      </c>
    </row>
    <row r="76" spans="1:9" ht="13.2">
      <c r="A76" s="4">
        <v>90941</v>
      </c>
      <c r="B76" s="84" t="s">
        <v>85</v>
      </c>
      <c r="C76" s="100">
        <v>8.1500000000000002E-5</v>
      </c>
      <c r="D76" s="101"/>
      <c r="E76" s="102">
        <v>67103.562474999999</v>
      </c>
      <c r="F76" s="102">
        <v>62543.685474999998</v>
      </c>
      <c r="G76" s="102">
        <v>19083.191475</v>
      </c>
      <c r="H76" s="102">
        <v>72397.020499999999</v>
      </c>
      <c r="I76" s="102">
        <v>0</v>
      </c>
    </row>
    <row r="77" spans="1:9" ht="13.2">
      <c r="A77" s="4">
        <v>91001</v>
      </c>
      <c r="B77" s="84" t="s">
        <v>86</v>
      </c>
      <c r="C77" s="100">
        <v>7.2585000000000002E-3</v>
      </c>
      <c r="D77" s="101"/>
      <c r="E77" s="102">
        <v>5978294.4884750005</v>
      </c>
      <c r="F77" s="102">
        <v>5145755.6454750001</v>
      </c>
      <c r="G77" s="102">
        <v>1552996.2994750005</v>
      </c>
      <c r="H77" s="102">
        <v>6447776.3595000003</v>
      </c>
      <c r="I77" s="102">
        <v>0</v>
      </c>
    </row>
    <row r="78" spans="1:9" ht="13.2">
      <c r="A78" s="4">
        <v>91002</v>
      </c>
      <c r="B78" s="84" t="s">
        <v>87</v>
      </c>
      <c r="C78" s="100">
        <v>1.5610000000000001E-3</v>
      </c>
      <c r="D78" s="101"/>
      <c r="E78" s="102">
        <v>1381702.8876500004</v>
      </c>
      <c r="F78" s="102">
        <v>1226699.2496500001</v>
      </c>
      <c r="G78" s="102">
        <v>405526.41365000012</v>
      </c>
      <c r="H78" s="102">
        <v>1386647.2270000002</v>
      </c>
      <c r="I78" s="102">
        <v>0</v>
      </c>
    </row>
    <row r="79" spans="1:9" ht="13.2">
      <c r="A79" s="4">
        <v>91003</v>
      </c>
      <c r="B79" s="84" t="s">
        <v>88</v>
      </c>
      <c r="C79" s="100">
        <v>5.8900000000000001E-4</v>
      </c>
      <c r="D79" s="101"/>
      <c r="E79" s="102">
        <v>513559.71385000012</v>
      </c>
      <c r="F79" s="102">
        <v>438121.65185000008</v>
      </c>
      <c r="G79" s="102">
        <v>122844.08785000005</v>
      </c>
      <c r="H79" s="102">
        <v>523212.82300000003</v>
      </c>
      <c r="I79" s="102">
        <v>0</v>
      </c>
    </row>
    <row r="80" spans="1:9" ht="13.2">
      <c r="A80" s="4">
        <v>91004</v>
      </c>
      <c r="B80" s="84" t="s">
        <v>89</v>
      </c>
      <c r="C80" s="100">
        <v>4.18E-5</v>
      </c>
      <c r="D80" s="101"/>
      <c r="E80" s="102">
        <v>36354.593500000003</v>
      </c>
      <c r="F80" s="102">
        <v>31398.989100000003</v>
      </c>
      <c r="G80" s="102">
        <v>7932.2523000000019</v>
      </c>
      <c r="H80" s="102">
        <v>37131.232600000003</v>
      </c>
      <c r="I80" s="102">
        <v>0</v>
      </c>
    </row>
    <row r="81" spans="1:9" ht="13.2">
      <c r="A81" s="4">
        <v>91006</v>
      </c>
      <c r="B81" s="84" t="s">
        <v>90</v>
      </c>
      <c r="C81" s="100">
        <v>1.0460999999999999E-3</v>
      </c>
      <c r="D81" s="101"/>
      <c r="E81" s="102">
        <v>846392.17887499975</v>
      </c>
      <c r="F81" s="102">
        <v>750971.89507499989</v>
      </c>
      <c r="G81" s="102">
        <v>240550.77147499996</v>
      </c>
      <c r="H81" s="102">
        <v>929257.95269999991</v>
      </c>
      <c r="I81" s="102">
        <v>0</v>
      </c>
    </row>
    <row r="82" spans="1:9" ht="13.2">
      <c r="A82" s="4">
        <v>91007</v>
      </c>
      <c r="B82" s="84" t="s">
        <v>91</v>
      </c>
      <c r="C82" s="100">
        <v>1.11E-5</v>
      </c>
      <c r="D82" s="101"/>
      <c r="E82" s="102">
        <v>10014.280875</v>
      </c>
      <c r="F82" s="102">
        <v>8500.5270750000018</v>
      </c>
      <c r="G82" s="102">
        <v>2365.0634749999999</v>
      </c>
      <c r="H82" s="102">
        <v>9860.2077000000008</v>
      </c>
      <c r="I82" s="102">
        <v>0</v>
      </c>
    </row>
    <row r="83" spans="1:9" ht="13.2">
      <c r="A83" s="4">
        <v>91008</v>
      </c>
      <c r="B83" s="84" t="s">
        <v>92</v>
      </c>
      <c r="C83" s="100">
        <v>1.6780000000000001E-4</v>
      </c>
      <c r="D83" s="101"/>
      <c r="E83" s="102">
        <v>152673.80675000002</v>
      </c>
      <c r="F83" s="102">
        <v>127481.29435000001</v>
      </c>
      <c r="G83" s="102">
        <v>40582.781550000007</v>
      </c>
      <c r="H83" s="102">
        <v>149057.91460000002</v>
      </c>
      <c r="I83" s="102">
        <v>0</v>
      </c>
    </row>
    <row r="84" spans="1:9" ht="13.2">
      <c r="A84" s="4">
        <v>91009</v>
      </c>
      <c r="B84" s="84" t="s">
        <v>93</v>
      </c>
      <c r="C84" s="100">
        <v>1.47E-5</v>
      </c>
      <c r="D84" s="101"/>
      <c r="E84" s="102">
        <v>20560.187374999998</v>
      </c>
      <c r="F84" s="102">
        <v>15870.864774999998</v>
      </c>
      <c r="G84" s="102">
        <v>7404.0075749999996</v>
      </c>
      <c r="H84" s="102">
        <v>13058.1129</v>
      </c>
      <c r="I84" s="102">
        <v>0</v>
      </c>
    </row>
    <row r="85" spans="1:9" ht="13.2">
      <c r="A85" s="4">
        <v>91010</v>
      </c>
      <c r="B85" s="84" t="s">
        <v>94</v>
      </c>
      <c r="C85" s="100">
        <v>4.9299999999999999E-5</v>
      </c>
      <c r="D85" s="101"/>
      <c r="E85" s="102">
        <v>47321.184025000002</v>
      </c>
      <c r="F85" s="102">
        <v>40969.394625000001</v>
      </c>
      <c r="G85" s="102">
        <v>13743.587824999999</v>
      </c>
      <c r="H85" s="102">
        <v>43793.535100000001</v>
      </c>
      <c r="I85" s="102">
        <v>0</v>
      </c>
    </row>
    <row r="86" spans="1:9" ht="13.2">
      <c r="A86" s="4">
        <v>91011</v>
      </c>
      <c r="B86" s="84" t="s">
        <v>95</v>
      </c>
      <c r="C86" s="100">
        <v>4.261E-4</v>
      </c>
      <c r="D86" s="101"/>
      <c r="E86" s="102">
        <v>409523.29857500002</v>
      </c>
      <c r="F86" s="102">
        <v>337007.97477500001</v>
      </c>
      <c r="G86" s="102">
        <v>97271.971175000028</v>
      </c>
      <c r="H86" s="102">
        <v>378507.6127</v>
      </c>
      <c r="I86" s="102">
        <v>0</v>
      </c>
    </row>
    <row r="87" spans="1:9" ht="13.2">
      <c r="A87" s="4">
        <v>91012</v>
      </c>
      <c r="B87" s="84" t="s">
        <v>96</v>
      </c>
      <c r="C87" s="100">
        <v>8.6000000000000007E-6</v>
      </c>
      <c r="D87" s="101"/>
      <c r="E87" s="102">
        <v>7768.5316000000003</v>
      </c>
      <c r="F87" s="102">
        <v>7272.1728000000012</v>
      </c>
      <c r="G87" s="102">
        <v>977.39920000000075</v>
      </c>
      <c r="H87" s="102">
        <v>7639.4402000000009</v>
      </c>
      <c r="I87" s="102">
        <v>0</v>
      </c>
    </row>
    <row r="88" spans="1:9" ht="13.2">
      <c r="A88" s="4">
        <v>91013</v>
      </c>
      <c r="B88" s="84" t="s">
        <v>933</v>
      </c>
      <c r="C88" s="100">
        <v>3.4900000000000001E-5</v>
      </c>
      <c r="D88" s="101"/>
      <c r="E88" s="102">
        <v>44310.824825000003</v>
      </c>
      <c r="F88" s="102">
        <v>33058.310624999998</v>
      </c>
      <c r="G88" s="102">
        <v>11519.078224999999</v>
      </c>
      <c r="H88" s="102">
        <v>31001.9143</v>
      </c>
      <c r="I88" s="102">
        <v>0</v>
      </c>
    </row>
    <row r="89" spans="1:9" ht="13.2">
      <c r="A89" s="4">
        <v>91014</v>
      </c>
      <c r="B89" s="84" t="s">
        <v>97</v>
      </c>
      <c r="C89" s="100">
        <v>1.7330000000000001E-4</v>
      </c>
      <c r="D89" s="101"/>
      <c r="E89" s="102">
        <v>149448.31087500002</v>
      </c>
      <c r="F89" s="102">
        <v>130649.92947500001</v>
      </c>
      <c r="G89" s="102">
        <v>37531.898675000011</v>
      </c>
      <c r="H89" s="102">
        <v>153943.60310000001</v>
      </c>
      <c r="I89" s="102">
        <v>0</v>
      </c>
    </row>
    <row r="90" spans="1:9" ht="13.2">
      <c r="A90" s="4">
        <v>91015</v>
      </c>
      <c r="B90" s="84" t="s">
        <v>940</v>
      </c>
      <c r="C90" s="100">
        <v>2.3E-5</v>
      </c>
      <c r="D90" s="101"/>
      <c r="E90" s="102">
        <v>33604.241399999999</v>
      </c>
      <c r="F90" s="102">
        <v>26581.607400000001</v>
      </c>
      <c r="G90" s="102">
        <v>9053.259399999999</v>
      </c>
      <c r="H90" s="102">
        <v>20431.061000000002</v>
      </c>
      <c r="I90" s="102">
        <v>0</v>
      </c>
    </row>
    <row r="91" spans="1:9" ht="13.2">
      <c r="A91" s="4">
        <v>91017</v>
      </c>
      <c r="B91" s="84" t="s">
        <v>964</v>
      </c>
      <c r="C91" s="100">
        <v>3.26E-5</v>
      </c>
      <c r="D91" s="101"/>
      <c r="E91" s="102">
        <v>32208.282800000001</v>
      </c>
      <c r="F91" s="102">
        <v>26055.132000000001</v>
      </c>
      <c r="G91" s="102">
        <v>9844.7344000000012</v>
      </c>
      <c r="H91" s="102">
        <v>28958.808199999999</v>
      </c>
      <c r="I91" s="102">
        <v>0</v>
      </c>
    </row>
    <row r="92" spans="1:9" ht="13.2">
      <c r="A92" s="95">
        <v>91020</v>
      </c>
      <c r="B92" s="96" t="s">
        <v>99</v>
      </c>
      <c r="C92" s="97">
        <v>2.76E-5</v>
      </c>
      <c r="D92" s="98"/>
      <c r="E92" s="99">
        <v>25354.651600000001</v>
      </c>
      <c r="F92" s="99">
        <v>24083.290800000002</v>
      </c>
      <c r="G92" s="99">
        <v>7544.2732000000005</v>
      </c>
      <c r="H92" s="99">
        <v>24517.2732</v>
      </c>
      <c r="I92" s="99">
        <v>0</v>
      </c>
    </row>
    <row r="93" spans="1:9" ht="13.2">
      <c r="A93" s="4">
        <v>91021</v>
      </c>
      <c r="B93" s="84" t="s">
        <v>100</v>
      </c>
      <c r="C93" s="100">
        <v>9.0700000000000004E-4</v>
      </c>
      <c r="D93" s="101"/>
      <c r="E93" s="102">
        <v>762878.15275000012</v>
      </c>
      <c r="F93" s="102">
        <v>626106.84675000003</v>
      </c>
      <c r="G93" s="102">
        <v>176529.51475000003</v>
      </c>
      <c r="H93" s="102">
        <v>805694.44900000002</v>
      </c>
      <c r="I93" s="102">
        <v>0</v>
      </c>
    </row>
    <row r="94" spans="1:9" ht="13.2">
      <c r="A94" s="4">
        <v>91024</v>
      </c>
      <c r="B94" s="84" t="s">
        <v>101</v>
      </c>
      <c r="C94" s="100">
        <v>8.8800000000000004E-5</v>
      </c>
      <c r="D94" s="101"/>
      <c r="E94" s="102">
        <v>79063.686400000006</v>
      </c>
      <c r="F94" s="102">
        <v>62914.656000000003</v>
      </c>
      <c r="G94" s="102">
        <v>27455.947199999999</v>
      </c>
      <c r="H94" s="102">
        <v>78881.661600000007</v>
      </c>
      <c r="I94" s="102">
        <v>0</v>
      </c>
    </row>
    <row r="95" spans="1:9" ht="13.2">
      <c r="A95" s="4">
        <v>91026</v>
      </c>
      <c r="B95" s="84" t="s">
        <v>102</v>
      </c>
      <c r="C95" s="100">
        <v>9.9000000000000001E-6</v>
      </c>
      <c r="D95" s="101"/>
      <c r="E95" s="102">
        <v>13592.183924999996</v>
      </c>
      <c r="F95" s="102">
        <v>7168.6197249999987</v>
      </c>
      <c r="G95" s="102">
        <v>-2617.7126750000016</v>
      </c>
      <c r="H95" s="102">
        <v>8794.2392999999993</v>
      </c>
      <c r="I95" s="102">
        <v>0</v>
      </c>
    </row>
    <row r="96" spans="1:9" ht="13.2">
      <c r="A96" s="4">
        <v>91027</v>
      </c>
      <c r="B96" s="84" t="s">
        <v>103</v>
      </c>
      <c r="C96" s="100">
        <v>1.4600000000000001E-5</v>
      </c>
      <c r="D96" s="101"/>
      <c r="E96" s="102">
        <v>19032.631249999999</v>
      </c>
      <c r="F96" s="102">
        <v>13647.32445</v>
      </c>
      <c r="G96" s="102">
        <v>2974.8948500000001</v>
      </c>
      <c r="H96" s="102">
        <v>12969.282200000001</v>
      </c>
      <c r="I96" s="102">
        <v>0</v>
      </c>
    </row>
    <row r="97" spans="1:9" ht="13.2">
      <c r="A97" s="4">
        <v>91032</v>
      </c>
      <c r="B97" s="84" t="s">
        <v>104</v>
      </c>
      <c r="C97" s="100">
        <v>3.82E-5</v>
      </c>
      <c r="D97" s="101"/>
      <c r="E97" s="102">
        <v>53731.908500000005</v>
      </c>
      <c r="F97" s="102">
        <v>41022.872900000002</v>
      </c>
      <c r="G97" s="102">
        <v>12490.529700000001</v>
      </c>
      <c r="H97" s="102">
        <v>33933.327400000002</v>
      </c>
      <c r="I97" s="102">
        <v>0</v>
      </c>
    </row>
    <row r="98" spans="1:9" ht="13.2">
      <c r="A98" s="4">
        <v>91041</v>
      </c>
      <c r="B98" s="84" t="s">
        <v>105</v>
      </c>
      <c r="C98" s="100">
        <v>4.371E-4</v>
      </c>
      <c r="D98" s="101"/>
      <c r="E98" s="102">
        <v>330217.432975</v>
      </c>
      <c r="F98" s="102">
        <v>276360.37117499998</v>
      </c>
      <c r="G98" s="102">
        <v>99189.331574999975</v>
      </c>
      <c r="H98" s="102">
        <v>388278.98969999998</v>
      </c>
      <c r="I98" s="102">
        <v>0</v>
      </c>
    </row>
    <row r="99" spans="1:9" ht="13.2">
      <c r="A99" s="4">
        <v>91042</v>
      </c>
      <c r="B99" s="84" t="s">
        <v>106</v>
      </c>
      <c r="C99" s="100">
        <v>4.4799999999999999E-4</v>
      </c>
      <c r="D99" s="101"/>
      <c r="E99" s="102">
        <v>457865.10230000003</v>
      </c>
      <c r="F99" s="102">
        <v>404660.31830000004</v>
      </c>
      <c r="G99" s="102">
        <v>167927.67030000006</v>
      </c>
      <c r="H99" s="102">
        <v>397961.53600000002</v>
      </c>
      <c r="I99" s="102">
        <v>0</v>
      </c>
    </row>
    <row r="100" spans="1:9" ht="13.2">
      <c r="A100" s="4">
        <v>91047</v>
      </c>
      <c r="B100" s="84" t="s">
        <v>107</v>
      </c>
      <c r="C100" s="100">
        <v>1.34E-5</v>
      </c>
      <c r="D100" s="101"/>
      <c r="E100" s="102">
        <v>17197.32675</v>
      </c>
      <c r="F100" s="102">
        <v>13216.209550000001</v>
      </c>
      <c r="G100" s="102">
        <v>4477.9111499999999</v>
      </c>
      <c r="H100" s="102">
        <v>11903.3138</v>
      </c>
      <c r="I100" s="102">
        <v>0</v>
      </c>
    </row>
    <row r="101" spans="1:9" ht="13.2">
      <c r="A101" s="4">
        <v>91051</v>
      </c>
      <c r="B101" s="84" t="s">
        <v>108</v>
      </c>
      <c r="C101" s="100">
        <v>4.0000000000000003E-5</v>
      </c>
      <c r="D101" s="101"/>
      <c r="E101" s="102">
        <v>29777.906850000007</v>
      </c>
      <c r="F101" s="102">
        <v>24547.586850000007</v>
      </c>
      <c r="G101" s="102">
        <v>8984.5468500000097</v>
      </c>
      <c r="H101" s="102">
        <v>35532.280000000006</v>
      </c>
      <c r="I101" s="102">
        <v>0</v>
      </c>
    </row>
    <row r="102" spans="1:9" ht="13.2">
      <c r="A102" s="4">
        <v>91057</v>
      </c>
      <c r="B102" s="84" t="s">
        <v>109</v>
      </c>
      <c r="C102" s="100">
        <v>1.0499999999999999E-5</v>
      </c>
      <c r="D102" s="101"/>
      <c r="E102" s="102">
        <v>12356.720074999997</v>
      </c>
      <c r="F102" s="102">
        <v>10650.061075</v>
      </c>
      <c r="G102" s="102">
        <v>3659.1630749999995</v>
      </c>
      <c r="H102" s="102">
        <v>9327.2235000000001</v>
      </c>
      <c r="I102" s="102">
        <v>0</v>
      </c>
    </row>
    <row r="103" spans="1:9" ht="13.2">
      <c r="A103" s="4">
        <v>91061</v>
      </c>
      <c r="B103" s="84" t="s">
        <v>110</v>
      </c>
      <c r="C103" s="100">
        <v>3.7320000000000002E-4</v>
      </c>
      <c r="D103" s="101"/>
      <c r="E103" s="102">
        <v>305425.52890000003</v>
      </c>
      <c r="F103" s="102">
        <v>263581.56329999998</v>
      </c>
      <c r="G103" s="102">
        <v>76459.760100000029</v>
      </c>
      <c r="H103" s="102">
        <v>331516.17240000004</v>
      </c>
      <c r="I103" s="102">
        <v>0</v>
      </c>
    </row>
    <row r="104" spans="1:9" ht="13.2">
      <c r="A104" s="4">
        <v>91067</v>
      </c>
      <c r="B104" s="84" t="s">
        <v>111</v>
      </c>
      <c r="C104" s="100">
        <v>1.5299999999999999E-5</v>
      </c>
      <c r="D104" s="101"/>
      <c r="E104" s="102">
        <v>14756.134124999997</v>
      </c>
      <c r="F104" s="102">
        <v>12591.716724999998</v>
      </c>
      <c r="G104" s="102">
        <v>3928.2939249999986</v>
      </c>
      <c r="H104" s="102">
        <v>13591.097099999999</v>
      </c>
      <c r="I104" s="102">
        <v>0</v>
      </c>
    </row>
    <row r="105" spans="1:9" ht="13.2">
      <c r="A105" s="4">
        <v>91071</v>
      </c>
      <c r="B105" s="84" t="s">
        <v>112</v>
      </c>
      <c r="C105" s="100">
        <v>2.5569999999999998E-4</v>
      </c>
      <c r="D105" s="101"/>
      <c r="E105" s="102">
        <v>225939.75692499994</v>
      </c>
      <c r="F105" s="102">
        <v>204886.35632499994</v>
      </c>
      <c r="G105" s="102">
        <v>76649.98312499997</v>
      </c>
      <c r="H105" s="102">
        <v>227140.09989999997</v>
      </c>
      <c r="I105" s="102">
        <v>0</v>
      </c>
    </row>
    <row r="106" spans="1:9" ht="13.2">
      <c r="A106" s="4">
        <v>91077</v>
      </c>
      <c r="B106" s="84" t="s">
        <v>113</v>
      </c>
      <c r="C106" s="100">
        <v>1.4600000000000001E-5</v>
      </c>
      <c r="D106" s="101"/>
      <c r="E106" s="102">
        <v>17762.296999999999</v>
      </c>
      <c r="F106" s="102">
        <v>12506.990199999998</v>
      </c>
      <c r="G106" s="102">
        <v>4172.5605999999989</v>
      </c>
      <c r="H106" s="102">
        <v>12969.282200000001</v>
      </c>
      <c r="I106" s="102">
        <v>0</v>
      </c>
    </row>
    <row r="107" spans="1:9" ht="13.2">
      <c r="A107" s="4">
        <v>91081</v>
      </c>
      <c r="B107" s="84" t="s">
        <v>114</v>
      </c>
      <c r="C107" s="100">
        <v>4.7800000000000002E-4</v>
      </c>
      <c r="D107" s="101"/>
      <c r="E107" s="102">
        <v>411405.97564999998</v>
      </c>
      <c r="F107" s="102">
        <v>351816.45165</v>
      </c>
      <c r="G107" s="102">
        <v>113278.52364999999</v>
      </c>
      <c r="H107" s="102">
        <v>424610.74600000004</v>
      </c>
      <c r="I107" s="102">
        <v>0</v>
      </c>
    </row>
    <row r="108" spans="1:9" ht="13.2">
      <c r="A108" s="4">
        <v>91091</v>
      </c>
      <c r="B108" s="84" t="s">
        <v>115</v>
      </c>
      <c r="C108" s="100">
        <v>5.6459999999999995E-4</v>
      </c>
      <c r="D108" s="101"/>
      <c r="E108" s="102">
        <v>474934.84165000002</v>
      </c>
      <c r="F108" s="102">
        <v>394019.63484999997</v>
      </c>
      <c r="G108" s="102">
        <v>103516.40524999998</v>
      </c>
      <c r="H108" s="102">
        <v>501538.13219999993</v>
      </c>
      <c r="I108" s="102">
        <v>0</v>
      </c>
    </row>
    <row r="109" spans="1:9" ht="13.2">
      <c r="A109" s="4">
        <v>91101</v>
      </c>
      <c r="B109" s="84" t="s">
        <v>116</v>
      </c>
      <c r="C109" s="100">
        <v>1.35043E-2</v>
      </c>
      <c r="D109" s="101"/>
      <c r="E109" s="102">
        <v>10850666.758825</v>
      </c>
      <c r="F109" s="102">
        <v>9573763.0794249997</v>
      </c>
      <c r="G109" s="102">
        <v>2480731.6926249997</v>
      </c>
      <c r="H109" s="102">
        <v>11995964.220100001</v>
      </c>
      <c r="I109" s="102">
        <v>0</v>
      </c>
    </row>
    <row r="110" spans="1:9" ht="13.2">
      <c r="A110" s="4">
        <v>91102</v>
      </c>
      <c r="B110" s="84" t="s">
        <v>117</v>
      </c>
      <c r="C110" s="100">
        <v>3.5639999999999999E-4</v>
      </c>
      <c r="D110" s="101"/>
      <c r="E110" s="102">
        <v>325607.65625</v>
      </c>
      <c r="F110" s="102">
        <v>300098.34505</v>
      </c>
      <c r="G110" s="102">
        <v>113055.37864999998</v>
      </c>
      <c r="H110" s="102">
        <v>316592.61479999998</v>
      </c>
      <c r="I110" s="102">
        <v>0</v>
      </c>
    </row>
    <row r="111" spans="1:9" ht="13.2">
      <c r="A111" s="4">
        <v>91104</v>
      </c>
      <c r="B111" s="84" t="s">
        <v>118</v>
      </c>
      <c r="C111" s="100">
        <v>2.62E-5</v>
      </c>
      <c r="D111" s="101"/>
      <c r="E111" s="102">
        <v>32735.080099999996</v>
      </c>
      <c r="F111" s="102">
        <v>26093.940499999997</v>
      </c>
      <c r="G111" s="102">
        <v>10145.909299999998</v>
      </c>
      <c r="H111" s="102">
        <v>23273.643400000001</v>
      </c>
      <c r="I111" s="102">
        <v>0</v>
      </c>
    </row>
    <row r="112" spans="1:9" ht="13.2">
      <c r="A112" s="4">
        <v>91107</v>
      </c>
      <c r="B112" s="84" t="s">
        <v>965</v>
      </c>
      <c r="C112" s="100">
        <v>4.9100000000000001E-5</v>
      </c>
      <c r="D112" s="101"/>
      <c r="E112" s="102">
        <v>51328.227924999999</v>
      </c>
      <c r="F112" s="102">
        <v>46172.470125</v>
      </c>
      <c r="G112" s="102">
        <v>16712.518524999999</v>
      </c>
      <c r="H112" s="102">
        <v>43615.873700000004</v>
      </c>
      <c r="I112" s="102">
        <v>0</v>
      </c>
    </row>
    <row r="113" spans="1:9" ht="13.2">
      <c r="A113" s="4">
        <v>91108</v>
      </c>
      <c r="B113" s="84" t="s">
        <v>120</v>
      </c>
      <c r="C113" s="100">
        <v>1.1075E-3</v>
      </c>
      <c r="D113" s="101"/>
      <c r="E113" s="102">
        <v>921675.38697499991</v>
      </c>
      <c r="F113" s="102">
        <v>782614.40197500004</v>
      </c>
      <c r="G113" s="102">
        <v>207052.73197499997</v>
      </c>
      <c r="H113" s="102">
        <v>983800.00249999994</v>
      </c>
      <c r="I113" s="102">
        <v>0</v>
      </c>
    </row>
    <row r="114" spans="1:9" ht="13.2">
      <c r="A114" s="4">
        <v>91109</v>
      </c>
      <c r="B114" s="84" t="s">
        <v>121</v>
      </c>
      <c r="C114" s="100">
        <v>9.4699999999999998E-5</v>
      </c>
      <c r="D114" s="101"/>
      <c r="E114" s="102">
        <v>75106.917625000002</v>
      </c>
      <c r="F114" s="102">
        <v>63420.95502500001</v>
      </c>
      <c r="G114" s="102">
        <v>14704.01782500001</v>
      </c>
      <c r="H114" s="102">
        <v>84122.672900000005</v>
      </c>
      <c r="I114" s="102">
        <v>0</v>
      </c>
    </row>
    <row r="115" spans="1:9" ht="13.2">
      <c r="A115" s="4">
        <v>91111</v>
      </c>
      <c r="B115" s="84" t="s">
        <v>122</v>
      </c>
      <c r="C115" s="100">
        <v>1.962E-4</v>
      </c>
      <c r="D115" s="101"/>
      <c r="E115" s="102">
        <v>164102.65525000001</v>
      </c>
      <c r="F115" s="102">
        <v>139090.65565</v>
      </c>
      <c r="G115" s="102">
        <v>33987.704450000005</v>
      </c>
      <c r="H115" s="102">
        <v>174285.8334</v>
      </c>
      <c r="I115" s="102">
        <v>0</v>
      </c>
    </row>
    <row r="116" spans="1:9" ht="13.2">
      <c r="A116" s="4">
        <v>91120</v>
      </c>
      <c r="B116" s="84" t="s">
        <v>123</v>
      </c>
      <c r="C116" s="100">
        <v>2.5910000000000001E-4</v>
      </c>
      <c r="D116" s="101"/>
      <c r="E116" s="102">
        <v>216554.06107500001</v>
      </c>
      <c r="F116" s="102">
        <v>154589.12327499999</v>
      </c>
      <c r="G116" s="102">
        <v>53396.211674999991</v>
      </c>
      <c r="H116" s="102">
        <v>230160.3437</v>
      </c>
      <c r="I116" s="102">
        <v>0</v>
      </c>
    </row>
    <row r="117" spans="1:9" ht="13.2">
      <c r="A117" s="4">
        <v>91121</v>
      </c>
      <c r="B117" s="84" t="s">
        <v>124</v>
      </c>
      <c r="C117" s="100">
        <v>1.0184199999999999E-2</v>
      </c>
      <c r="D117" s="101"/>
      <c r="E117" s="102">
        <v>7917898.2209499981</v>
      </c>
      <c r="F117" s="102">
        <v>6835359.117349999</v>
      </c>
      <c r="G117" s="102">
        <v>2028679.4781499994</v>
      </c>
      <c r="H117" s="102">
        <v>9046696.1493999995</v>
      </c>
      <c r="I117" s="102">
        <v>0</v>
      </c>
    </row>
    <row r="118" spans="1:9" ht="13.2">
      <c r="A118" s="4">
        <v>91127</v>
      </c>
      <c r="B118" s="84" t="s">
        <v>125</v>
      </c>
      <c r="C118" s="100">
        <v>3.2430000000000002E-4</v>
      </c>
      <c r="D118" s="101"/>
      <c r="E118" s="102">
        <v>319694.53417500004</v>
      </c>
      <c r="F118" s="102">
        <v>268539.29477500002</v>
      </c>
      <c r="G118" s="102">
        <v>80295.587974999988</v>
      </c>
      <c r="H118" s="102">
        <v>288077.96010000003</v>
      </c>
      <c r="I118" s="102">
        <v>0</v>
      </c>
    </row>
    <row r="119" spans="1:9" ht="13.2">
      <c r="A119" s="4">
        <v>91128</v>
      </c>
      <c r="B119" s="84" t="s">
        <v>126</v>
      </c>
      <c r="C119" s="100">
        <v>5.109E-4</v>
      </c>
      <c r="D119" s="101"/>
      <c r="E119" s="102">
        <v>445792.291975</v>
      </c>
      <c r="F119" s="102">
        <v>364898.56977500004</v>
      </c>
      <c r="G119" s="102">
        <v>87111.961375000043</v>
      </c>
      <c r="H119" s="102">
        <v>453836.04629999999</v>
      </c>
      <c r="I119" s="102">
        <v>0</v>
      </c>
    </row>
    <row r="120" spans="1:9" ht="13.2">
      <c r="A120" s="4">
        <v>91138</v>
      </c>
      <c r="B120" s="84" t="s">
        <v>127</v>
      </c>
      <c r="C120" s="100">
        <v>4.7259999999999999E-4</v>
      </c>
      <c r="D120" s="101"/>
      <c r="E120" s="102">
        <v>370121.51884999999</v>
      </c>
      <c r="F120" s="102">
        <v>341629.84805000003</v>
      </c>
      <c r="G120" s="102">
        <v>106416.01044999999</v>
      </c>
      <c r="H120" s="102">
        <v>419813.88819999999</v>
      </c>
      <c r="I120" s="102">
        <v>0</v>
      </c>
    </row>
    <row r="121" spans="1:9" ht="13.2">
      <c r="A121" s="4">
        <v>91141</v>
      </c>
      <c r="B121" s="84" t="s">
        <v>128</v>
      </c>
      <c r="C121" s="100">
        <v>6.2089999999999997E-4</v>
      </c>
      <c r="D121" s="101"/>
      <c r="E121" s="102">
        <v>482700.01647499995</v>
      </c>
      <c r="F121" s="102">
        <v>417333.91427499999</v>
      </c>
      <c r="G121" s="102">
        <v>131174.94587500003</v>
      </c>
      <c r="H121" s="102">
        <v>551549.81629999995</v>
      </c>
      <c r="I121" s="102">
        <v>0</v>
      </c>
    </row>
    <row r="122" spans="1:9" ht="13.2">
      <c r="A122" s="4">
        <v>91147</v>
      </c>
      <c r="B122" s="84" t="s">
        <v>129</v>
      </c>
      <c r="C122" s="100">
        <v>3.29E-5</v>
      </c>
      <c r="D122" s="101"/>
      <c r="E122" s="102">
        <v>32376.117025000003</v>
      </c>
      <c r="F122" s="102">
        <v>26735.918825000008</v>
      </c>
      <c r="G122" s="102">
        <v>7526.2384250000032</v>
      </c>
      <c r="H122" s="102">
        <v>29225.300299999999</v>
      </c>
      <c r="I122" s="102">
        <v>0</v>
      </c>
    </row>
    <row r="123" spans="1:9" ht="13.2">
      <c r="A123" s="4">
        <v>91151</v>
      </c>
      <c r="B123" s="84" t="s">
        <v>130</v>
      </c>
      <c r="C123" s="100">
        <v>6.3900000000000003E-4</v>
      </c>
      <c r="D123" s="101"/>
      <c r="E123" s="102">
        <v>513678.48604999995</v>
      </c>
      <c r="F123" s="102">
        <v>451754.52404999995</v>
      </c>
      <c r="G123" s="102">
        <v>152346.16004999998</v>
      </c>
      <c r="H123" s="102">
        <v>567628.17300000007</v>
      </c>
      <c r="I123" s="102">
        <v>0</v>
      </c>
    </row>
    <row r="124" spans="1:9" ht="13.2">
      <c r="A124" s="4">
        <v>91154</v>
      </c>
      <c r="B124" s="84" t="s">
        <v>131</v>
      </c>
      <c r="C124" s="100">
        <v>2.44E-5</v>
      </c>
      <c r="D124" s="101"/>
      <c r="E124" s="102">
        <v>21028.185599999997</v>
      </c>
      <c r="F124" s="102">
        <v>18538.330399999999</v>
      </c>
      <c r="G124" s="102">
        <v>7653.9960000000001</v>
      </c>
      <c r="H124" s="102">
        <v>21674.6908</v>
      </c>
      <c r="I124" s="102">
        <v>0</v>
      </c>
    </row>
    <row r="125" spans="1:9" ht="13.2">
      <c r="A125" s="4">
        <v>91161</v>
      </c>
      <c r="B125" s="84" t="s">
        <v>132</v>
      </c>
      <c r="C125" s="100">
        <v>9.5400000000000001E-5</v>
      </c>
      <c r="D125" s="101"/>
      <c r="E125" s="102">
        <v>74427.20934999999</v>
      </c>
      <c r="F125" s="102">
        <v>65012.136149999991</v>
      </c>
      <c r="G125" s="102">
        <v>16706.205749999997</v>
      </c>
      <c r="H125" s="102">
        <v>84744.487800000003</v>
      </c>
      <c r="I125" s="102">
        <v>0</v>
      </c>
    </row>
    <row r="126" spans="1:9" ht="13.2">
      <c r="A126" s="4">
        <v>91171</v>
      </c>
      <c r="B126" s="84" t="s">
        <v>133</v>
      </c>
      <c r="C126" s="100">
        <v>3.2220000000000003E-4</v>
      </c>
      <c r="D126" s="101"/>
      <c r="E126" s="102">
        <v>279007.53365</v>
      </c>
      <c r="F126" s="102">
        <v>243164.62605000002</v>
      </c>
      <c r="G126" s="102">
        <v>88943.898850000027</v>
      </c>
      <c r="H126" s="102">
        <v>286212.51540000003</v>
      </c>
      <c r="I126" s="102">
        <v>0</v>
      </c>
    </row>
    <row r="127" spans="1:9" ht="13.2">
      <c r="A127" s="4">
        <v>91201</v>
      </c>
      <c r="B127" s="84" t="s">
        <v>134</v>
      </c>
      <c r="C127" s="100">
        <v>2.5163E-3</v>
      </c>
      <c r="D127" s="101"/>
      <c r="E127" s="102">
        <v>2116701.0454750005</v>
      </c>
      <c r="F127" s="102">
        <v>1728487.4700750003</v>
      </c>
      <c r="G127" s="102">
        <v>483222.7712750003</v>
      </c>
      <c r="H127" s="102">
        <v>2235246.9040999999</v>
      </c>
      <c r="I127" s="102">
        <v>0</v>
      </c>
    </row>
    <row r="128" spans="1:9" ht="13.2">
      <c r="A128" s="4">
        <v>91202</v>
      </c>
      <c r="B128" s="84" t="s">
        <v>135</v>
      </c>
      <c r="C128" s="100">
        <v>0</v>
      </c>
      <c r="D128" s="101"/>
      <c r="E128" s="102">
        <v>-86913</v>
      </c>
      <c r="F128" s="102">
        <v>-41595</v>
      </c>
      <c r="G128" s="102">
        <v>0</v>
      </c>
      <c r="H128" s="102">
        <v>0</v>
      </c>
      <c r="I128" s="102">
        <v>0</v>
      </c>
    </row>
    <row r="129" spans="1:9" ht="13.2">
      <c r="A129" s="4">
        <v>91203</v>
      </c>
      <c r="B129" s="84" t="s">
        <v>136</v>
      </c>
      <c r="C129" s="100">
        <v>2.5139999999999999E-4</v>
      </c>
      <c r="D129" s="101"/>
      <c r="E129" s="102">
        <v>239235.2133</v>
      </c>
      <c r="F129" s="102">
        <v>195994.4921</v>
      </c>
      <c r="G129" s="102">
        <v>59339.505700000002</v>
      </c>
      <c r="H129" s="102">
        <v>223320.3798</v>
      </c>
      <c r="I129" s="102">
        <v>0</v>
      </c>
    </row>
    <row r="130" spans="1:9" ht="13.2">
      <c r="A130" s="4">
        <v>91206</v>
      </c>
      <c r="B130" s="84" t="s">
        <v>137</v>
      </c>
      <c r="C130" s="100">
        <v>1.0426999999999999E-3</v>
      </c>
      <c r="D130" s="101"/>
      <c r="E130" s="102">
        <v>898179.97512499988</v>
      </c>
      <c r="F130" s="102">
        <v>785958.22852499993</v>
      </c>
      <c r="G130" s="102">
        <v>218476.64332499992</v>
      </c>
      <c r="H130" s="102">
        <v>926237.70889999997</v>
      </c>
      <c r="I130" s="102">
        <v>0</v>
      </c>
    </row>
    <row r="131" spans="1:9" ht="13.2">
      <c r="A131" s="4">
        <v>91208</v>
      </c>
      <c r="B131" s="84" t="s">
        <v>138</v>
      </c>
      <c r="C131" s="100">
        <v>2.3900000000000002E-5</v>
      </c>
      <c r="D131" s="101"/>
      <c r="E131" s="102">
        <v>24902.530575000004</v>
      </c>
      <c r="F131" s="102">
        <v>21755.754375</v>
      </c>
      <c r="G131" s="102">
        <v>9340.5579749999997</v>
      </c>
      <c r="H131" s="102">
        <v>21230.5373</v>
      </c>
      <c r="I131" s="102">
        <v>0</v>
      </c>
    </row>
    <row r="132" spans="1:9" ht="13.2">
      <c r="A132" s="4">
        <v>91211</v>
      </c>
      <c r="B132" s="84" t="s">
        <v>139</v>
      </c>
      <c r="C132" s="100">
        <v>4.2319999999999999E-4</v>
      </c>
      <c r="D132" s="101"/>
      <c r="E132" s="102">
        <v>324918.77834999992</v>
      </c>
      <c r="F132" s="102">
        <v>267959.9127499999</v>
      </c>
      <c r="G132" s="102">
        <v>88216.309549999976</v>
      </c>
      <c r="H132" s="102">
        <v>375931.52240000002</v>
      </c>
      <c r="I132" s="102">
        <v>0</v>
      </c>
    </row>
    <row r="133" spans="1:9" ht="13.2">
      <c r="A133" s="4">
        <v>91213</v>
      </c>
      <c r="B133" s="84" t="s">
        <v>140</v>
      </c>
      <c r="C133" s="100">
        <v>2.5899999999999999E-5</v>
      </c>
      <c r="D133" s="101"/>
      <c r="E133" s="102">
        <v>20557.759875</v>
      </c>
      <c r="F133" s="102">
        <v>16939.667674999997</v>
      </c>
      <c r="G133" s="102">
        <v>7080.9192749999984</v>
      </c>
      <c r="H133" s="102">
        <v>23007.151299999998</v>
      </c>
      <c r="I133" s="102">
        <v>0</v>
      </c>
    </row>
    <row r="134" spans="1:9" ht="13.2">
      <c r="A134" s="4">
        <v>91214</v>
      </c>
      <c r="B134" s="84" t="s">
        <v>141</v>
      </c>
      <c r="C134" s="100">
        <v>3.4100000000000002E-5</v>
      </c>
      <c r="D134" s="101"/>
      <c r="E134" s="102">
        <v>22436.704825000001</v>
      </c>
      <c r="F134" s="102">
        <v>19655.317024999997</v>
      </c>
      <c r="G134" s="102">
        <v>4593.5054249999957</v>
      </c>
      <c r="H134" s="102">
        <v>30291.268700000001</v>
      </c>
      <c r="I134" s="102">
        <v>0</v>
      </c>
    </row>
    <row r="135" spans="1:9" ht="13.2">
      <c r="A135" s="4">
        <v>91217</v>
      </c>
      <c r="B135" s="84" t="s">
        <v>142</v>
      </c>
      <c r="C135" s="100">
        <v>2.5199999999999999E-5</v>
      </c>
      <c r="D135" s="101"/>
      <c r="E135" s="102">
        <v>30295.786749999999</v>
      </c>
      <c r="F135" s="102">
        <v>22888.80515</v>
      </c>
      <c r="G135" s="102">
        <v>5837.0499499999996</v>
      </c>
      <c r="H135" s="102">
        <v>22385.3364</v>
      </c>
      <c r="I135" s="102">
        <v>0</v>
      </c>
    </row>
    <row r="136" spans="1:9" ht="13.2">
      <c r="A136" s="4">
        <v>91221</v>
      </c>
      <c r="B136" s="84" t="s">
        <v>143</v>
      </c>
      <c r="C136" s="100">
        <v>7.7999999999999999E-5</v>
      </c>
      <c r="D136" s="101"/>
      <c r="E136" s="102">
        <v>52498.817950000011</v>
      </c>
      <c r="F136" s="102">
        <v>47462.493950000011</v>
      </c>
      <c r="G136" s="102">
        <v>9011.9659500000125</v>
      </c>
      <c r="H136" s="102">
        <v>69287.945999999996</v>
      </c>
      <c r="I136" s="102">
        <v>0</v>
      </c>
    </row>
    <row r="137" spans="1:9" ht="13.2">
      <c r="A137" s="95">
        <v>91231</v>
      </c>
      <c r="B137" s="96" t="s">
        <v>144</v>
      </c>
      <c r="C137" s="97">
        <v>1.7933000000000001E-3</v>
      </c>
      <c r="D137" s="98"/>
      <c r="E137" s="99">
        <v>1441306.5467750002</v>
      </c>
      <c r="F137" s="99">
        <v>1202653.2053749999</v>
      </c>
      <c r="G137" s="99">
        <v>332161.05457500007</v>
      </c>
      <c r="H137" s="99">
        <v>1593000.9431</v>
      </c>
      <c r="I137" s="99">
        <v>0</v>
      </c>
    </row>
    <row r="138" spans="1:9" ht="13.2">
      <c r="A138" s="4">
        <v>91233</v>
      </c>
      <c r="B138" s="84" t="s">
        <v>145</v>
      </c>
      <c r="C138" s="100">
        <v>6.69E-5</v>
      </c>
      <c r="D138" s="101"/>
      <c r="E138" s="102">
        <v>54718.830725000007</v>
      </c>
      <c r="F138" s="102">
        <v>44341.260525000005</v>
      </c>
      <c r="G138" s="102">
        <v>13440.196125000006</v>
      </c>
      <c r="H138" s="102">
        <v>59427.738299999997</v>
      </c>
      <c r="I138" s="102">
        <v>0</v>
      </c>
    </row>
    <row r="139" spans="1:9" ht="13.2">
      <c r="A139" s="4">
        <v>91241</v>
      </c>
      <c r="B139" s="84" t="s">
        <v>146</v>
      </c>
      <c r="C139" s="100">
        <v>3.5800000000000003E-5</v>
      </c>
      <c r="D139" s="101"/>
      <c r="E139" s="102">
        <v>23608.21615</v>
      </c>
      <c r="F139" s="102">
        <v>27654.55975</v>
      </c>
      <c r="G139" s="102">
        <v>7649.4789500000024</v>
      </c>
      <c r="H139" s="102">
        <v>31801.390600000002</v>
      </c>
      <c r="I139" s="102">
        <v>0</v>
      </c>
    </row>
    <row r="140" spans="1:9" ht="13.2">
      <c r="A140" s="4">
        <v>91251</v>
      </c>
      <c r="B140" s="84" t="s">
        <v>147</v>
      </c>
      <c r="C140" s="100">
        <v>3.2100000000000001E-5</v>
      </c>
      <c r="D140" s="101"/>
      <c r="E140" s="102">
        <v>28374.753425000003</v>
      </c>
      <c r="F140" s="102">
        <v>24203.681625000005</v>
      </c>
      <c r="G140" s="102">
        <v>8186.4220250000044</v>
      </c>
      <c r="H140" s="102">
        <v>28514.654699999999</v>
      </c>
      <c r="I140" s="102">
        <v>0</v>
      </c>
    </row>
    <row r="141" spans="1:9" ht="13.2">
      <c r="A141" s="4">
        <v>91261</v>
      </c>
      <c r="B141" s="84" t="s">
        <v>148</v>
      </c>
      <c r="C141" s="100">
        <v>9.5000000000000005E-6</v>
      </c>
      <c r="D141" s="101"/>
      <c r="E141" s="102">
        <v>6318.035025000001</v>
      </c>
      <c r="F141" s="102">
        <v>5915.5340250000008</v>
      </c>
      <c r="G141" s="102">
        <v>1536.9120250000003</v>
      </c>
      <c r="H141" s="102">
        <v>8438.9165000000012</v>
      </c>
      <c r="I141" s="102">
        <v>0</v>
      </c>
    </row>
    <row r="142" spans="1:9" ht="13.2">
      <c r="A142" s="4">
        <v>91301</v>
      </c>
      <c r="B142" s="84" t="s">
        <v>149</v>
      </c>
      <c r="C142" s="100">
        <v>8.6893000000000005E-3</v>
      </c>
      <c r="D142" s="101"/>
      <c r="E142" s="102">
        <v>7503032.3344250005</v>
      </c>
      <c r="F142" s="102">
        <v>6341143.4250250012</v>
      </c>
      <c r="G142" s="102">
        <v>1940019.9782250004</v>
      </c>
      <c r="H142" s="102">
        <v>7718766.0151000004</v>
      </c>
      <c r="I142" s="102">
        <v>0</v>
      </c>
    </row>
    <row r="143" spans="1:9" ht="13.2">
      <c r="A143" s="4">
        <v>91302</v>
      </c>
      <c r="B143" s="84" t="s">
        <v>941</v>
      </c>
      <c r="C143" s="100">
        <v>5.3209999999999998E-4</v>
      </c>
      <c r="D143" s="101"/>
      <c r="E143" s="102">
        <v>443572.55057499994</v>
      </c>
      <c r="F143" s="102">
        <v>394311.47877499997</v>
      </c>
      <c r="G143" s="102">
        <v>119367.21917499998</v>
      </c>
      <c r="H143" s="102">
        <v>472668.15469999996</v>
      </c>
      <c r="I143" s="102">
        <v>0</v>
      </c>
    </row>
    <row r="144" spans="1:9" ht="13.2">
      <c r="A144" s="4">
        <v>91306</v>
      </c>
      <c r="B144" s="84" t="s">
        <v>151</v>
      </c>
      <c r="C144" s="100">
        <v>2.1952999999999999E-3</v>
      </c>
      <c r="D144" s="101"/>
      <c r="E144" s="102">
        <v>2006516.4489249997</v>
      </c>
      <c r="F144" s="102">
        <v>1749503.5915249996</v>
      </c>
      <c r="G144" s="102">
        <v>596544.48872499994</v>
      </c>
      <c r="H144" s="102">
        <v>1950100.3570999999</v>
      </c>
      <c r="I144" s="102">
        <v>0</v>
      </c>
    </row>
    <row r="145" spans="1:9" ht="13.2">
      <c r="A145" s="4">
        <v>91308</v>
      </c>
      <c r="B145" s="84" t="s">
        <v>152</v>
      </c>
      <c r="C145" s="100">
        <v>1.127E-4</v>
      </c>
      <c r="D145" s="101"/>
      <c r="E145" s="102">
        <v>62717.259774999999</v>
      </c>
      <c r="F145" s="102">
        <v>55209.453175000002</v>
      </c>
      <c r="G145" s="102">
        <v>31227.54797499999</v>
      </c>
      <c r="H145" s="102">
        <v>100112.1989</v>
      </c>
      <c r="I145" s="102">
        <v>0</v>
      </c>
    </row>
    <row r="146" spans="1:9" ht="13.2">
      <c r="A146" s="4">
        <v>91311</v>
      </c>
      <c r="B146" s="84" t="s">
        <v>153</v>
      </c>
      <c r="C146" s="100">
        <v>8.6487999999999999E-3</v>
      </c>
      <c r="D146" s="101"/>
      <c r="E146" s="102">
        <v>7395485.4565000003</v>
      </c>
      <c r="F146" s="102">
        <v>6147607.9461000003</v>
      </c>
      <c r="G146" s="102">
        <v>1749151.6773000003</v>
      </c>
      <c r="H146" s="102">
        <v>7682789.5816000002</v>
      </c>
      <c r="I146" s="102">
        <v>0</v>
      </c>
    </row>
    <row r="147" spans="1:9" ht="13.2">
      <c r="A147" s="4">
        <v>91317</v>
      </c>
      <c r="B147" s="84" t="s">
        <v>154</v>
      </c>
      <c r="C147" s="100">
        <v>1.5779999999999999E-4</v>
      </c>
      <c r="D147" s="101"/>
      <c r="E147" s="102">
        <v>168216.31234999999</v>
      </c>
      <c r="F147" s="102">
        <v>132258.37995</v>
      </c>
      <c r="G147" s="102">
        <v>42082.62715</v>
      </c>
      <c r="H147" s="102">
        <v>140174.84459999998</v>
      </c>
      <c r="I147" s="102">
        <v>0</v>
      </c>
    </row>
    <row r="148" spans="1:9" ht="13.2">
      <c r="A148" s="4">
        <v>91321</v>
      </c>
      <c r="B148" s="84" t="s">
        <v>155</v>
      </c>
      <c r="C148" s="100">
        <v>5.7599999999999997E-5</v>
      </c>
      <c r="D148" s="101"/>
      <c r="E148" s="102">
        <v>52985.532299999992</v>
      </c>
      <c r="F148" s="102">
        <v>34505.431499999992</v>
      </c>
      <c r="G148" s="102">
        <v>7043.1339000000007</v>
      </c>
      <c r="H148" s="102">
        <v>51166.483199999995</v>
      </c>
      <c r="I148" s="102">
        <v>0</v>
      </c>
    </row>
    <row r="149" spans="1:9" ht="13.2">
      <c r="A149" s="4">
        <v>91327</v>
      </c>
      <c r="B149" s="84" t="s">
        <v>156</v>
      </c>
      <c r="C149" s="100">
        <v>9.3999999999999998E-6</v>
      </c>
      <c r="D149" s="101"/>
      <c r="E149" s="102">
        <v>9448.5342000000019</v>
      </c>
      <c r="F149" s="102">
        <v>11890.049000000001</v>
      </c>
      <c r="G149" s="102">
        <v>1292.8546000000015</v>
      </c>
      <c r="H149" s="102">
        <v>8350.0857999999989</v>
      </c>
      <c r="I149" s="102">
        <v>0</v>
      </c>
    </row>
    <row r="150" spans="1:9" ht="13.2">
      <c r="A150" s="4">
        <v>91331</v>
      </c>
      <c r="B150" s="84" t="s">
        <v>157</v>
      </c>
      <c r="C150" s="100">
        <v>3.1621000000000002E-3</v>
      </c>
      <c r="D150" s="101"/>
      <c r="E150" s="102">
        <v>2586261.4294750001</v>
      </c>
      <c r="F150" s="102">
        <v>2225890.8176750001</v>
      </c>
      <c r="G150" s="102">
        <v>668432.67807500018</v>
      </c>
      <c r="H150" s="102">
        <v>2808915.5647</v>
      </c>
      <c r="I150" s="102">
        <v>0</v>
      </c>
    </row>
    <row r="151" spans="1:9" ht="13.2">
      <c r="A151" s="4">
        <v>91341</v>
      </c>
      <c r="B151" s="84" t="s">
        <v>158</v>
      </c>
      <c r="C151" s="100">
        <v>3.3399999999999999E-5</v>
      </c>
      <c r="D151" s="101"/>
      <c r="E151" s="102">
        <v>25157.604199999994</v>
      </c>
      <c r="F151" s="102">
        <v>20190.326999999994</v>
      </c>
      <c r="G151" s="102">
        <v>5595.5085999999974</v>
      </c>
      <c r="H151" s="102">
        <v>29669.453799999999</v>
      </c>
      <c r="I151" s="102">
        <v>0</v>
      </c>
    </row>
    <row r="152" spans="1:9" ht="13.2">
      <c r="A152" s="4">
        <v>91401</v>
      </c>
      <c r="B152" s="84" t="s">
        <v>159</v>
      </c>
      <c r="C152" s="100">
        <v>3.5915000000000001E-3</v>
      </c>
      <c r="D152" s="101"/>
      <c r="E152" s="102">
        <v>3017502.1774749998</v>
      </c>
      <c r="F152" s="102">
        <v>2456289.7204750003</v>
      </c>
      <c r="G152" s="102">
        <v>713103.46647500026</v>
      </c>
      <c r="H152" s="102">
        <v>3190354.5904999999</v>
      </c>
      <c r="I152" s="102">
        <v>0</v>
      </c>
    </row>
    <row r="153" spans="1:9" ht="13.2">
      <c r="A153" s="4">
        <v>91411</v>
      </c>
      <c r="B153" s="84" t="s">
        <v>160</v>
      </c>
      <c r="C153" s="100">
        <v>3.7720000000000001E-4</v>
      </c>
      <c r="D153" s="101"/>
      <c r="E153" s="102">
        <v>309456.51749999996</v>
      </c>
      <c r="F153" s="102">
        <v>262528.91989999998</v>
      </c>
      <c r="G153" s="102">
        <v>60306.012699999963</v>
      </c>
      <c r="H153" s="102">
        <v>335069.40039999998</v>
      </c>
      <c r="I153" s="102">
        <v>0</v>
      </c>
    </row>
    <row r="154" spans="1:9" ht="13.2">
      <c r="A154" s="4">
        <v>91414</v>
      </c>
      <c r="B154" s="84" t="s">
        <v>952</v>
      </c>
      <c r="C154" s="100">
        <v>3.0700000000000001E-5</v>
      </c>
      <c r="D154" s="101"/>
      <c r="E154" s="102">
        <v>35102.640375000003</v>
      </c>
      <c r="F154" s="102">
        <v>25228.789774999997</v>
      </c>
      <c r="G154" s="102">
        <v>5930.5165750000006</v>
      </c>
      <c r="H154" s="102">
        <v>27271.0249</v>
      </c>
      <c r="I154" s="102">
        <v>0</v>
      </c>
    </row>
    <row r="155" spans="1:9" ht="13.2">
      <c r="A155" s="4">
        <v>91417</v>
      </c>
      <c r="B155" s="84" t="s">
        <v>161</v>
      </c>
      <c r="C155" s="100">
        <v>6.8000000000000001E-6</v>
      </c>
      <c r="D155" s="101"/>
      <c r="E155" s="102">
        <v>9450.0916499999985</v>
      </c>
      <c r="F155" s="102">
        <v>8114.0172499999999</v>
      </c>
      <c r="G155" s="102">
        <v>2448.9404500000001</v>
      </c>
      <c r="H155" s="102">
        <v>6040.4876000000004</v>
      </c>
      <c r="I155" s="102">
        <v>0</v>
      </c>
    </row>
    <row r="156" spans="1:9" ht="13.2">
      <c r="A156" s="4">
        <v>91421</v>
      </c>
      <c r="B156" s="84" t="s">
        <v>162</v>
      </c>
      <c r="C156" s="100">
        <v>8.0099999999999995E-5</v>
      </c>
      <c r="D156" s="101"/>
      <c r="E156" s="102">
        <v>78072.544024999996</v>
      </c>
      <c r="F156" s="102">
        <v>66832.888225000002</v>
      </c>
      <c r="G156" s="102">
        <v>27377.380624999998</v>
      </c>
      <c r="H156" s="102">
        <v>71153.390699999989</v>
      </c>
      <c r="I156" s="102">
        <v>0</v>
      </c>
    </row>
    <row r="157" spans="1:9" ht="13.2">
      <c r="A157" s="4">
        <v>91423</v>
      </c>
      <c r="B157" s="84" t="s">
        <v>163</v>
      </c>
      <c r="C157" s="100">
        <v>5.6400000000000002E-5</v>
      </c>
      <c r="D157" s="101"/>
      <c r="E157" s="102">
        <v>45158.471449999997</v>
      </c>
      <c r="F157" s="102">
        <v>37458.560250000002</v>
      </c>
      <c r="G157" s="102">
        <v>8149.3938500000004</v>
      </c>
      <c r="H157" s="102">
        <v>50100.514800000004</v>
      </c>
      <c r="I157" s="102">
        <v>0</v>
      </c>
    </row>
    <row r="158" spans="1:9" ht="13.2">
      <c r="A158" s="4">
        <v>91431</v>
      </c>
      <c r="B158" s="84" t="s">
        <v>164</v>
      </c>
      <c r="C158" s="100">
        <v>2.0049999999999999E-4</v>
      </c>
      <c r="D158" s="101"/>
      <c r="E158" s="102">
        <v>178972.677975</v>
      </c>
      <c r="F158" s="102">
        <v>151122.99897499999</v>
      </c>
      <c r="G158" s="102">
        <v>44456.660974999999</v>
      </c>
      <c r="H158" s="102">
        <v>178105.55350000001</v>
      </c>
      <c r="I158" s="102">
        <v>0</v>
      </c>
    </row>
    <row r="159" spans="1:9" ht="13.2">
      <c r="A159" s="4">
        <v>91441</v>
      </c>
      <c r="B159" s="84" t="s">
        <v>165</v>
      </c>
      <c r="C159" s="100">
        <v>9.5799999999999998E-4</v>
      </c>
      <c r="D159" s="101"/>
      <c r="E159" s="102">
        <v>700516.03870000003</v>
      </c>
      <c r="F159" s="102">
        <v>640870.67469999997</v>
      </c>
      <c r="G159" s="102">
        <v>186293.26669999998</v>
      </c>
      <c r="H159" s="102">
        <v>850998.10600000003</v>
      </c>
      <c r="I159" s="102">
        <v>0</v>
      </c>
    </row>
    <row r="160" spans="1:9" ht="13.2">
      <c r="A160" s="4">
        <v>91451</v>
      </c>
      <c r="B160" s="84" t="s">
        <v>166</v>
      </c>
      <c r="C160" s="100">
        <v>1.4751E-3</v>
      </c>
      <c r="D160" s="101"/>
      <c r="E160" s="102">
        <v>1204377.7836750001</v>
      </c>
      <c r="F160" s="102">
        <v>1024502.7178750001</v>
      </c>
      <c r="G160" s="102">
        <v>310593.19027500006</v>
      </c>
      <c r="H160" s="102">
        <v>1310341.6557</v>
      </c>
      <c r="I160" s="102">
        <v>0</v>
      </c>
    </row>
    <row r="161" spans="1:9" ht="13.2">
      <c r="A161" s="4">
        <v>91457</v>
      </c>
      <c r="B161" s="84" t="s">
        <v>167</v>
      </c>
      <c r="C161" s="100">
        <v>1.8700000000000001E-5</v>
      </c>
      <c r="D161" s="101"/>
      <c r="E161" s="102">
        <v>34535.339324999994</v>
      </c>
      <c r="F161" s="102">
        <v>27595.384725</v>
      </c>
      <c r="G161" s="102">
        <v>8498.4235249999983</v>
      </c>
      <c r="H161" s="102">
        <v>16611.340899999999</v>
      </c>
      <c r="I161" s="102">
        <v>0</v>
      </c>
    </row>
    <row r="162" spans="1:9" ht="13.2">
      <c r="A162" s="4">
        <v>91461</v>
      </c>
      <c r="B162" s="84" t="s">
        <v>907</v>
      </c>
      <c r="C162" s="100">
        <v>0</v>
      </c>
      <c r="D162" s="101"/>
      <c r="E162" s="102">
        <v>-4476</v>
      </c>
      <c r="F162" s="102">
        <v>0</v>
      </c>
      <c r="G162" s="102">
        <v>0</v>
      </c>
      <c r="H162" s="102">
        <v>0</v>
      </c>
      <c r="I162" s="102">
        <v>0</v>
      </c>
    </row>
    <row r="163" spans="1:9" ht="13.2">
      <c r="A163" s="4">
        <v>91501</v>
      </c>
      <c r="B163" s="84" t="s">
        <v>168</v>
      </c>
      <c r="C163" s="100">
        <v>4.841E-4</v>
      </c>
      <c r="D163" s="101"/>
      <c r="E163" s="102">
        <v>404861.95847499999</v>
      </c>
      <c r="F163" s="102">
        <v>345019.47067499999</v>
      </c>
      <c r="G163" s="102">
        <v>105197.45907499998</v>
      </c>
      <c r="H163" s="102">
        <v>430029.41869999998</v>
      </c>
      <c r="I163" s="102">
        <v>0</v>
      </c>
    </row>
    <row r="164" spans="1:9" ht="13.2">
      <c r="A164" s="4">
        <v>91504</v>
      </c>
      <c r="B164" s="84" t="s">
        <v>169</v>
      </c>
      <c r="C164" s="100">
        <v>9.5999999999999996E-6</v>
      </c>
      <c r="D164" s="101"/>
      <c r="E164" s="102">
        <v>12237.04335</v>
      </c>
      <c r="F164" s="102">
        <v>10063.526549999999</v>
      </c>
      <c r="G164" s="102">
        <v>3618.4769500000002</v>
      </c>
      <c r="H164" s="102">
        <v>8527.7471999999998</v>
      </c>
      <c r="I164" s="102">
        <v>0</v>
      </c>
    </row>
    <row r="165" spans="1:9" ht="13.2">
      <c r="A165" s="4">
        <v>91601</v>
      </c>
      <c r="B165" s="84" t="s">
        <v>170</v>
      </c>
      <c r="C165" s="100">
        <v>2.9313E-3</v>
      </c>
      <c r="D165" s="101"/>
      <c r="E165" s="102">
        <v>2603306.4455749998</v>
      </c>
      <c r="F165" s="102">
        <v>2247715.3001749995</v>
      </c>
      <c r="G165" s="102">
        <v>712292.0613749997</v>
      </c>
      <c r="H165" s="102">
        <v>2603894.3091000002</v>
      </c>
      <c r="I165" s="102">
        <v>0</v>
      </c>
    </row>
    <row r="166" spans="1:9" ht="13.2">
      <c r="A166" s="4">
        <v>91604</v>
      </c>
      <c r="B166" s="84" t="s">
        <v>171</v>
      </c>
      <c r="C166" s="100">
        <v>8.0099999999999995E-5</v>
      </c>
      <c r="D166" s="101"/>
      <c r="E166" s="102">
        <v>83768.063924999995</v>
      </c>
      <c r="F166" s="102">
        <v>67397.408125000002</v>
      </c>
      <c r="G166" s="102">
        <v>24929.900524999997</v>
      </c>
      <c r="H166" s="102">
        <v>71153.390699999989</v>
      </c>
      <c r="I166" s="102">
        <v>0</v>
      </c>
    </row>
    <row r="167" spans="1:9" ht="13.2">
      <c r="A167" s="4">
        <v>91608</v>
      </c>
      <c r="B167" s="84" t="s">
        <v>172</v>
      </c>
      <c r="C167" s="100">
        <v>1.7569999999999999E-4</v>
      </c>
      <c r="D167" s="101"/>
      <c r="E167" s="102">
        <v>130559.30452500001</v>
      </c>
      <c r="F167" s="102">
        <v>113925.54392499999</v>
      </c>
      <c r="G167" s="102">
        <v>40023.250725000005</v>
      </c>
      <c r="H167" s="102">
        <v>156075.5399</v>
      </c>
      <c r="I167" s="102">
        <v>0</v>
      </c>
    </row>
    <row r="168" spans="1:9" ht="13.2">
      <c r="A168" s="4">
        <v>91611</v>
      </c>
      <c r="B168" s="84" t="s">
        <v>173</v>
      </c>
      <c r="C168" s="100">
        <v>1.4395E-3</v>
      </c>
      <c r="D168" s="101"/>
      <c r="E168" s="102">
        <v>1090166.2541749997</v>
      </c>
      <c r="F168" s="102">
        <v>945346.81317499978</v>
      </c>
      <c r="G168" s="102">
        <v>330320.51117499982</v>
      </c>
      <c r="H168" s="102">
        <v>1278717.9265000001</v>
      </c>
      <c r="I168" s="102">
        <v>0</v>
      </c>
    </row>
    <row r="169" spans="1:9" ht="13.2">
      <c r="A169" s="4">
        <v>91621</v>
      </c>
      <c r="B169" s="84" t="s">
        <v>174</v>
      </c>
      <c r="C169" s="100">
        <v>3.4210000000000002E-4</v>
      </c>
      <c r="D169" s="101"/>
      <c r="E169" s="102">
        <v>313403.90152499999</v>
      </c>
      <c r="F169" s="102">
        <v>264844.84972499998</v>
      </c>
      <c r="G169" s="102">
        <v>60381.030125000005</v>
      </c>
      <c r="H169" s="102">
        <v>303889.8247</v>
      </c>
      <c r="I169" s="102">
        <v>0</v>
      </c>
    </row>
    <row r="170" spans="1:9" ht="13.2">
      <c r="A170" s="4">
        <v>91631</v>
      </c>
      <c r="B170" s="84" t="s">
        <v>175</v>
      </c>
      <c r="C170" s="100">
        <v>6.3690000000000003E-4</v>
      </c>
      <c r="D170" s="101"/>
      <c r="E170" s="102">
        <v>529322.65257499996</v>
      </c>
      <c r="F170" s="102">
        <v>432157.02237499994</v>
      </c>
      <c r="G170" s="102">
        <v>125010.63797499996</v>
      </c>
      <c r="H170" s="102">
        <v>565762.72830000008</v>
      </c>
      <c r="I170" s="102">
        <v>0</v>
      </c>
    </row>
    <row r="171" spans="1:9" ht="13.2">
      <c r="A171" s="4">
        <v>91633</v>
      </c>
      <c r="B171" s="84" t="s">
        <v>176</v>
      </c>
      <c r="C171" s="100">
        <v>3.6000000000000001E-5</v>
      </c>
      <c r="D171" s="101"/>
      <c r="E171" s="102">
        <v>35932.130499999999</v>
      </c>
      <c r="F171" s="102">
        <v>30366.442500000005</v>
      </c>
      <c r="G171" s="102">
        <v>25325.506500000003</v>
      </c>
      <c r="H171" s="102">
        <v>31979.052</v>
      </c>
      <c r="I171" s="102">
        <v>0</v>
      </c>
    </row>
    <row r="172" spans="1:9" ht="13.2">
      <c r="A172" s="4">
        <v>91641</v>
      </c>
      <c r="B172" s="84" t="s">
        <v>177</v>
      </c>
      <c r="C172" s="100">
        <v>3.2289999999999999E-4</v>
      </c>
      <c r="D172" s="101"/>
      <c r="E172" s="102">
        <v>267584.50912499998</v>
      </c>
      <c r="F172" s="102">
        <v>226961.49092499999</v>
      </c>
      <c r="G172" s="102">
        <v>60971.770524999985</v>
      </c>
      <c r="H172" s="102">
        <v>286834.33029999997</v>
      </c>
      <c r="I172" s="102">
        <v>0</v>
      </c>
    </row>
    <row r="173" spans="1:9" ht="13.2">
      <c r="A173" s="4">
        <v>91651</v>
      </c>
      <c r="B173" s="84" t="s">
        <v>178</v>
      </c>
      <c r="C173" s="100">
        <v>5.6240000000000001E-4</v>
      </c>
      <c r="D173" s="101"/>
      <c r="E173" s="102">
        <v>482233.35714999994</v>
      </c>
      <c r="F173" s="102">
        <v>403859.49794999999</v>
      </c>
      <c r="G173" s="102">
        <v>112387.67554999991</v>
      </c>
      <c r="H173" s="102">
        <v>499583.85680000001</v>
      </c>
      <c r="I173" s="102">
        <v>0</v>
      </c>
    </row>
    <row r="174" spans="1:9" ht="13.2">
      <c r="A174" s="4">
        <v>91661</v>
      </c>
      <c r="B174" s="84" t="s">
        <v>179</v>
      </c>
      <c r="C174" s="100">
        <v>2.063E-4</v>
      </c>
      <c r="D174" s="101"/>
      <c r="E174" s="102">
        <v>150613.908925</v>
      </c>
      <c r="F174" s="102">
        <v>132078.31352500001</v>
      </c>
      <c r="G174" s="102">
        <v>38756.174724999997</v>
      </c>
      <c r="H174" s="102">
        <v>183257.7341</v>
      </c>
      <c r="I174" s="102">
        <v>0</v>
      </c>
    </row>
    <row r="175" spans="1:9" ht="13.2">
      <c r="A175" s="4">
        <v>91671</v>
      </c>
      <c r="B175" s="84" t="s">
        <v>180</v>
      </c>
      <c r="C175" s="100">
        <v>1.0069999999999999E-4</v>
      </c>
      <c r="D175" s="101"/>
      <c r="E175" s="102">
        <v>73327.083824999994</v>
      </c>
      <c r="F175" s="102">
        <v>71798.173224999991</v>
      </c>
      <c r="G175" s="102">
        <v>18687.580024999992</v>
      </c>
      <c r="H175" s="102">
        <v>89452.514899999995</v>
      </c>
      <c r="I175" s="102">
        <v>0</v>
      </c>
    </row>
    <row r="176" spans="1:9" ht="13.2">
      <c r="A176" s="4">
        <v>91681</v>
      </c>
      <c r="B176" s="84" t="s">
        <v>181</v>
      </c>
      <c r="C176" s="100">
        <v>4.484E-4</v>
      </c>
      <c r="D176" s="101"/>
      <c r="E176" s="102">
        <v>490623.85049999994</v>
      </c>
      <c r="F176" s="102">
        <v>403690.00329999998</v>
      </c>
      <c r="G176" s="102">
        <v>140150.64489999998</v>
      </c>
      <c r="H176" s="102">
        <v>398316.85879999999</v>
      </c>
      <c r="I176" s="102">
        <v>0</v>
      </c>
    </row>
    <row r="177" spans="1:9" ht="13.2">
      <c r="A177" s="4">
        <v>91691</v>
      </c>
      <c r="B177" s="84" t="s">
        <v>182</v>
      </c>
      <c r="C177" s="100">
        <v>3.5099999999999999E-5</v>
      </c>
      <c r="D177" s="101"/>
      <c r="E177" s="102">
        <v>40176.275425</v>
      </c>
      <c r="F177" s="102">
        <v>36982.729624999993</v>
      </c>
      <c r="G177" s="102">
        <v>10666.642024999997</v>
      </c>
      <c r="H177" s="102">
        <v>31179.575700000001</v>
      </c>
      <c r="I177" s="102">
        <v>0</v>
      </c>
    </row>
    <row r="178" spans="1:9" ht="13.2">
      <c r="A178" s="4">
        <v>91701</v>
      </c>
      <c r="B178" s="84" t="s">
        <v>183</v>
      </c>
      <c r="C178" s="100">
        <v>1.2080000000000001E-3</v>
      </c>
      <c r="D178" s="101"/>
      <c r="E178" s="102">
        <v>853904.78685000015</v>
      </c>
      <c r="F178" s="102">
        <v>734993.92285000009</v>
      </c>
      <c r="G178" s="102">
        <v>113117.51485000007</v>
      </c>
      <c r="H178" s="102">
        <v>1073074.8560000001</v>
      </c>
      <c r="I178" s="102">
        <v>0</v>
      </c>
    </row>
    <row r="179" spans="1:9" ht="13.2">
      <c r="A179" s="4">
        <v>91704</v>
      </c>
      <c r="B179" s="84" t="s">
        <v>184</v>
      </c>
      <c r="C179" s="100">
        <v>1.7799999999999999E-5</v>
      </c>
      <c r="D179" s="101"/>
      <c r="E179" s="102">
        <v>16608.79435</v>
      </c>
      <c r="F179" s="102">
        <v>14330.981949999998</v>
      </c>
      <c r="G179" s="102">
        <v>4273.8691499999995</v>
      </c>
      <c r="H179" s="102">
        <v>15811.864599999999</v>
      </c>
      <c r="I179" s="102">
        <v>0</v>
      </c>
    </row>
    <row r="180" spans="1:9" ht="13.2">
      <c r="A180" s="4">
        <v>91706</v>
      </c>
      <c r="B180" s="84" t="s">
        <v>185</v>
      </c>
      <c r="C180" s="100">
        <v>2.042E-4</v>
      </c>
      <c r="D180" s="101"/>
      <c r="E180" s="102">
        <v>146775.47355</v>
      </c>
      <c r="F180" s="102">
        <v>123165.20995000002</v>
      </c>
      <c r="G180" s="102">
        <v>27420.050750000009</v>
      </c>
      <c r="H180" s="102">
        <v>181392.28940000001</v>
      </c>
      <c r="I180" s="102">
        <v>0</v>
      </c>
    </row>
    <row r="181" spans="1:9" ht="13.2">
      <c r="A181" s="4">
        <v>91719</v>
      </c>
      <c r="B181" s="84" t="s">
        <v>186</v>
      </c>
      <c r="C181" s="100">
        <v>3.7200000000000003E-5</v>
      </c>
      <c r="D181" s="101"/>
      <c r="E181" s="102">
        <v>15930.948150000002</v>
      </c>
      <c r="F181" s="102">
        <v>14629.070549999999</v>
      </c>
      <c r="G181" s="102">
        <v>18.003349999999955</v>
      </c>
      <c r="H181" s="102">
        <v>33045.020400000001</v>
      </c>
      <c r="I181" s="102">
        <v>0</v>
      </c>
    </row>
    <row r="182" spans="1:9" ht="13.2">
      <c r="A182" s="95">
        <v>91801</v>
      </c>
      <c r="B182" s="96" t="s">
        <v>187</v>
      </c>
      <c r="C182" s="97">
        <v>7.7625999999999997E-3</v>
      </c>
      <c r="D182" s="98"/>
      <c r="E182" s="99">
        <v>6499270.3658999996</v>
      </c>
      <c r="F182" s="99">
        <v>5591449.8750999998</v>
      </c>
      <c r="G182" s="99">
        <v>1649129.9975000003</v>
      </c>
      <c r="H182" s="99">
        <v>6895571.9182000002</v>
      </c>
      <c r="I182" s="99">
        <v>0</v>
      </c>
    </row>
    <row r="183" spans="1:9" ht="13.2">
      <c r="A183" s="4">
        <v>91804</v>
      </c>
      <c r="B183" s="84" t="s">
        <v>188</v>
      </c>
      <c r="C183" s="85">
        <v>1.85E-4</v>
      </c>
      <c r="E183" s="87">
        <v>226985.41725</v>
      </c>
      <c r="F183" s="87">
        <v>183340.18725000002</v>
      </c>
      <c r="G183" s="87">
        <v>73933.12725000002</v>
      </c>
      <c r="H183" s="87">
        <v>164336.79499999998</v>
      </c>
      <c r="I183" s="87">
        <v>0</v>
      </c>
    </row>
    <row r="184" spans="1:9" ht="13.2">
      <c r="A184" s="4">
        <v>91811</v>
      </c>
      <c r="B184" s="84" t="s">
        <v>189</v>
      </c>
      <c r="C184" s="85">
        <v>4.0623999999999999E-3</v>
      </c>
      <c r="E184" s="87">
        <v>3226064.62585</v>
      </c>
      <c r="F184" s="87">
        <v>2748669.7666500001</v>
      </c>
      <c r="G184" s="87">
        <v>795294.94424999983</v>
      </c>
      <c r="H184" s="87">
        <v>3608658.3567999997</v>
      </c>
      <c r="I184" s="87">
        <v>0</v>
      </c>
    </row>
    <row r="185" spans="1:9" ht="13.2">
      <c r="A185" s="4">
        <v>91812</v>
      </c>
      <c r="B185" s="84" t="s">
        <v>190</v>
      </c>
      <c r="C185" s="85">
        <v>4.9400000000000001E-5</v>
      </c>
      <c r="E185" s="87">
        <v>45872.145899999996</v>
      </c>
      <c r="F185" s="87">
        <v>33980.340700000001</v>
      </c>
      <c r="G185" s="87">
        <v>9950.1062999999976</v>
      </c>
      <c r="H185" s="87">
        <v>43882.3658</v>
      </c>
      <c r="I185" s="87">
        <v>0</v>
      </c>
    </row>
    <row r="186" spans="1:9" ht="13.2">
      <c r="A186" s="4">
        <v>91813</v>
      </c>
      <c r="B186" s="84" t="s">
        <v>191</v>
      </c>
      <c r="C186" s="85">
        <v>6.7799999999999995E-5</v>
      </c>
      <c r="E186" s="87">
        <v>55398.836749999995</v>
      </c>
      <c r="F186" s="87">
        <v>44579.124349999998</v>
      </c>
      <c r="G186" s="87">
        <v>12648.21155</v>
      </c>
      <c r="H186" s="87">
        <v>60227.214599999992</v>
      </c>
      <c r="I186" s="87">
        <v>0</v>
      </c>
    </row>
    <row r="187" spans="1:9" ht="13.2">
      <c r="A187" s="4">
        <v>91818</v>
      </c>
      <c r="B187" s="84" t="s">
        <v>192</v>
      </c>
      <c r="C187" s="85">
        <v>4.6949999999999997E-4</v>
      </c>
      <c r="E187" s="87">
        <v>440154.88672499999</v>
      </c>
      <c r="F187" s="87">
        <v>366554.70572500007</v>
      </c>
      <c r="G187" s="87">
        <v>102633.123725</v>
      </c>
      <c r="H187" s="87">
        <v>417060.13649999996</v>
      </c>
      <c r="I187" s="87">
        <v>0</v>
      </c>
    </row>
    <row r="188" spans="1:9" ht="13.2">
      <c r="A188" s="4">
        <v>91819</v>
      </c>
      <c r="B188" s="84" t="s">
        <v>193</v>
      </c>
      <c r="C188" s="85">
        <v>2.4169999999999999E-4</v>
      </c>
      <c r="E188" s="87">
        <v>177872.52302499997</v>
      </c>
      <c r="F188" s="87">
        <v>152570.33442499998</v>
      </c>
      <c r="G188" s="87">
        <v>42631.825224999993</v>
      </c>
      <c r="H188" s="87">
        <v>214703.80189999999</v>
      </c>
      <c r="I188" s="87">
        <v>0</v>
      </c>
    </row>
    <row r="189" spans="1:9" ht="13.2">
      <c r="A189" s="4">
        <v>91821</v>
      </c>
      <c r="B189" s="84" t="s">
        <v>194</v>
      </c>
      <c r="C189" s="85">
        <v>1.6799999999999999E-4</v>
      </c>
      <c r="E189" s="87">
        <v>145283.81514999998</v>
      </c>
      <c r="F189" s="87">
        <v>133421.27114999999</v>
      </c>
      <c r="G189" s="87">
        <v>40901.903149999998</v>
      </c>
      <c r="H189" s="87">
        <v>149235.576</v>
      </c>
      <c r="I189" s="87">
        <v>0</v>
      </c>
    </row>
    <row r="190" spans="1:9" ht="13.2">
      <c r="A190" s="4">
        <v>91831</v>
      </c>
      <c r="B190" s="84" t="s">
        <v>195</v>
      </c>
      <c r="C190" s="85">
        <v>4.3689999999999999E-4</v>
      </c>
      <c r="E190" s="87">
        <v>375050.965325</v>
      </c>
      <c r="F190" s="87">
        <v>304143.93512499996</v>
      </c>
      <c r="G190" s="87">
        <v>105710.75072499998</v>
      </c>
      <c r="H190" s="87">
        <v>388101.32829999999</v>
      </c>
      <c r="I190" s="87">
        <v>0</v>
      </c>
    </row>
    <row r="191" spans="1:9" ht="13.2">
      <c r="A191" s="4">
        <v>91841</v>
      </c>
      <c r="B191" s="84" t="s">
        <v>196</v>
      </c>
      <c r="C191" s="85">
        <v>2.8370000000000001E-4</v>
      </c>
      <c r="E191" s="87">
        <v>244141.60117500002</v>
      </c>
      <c r="F191" s="87">
        <v>201056.77657500003</v>
      </c>
      <c r="G191" s="87">
        <v>54336.675374999999</v>
      </c>
      <c r="H191" s="87">
        <v>252012.69590000002</v>
      </c>
      <c r="I191" s="87">
        <v>0</v>
      </c>
    </row>
    <row r="192" spans="1:9" ht="13.2">
      <c r="A192" s="4">
        <v>91851</v>
      </c>
      <c r="B192" s="84" t="s">
        <v>197</v>
      </c>
      <c r="C192" s="85">
        <v>6.2330000000000003E-4</v>
      </c>
      <c r="E192" s="87">
        <v>505046.74992500007</v>
      </c>
      <c r="F192" s="87">
        <v>437186.26852500002</v>
      </c>
      <c r="G192" s="87">
        <v>117725.037725</v>
      </c>
      <c r="H192" s="87">
        <v>553681.75309999997</v>
      </c>
      <c r="I192" s="87">
        <v>0</v>
      </c>
    </row>
    <row r="193" spans="1:9" ht="13.2">
      <c r="A193" s="4">
        <v>91861</v>
      </c>
      <c r="B193" s="84" t="s">
        <v>198</v>
      </c>
      <c r="C193" s="85">
        <v>6.1E-6</v>
      </c>
      <c r="E193" s="87">
        <v>3526.1706749999998</v>
      </c>
      <c r="F193" s="87">
        <v>4042.2068750000003</v>
      </c>
      <c r="G193" s="87">
        <v>1248.1232750000001</v>
      </c>
      <c r="H193" s="87">
        <v>5418.6727000000001</v>
      </c>
      <c r="I193" s="87">
        <v>0</v>
      </c>
    </row>
    <row r="194" spans="1:9" ht="13.2">
      <c r="A194" s="4">
        <v>91871</v>
      </c>
      <c r="B194" s="84" t="s">
        <v>199</v>
      </c>
      <c r="C194" s="85">
        <v>1.2505999999999999E-3</v>
      </c>
      <c r="E194" s="87">
        <v>993250.5595999998</v>
      </c>
      <c r="F194" s="87">
        <v>831928.96479999996</v>
      </c>
      <c r="G194" s="87">
        <v>255413.3992000001</v>
      </c>
      <c r="H194" s="87">
        <v>1110916.7341999998</v>
      </c>
      <c r="I194" s="87">
        <v>0</v>
      </c>
    </row>
    <row r="195" spans="1:9" ht="13.2">
      <c r="A195" s="4">
        <v>91881</v>
      </c>
      <c r="B195" s="84" t="s">
        <v>200</v>
      </c>
      <c r="C195" s="85">
        <v>2.4199999999999999E-5</v>
      </c>
      <c r="E195" s="87">
        <v>24378.154399999999</v>
      </c>
      <c r="F195" s="87">
        <v>21562.330799999996</v>
      </c>
      <c r="G195" s="87">
        <v>8522.8515999999981</v>
      </c>
      <c r="H195" s="87">
        <v>21497.029399999999</v>
      </c>
      <c r="I195" s="87">
        <v>0</v>
      </c>
    </row>
    <row r="196" spans="1:9" ht="13.2">
      <c r="A196" s="4">
        <v>91901</v>
      </c>
      <c r="B196" s="84" t="s">
        <v>201</v>
      </c>
      <c r="C196" s="85">
        <v>3.6598999999999998E-3</v>
      </c>
      <c r="E196" s="87">
        <v>2935193.7974749999</v>
      </c>
      <c r="F196" s="87">
        <v>2497504.5332749998</v>
      </c>
      <c r="G196" s="87">
        <v>719784.80087500019</v>
      </c>
      <c r="H196" s="87">
        <v>3251114.7892999998</v>
      </c>
      <c r="I196" s="87">
        <v>0</v>
      </c>
    </row>
    <row r="197" spans="1:9" ht="13.2">
      <c r="A197" s="4">
        <v>91903</v>
      </c>
      <c r="B197" s="84" t="s">
        <v>202</v>
      </c>
      <c r="C197" s="85">
        <v>5.9000000000000003E-6</v>
      </c>
      <c r="E197" s="87">
        <v>7736.8188250000003</v>
      </c>
      <c r="F197" s="87">
        <v>6237.886625000001</v>
      </c>
      <c r="G197" s="87">
        <v>2079.658225000001</v>
      </c>
      <c r="H197" s="87">
        <v>5241.0113000000001</v>
      </c>
      <c r="I197" s="87">
        <v>0</v>
      </c>
    </row>
    <row r="198" spans="1:9" ht="13.2">
      <c r="A198" s="4">
        <v>91904</v>
      </c>
      <c r="B198" s="84" t="s">
        <v>203</v>
      </c>
      <c r="C198" s="85">
        <v>8.0699999999999996E-5</v>
      </c>
      <c r="E198" s="87">
        <v>95544.922674999994</v>
      </c>
      <c r="F198" s="87">
        <v>80777.172074999995</v>
      </c>
      <c r="G198" s="87">
        <v>33527.098874999996</v>
      </c>
      <c r="H198" s="87">
        <v>71686.374899999995</v>
      </c>
      <c r="I198" s="87">
        <v>0</v>
      </c>
    </row>
    <row r="199" spans="1:9" ht="13.2">
      <c r="A199" s="4">
        <v>91908</v>
      </c>
      <c r="B199" s="84" t="s">
        <v>204</v>
      </c>
      <c r="C199" s="85">
        <v>1.43E-5</v>
      </c>
      <c r="E199" s="87">
        <v>7327.8252749999992</v>
      </c>
      <c r="F199" s="87">
        <v>7059.5658750000002</v>
      </c>
      <c r="G199" s="87">
        <v>1335.4190749999998</v>
      </c>
      <c r="H199" s="87">
        <v>12702.7901</v>
      </c>
      <c r="I199" s="87">
        <v>0</v>
      </c>
    </row>
    <row r="200" spans="1:9" ht="13.2">
      <c r="A200" s="4">
        <v>91911</v>
      </c>
      <c r="B200" s="84" t="s">
        <v>205</v>
      </c>
      <c r="C200" s="85">
        <v>6.2569999999999998E-4</v>
      </c>
      <c r="E200" s="87">
        <v>587104.59437499987</v>
      </c>
      <c r="F200" s="87">
        <v>478646.73377499991</v>
      </c>
      <c r="G200" s="87">
        <v>157058.24057499995</v>
      </c>
      <c r="H200" s="87">
        <v>555813.6899</v>
      </c>
      <c r="I200" s="87">
        <v>0</v>
      </c>
    </row>
    <row r="201" spans="1:9" ht="13.2">
      <c r="A201" s="4">
        <v>91917</v>
      </c>
      <c r="B201" s="84" t="s">
        <v>206</v>
      </c>
      <c r="C201" s="85">
        <v>1.4399999999999999E-5</v>
      </c>
      <c r="E201" s="87">
        <v>15990.149399999998</v>
      </c>
      <c r="F201" s="87">
        <v>13277.874199999998</v>
      </c>
      <c r="G201" s="87">
        <v>3892.2998000000007</v>
      </c>
      <c r="H201" s="87">
        <v>12791.620799999999</v>
      </c>
      <c r="I201" s="87">
        <v>0</v>
      </c>
    </row>
    <row r="202" spans="1:9" ht="13.2">
      <c r="A202" s="4">
        <v>91921</v>
      </c>
      <c r="B202" s="84" t="s">
        <v>207</v>
      </c>
      <c r="C202" s="85">
        <v>4.1159999999999998E-4</v>
      </c>
      <c r="E202" s="87">
        <v>342365.13079999993</v>
      </c>
      <c r="F202" s="87">
        <v>289106.09799999994</v>
      </c>
      <c r="G202" s="87">
        <v>97917.096399999937</v>
      </c>
      <c r="H202" s="87">
        <v>365627.16119999997</v>
      </c>
      <c r="I202" s="87">
        <v>0</v>
      </c>
    </row>
    <row r="203" spans="1:9" ht="13.2">
      <c r="A203" s="4">
        <v>92001</v>
      </c>
      <c r="B203" s="84" t="s">
        <v>208</v>
      </c>
      <c r="C203" s="85">
        <v>1.9139000000000001E-3</v>
      </c>
      <c r="E203" s="87">
        <v>1671568.3702249997</v>
      </c>
      <c r="F203" s="87">
        <v>1447137.9740249999</v>
      </c>
      <c r="G203" s="87">
        <v>513918.13762499992</v>
      </c>
      <c r="H203" s="87">
        <v>1700130.7672999999</v>
      </c>
      <c r="I203" s="87">
        <v>0</v>
      </c>
    </row>
    <row r="204" spans="1:9" ht="13.2">
      <c r="A204" s="4">
        <v>92005</v>
      </c>
      <c r="B204" s="84" t="s">
        <v>209</v>
      </c>
      <c r="C204" s="85">
        <v>3.2299999999999999E-5</v>
      </c>
      <c r="E204" s="87">
        <v>28226.609625000001</v>
      </c>
      <c r="F204" s="87">
        <v>24380.506224999997</v>
      </c>
      <c r="G204" s="87">
        <v>6960.391424999998</v>
      </c>
      <c r="H204" s="87">
        <v>28692.3161</v>
      </c>
      <c r="I204" s="87">
        <v>0</v>
      </c>
    </row>
    <row r="205" spans="1:9" ht="13.2">
      <c r="A205" s="4">
        <v>92011</v>
      </c>
      <c r="B205" s="84" t="s">
        <v>210</v>
      </c>
      <c r="C205" s="85">
        <v>2.0589999999999999E-4</v>
      </c>
      <c r="E205" s="87">
        <v>168106.038275</v>
      </c>
      <c r="F205" s="87">
        <v>139693.50607499998</v>
      </c>
      <c r="G205" s="87">
        <v>44076.077675</v>
      </c>
      <c r="H205" s="87">
        <v>182902.41129999998</v>
      </c>
      <c r="I205" s="87">
        <v>0</v>
      </c>
    </row>
    <row r="206" spans="1:9" ht="13.2">
      <c r="A206" s="4">
        <v>92017</v>
      </c>
      <c r="B206" s="84" t="s">
        <v>211</v>
      </c>
      <c r="C206" s="85">
        <v>3.26E-5</v>
      </c>
      <c r="E206" s="87">
        <v>32947.876449999996</v>
      </c>
      <c r="F206" s="87">
        <v>28168.72565</v>
      </c>
      <c r="G206" s="87">
        <v>10716.32805</v>
      </c>
      <c r="H206" s="87">
        <v>28958.808199999999</v>
      </c>
      <c r="I206" s="87">
        <v>0</v>
      </c>
    </row>
    <row r="207" spans="1:9" ht="13.2">
      <c r="A207" s="4">
        <v>92021</v>
      </c>
      <c r="B207" s="84" t="s">
        <v>212</v>
      </c>
      <c r="C207" s="85">
        <v>1.077E-4</v>
      </c>
      <c r="E207" s="87">
        <v>75873.554725000009</v>
      </c>
      <c r="F207" s="87">
        <v>69246.538125000006</v>
      </c>
      <c r="G207" s="87">
        <v>11804.012924999999</v>
      </c>
      <c r="H207" s="87">
        <v>95670.6639</v>
      </c>
      <c r="I207" s="87">
        <v>0</v>
      </c>
    </row>
    <row r="208" spans="1:9" ht="13.2">
      <c r="A208" s="4">
        <v>92101</v>
      </c>
      <c r="B208" s="84" t="s">
        <v>213</v>
      </c>
      <c r="C208" s="85">
        <v>7.7729999999999997E-4</v>
      </c>
      <c r="E208" s="87">
        <v>643568.10302499996</v>
      </c>
      <c r="F208" s="87">
        <v>564841.28962499998</v>
      </c>
      <c r="G208" s="87">
        <v>206722.55482499997</v>
      </c>
      <c r="H208" s="87">
        <v>690481.03110000002</v>
      </c>
      <c r="I208" s="87">
        <v>0</v>
      </c>
    </row>
    <row r="209" spans="1:9" ht="13.2">
      <c r="A209" s="4">
        <v>92104</v>
      </c>
      <c r="B209" s="84" t="s">
        <v>214</v>
      </c>
      <c r="C209" s="85">
        <v>7.7999999999999999E-6</v>
      </c>
      <c r="E209" s="87">
        <v>8838.3412500000013</v>
      </c>
      <c r="F209" s="87">
        <v>7148.1088499999996</v>
      </c>
      <c r="G209" s="87">
        <v>2314.75605</v>
      </c>
      <c r="H209" s="87">
        <v>6928.7946000000002</v>
      </c>
      <c r="I209" s="87">
        <v>0</v>
      </c>
    </row>
    <row r="210" spans="1:9" ht="13.2">
      <c r="A210" s="4">
        <v>92109</v>
      </c>
      <c r="B210" s="84" t="s">
        <v>215</v>
      </c>
      <c r="C210" s="85">
        <v>1.9900000000000001E-4</v>
      </c>
      <c r="E210" s="87">
        <v>178950.70825000003</v>
      </c>
      <c r="F210" s="87">
        <v>150084.26625000002</v>
      </c>
      <c r="G210" s="87">
        <v>43032.342250000002</v>
      </c>
      <c r="H210" s="87">
        <v>176773.09300000002</v>
      </c>
      <c r="I210" s="87">
        <v>0</v>
      </c>
    </row>
    <row r="211" spans="1:9" ht="13.2">
      <c r="A211" s="4">
        <v>92111</v>
      </c>
      <c r="B211" s="84" t="s">
        <v>216</v>
      </c>
      <c r="C211" s="85">
        <v>5.3140000000000001E-4</v>
      </c>
      <c r="E211" s="87">
        <v>433656.01185000001</v>
      </c>
      <c r="F211" s="87">
        <v>360230.05064999999</v>
      </c>
      <c r="G211" s="87">
        <v>100011.78424999998</v>
      </c>
      <c r="H211" s="87">
        <v>472046.33980000002</v>
      </c>
      <c r="I211" s="87">
        <v>0</v>
      </c>
    </row>
    <row r="212" spans="1:9" ht="13.2">
      <c r="A212" s="4">
        <v>92113</v>
      </c>
      <c r="B212" s="84" t="s">
        <v>217</v>
      </c>
      <c r="C212" s="85">
        <v>1.6200000000000001E-5</v>
      </c>
      <c r="E212" s="87">
        <v>17573.011900000005</v>
      </c>
      <c r="F212" s="87">
        <v>12818.452300000003</v>
      </c>
      <c r="G212" s="87">
        <v>2803.1811000000007</v>
      </c>
      <c r="H212" s="87">
        <v>14390.573400000001</v>
      </c>
      <c r="I212" s="87">
        <v>0</v>
      </c>
    </row>
    <row r="213" spans="1:9" ht="13.2">
      <c r="A213" s="4">
        <v>92201</v>
      </c>
      <c r="B213" s="84" t="s">
        <v>218</v>
      </c>
      <c r="C213" s="85">
        <v>1.0983E-3</v>
      </c>
      <c r="E213" s="87">
        <v>1049348.482475</v>
      </c>
      <c r="F213" s="87">
        <v>881433.95107499999</v>
      </c>
      <c r="G213" s="87">
        <v>313399.62027500011</v>
      </c>
      <c r="H213" s="87">
        <v>975627.57809999993</v>
      </c>
      <c r="I213" s="87">
        <v>0</v>
      </c>
    </row>
    <row r="214" spans="1:9" ht="13.2">
      <c r="A214" s="4">
        <v>92214</v>
      </c>
      <c r="B214" s="84" t="s">
        <v>953</v>
      </c>
      <c r="C214" s="85">
        <v>2.7900000000000001E-5</v>
      </c>
      <c r="E214" s="87">
        <v>29015.241275</v>
      </c>
      <c r="F214" s="87">
        <v>25990.833075000002</v>
      </c>
      <c r="G214" s="87">
        <v>10604.532675000002</v>
      </c>
      <c r="H214" s="87">
        <v>24783.765299999999</v>
      </c>
      <c r="I214" s="87">
        <v>0</v>
      </c>
    </row>
    <row r="215" spans="1:9" ht="13.2">
      <c r="A215" s="4">
        <v>92301</v>
      </c>
      <c r="B215" s="84" t="s">
        <v>219</v>
      </c>
      <c r="C215" s="85">
        <v>5.3742E-3</v>
      </c>
      <c r="E215" s="87">
        <v>4305849.0694500003</v>
      </c>
      <c r="F215" s="87">
        <v>3776034.9458499993</v>
      </c>
      <c r="G215" s="87">
        <v>1241034.8666499997</v>
      </c>
      <c r="H215" s="87">
        <v>4773939.4793999996</v>
      </c>
      <c r="I215" s="87">
        <v>0</v>
      </c>
    </row>
    <row r="216" spans="1:9" ht="13.2">
      <c r="A216" s="4">
        <v>92302</v>
      </c>
      <c r="B216" s="84" t="s">
        <v>935</v>
      </c>
      <c r="C216" s="85">
        <v>2.6069999999999999E-4</v>
      </c>
      <c r="E216" s="87">
        <v>193112.20012500003</v>
      </c>
      <c r="F216" s="87">
        <v>169157.00952500003</v>
      </c>
      <c r="G216" s="87">
        <v>45318.256325000031</v>
      </c>
      <c r="H216" s="87">
        <v>231581.6349</v>
      </c>
      <c r="I216" s="87">
        <v>0</v>
      </c>
    </row>
    <row r="217" spans="1:9" ht="13.2">
      <c r="A217" s="4">
        <v>92311</v>
      </c>
      <c r="B217" s="84" t="s">
        <v>221</v>
      </c>
      <c r="C217" s="85">
        <v>2.1213E-3</v>
      </c>
      <c r="E217" s="87">
        <v>1658089.430675</v>
      </c>
      <c r="F217" s="87">
        <v>1389130.2652750001</v>
      </c>
      <c r="G217" s="87">
        <v>408336.58647500002</v>
      </c>
      <c r="H217" s="87">
        <v>1884365.6391</v>
      </c>
      <c r="I217" s="87">
        <v>0</v>
      </c>
    </row>
    <row r="218" spans="1:9" ht="13.2">
      <c r="A218" s="4">
        <v>92317</v>
      </c>
      <c r="B218" s="84" t="s">
        <v>222</v>
      </c>
      <c r="C218" s="85">
        <v>3.3399999999999999E-5</v>
      </c>
      <c r="E218" s="87">
        <v>40565.107250000001</v>
      </c>
      <c r="F218" s="87">
        <v>29020.830049999997</v>
      </c>
      <c r="G218" s="87">
        <v>8318.0116500000004</v>
      </c>
      <c r="H218" s="87">
        <v>29669.453799999999</v>
      </c>
      <c r="I218" s="87">
        <v>0</v>
      </c>
    </row>
    <row r="219" spans="1:9" ht="13.2">
      <c r="A219" s="4">
        <v>92321</v>
      </c>
      <c r="B219" s="84" t="s">
        <v>223</v>
      </c>
      <c r="C219" s="85">
        <v>1.2174E-3</v>
      </c>
      <c r="E219" s="87">
        <v>993986.62269999995</v>
      </c>
      <c r="F219" s="87">
        <v>797130.27350000013</v>
      </c>
      <c r="G219" s="87">
        <v>210713.67110000012</v>
      </c>
      <c r="H219" s="87">
        <v>1081424.9417999999</v>
      </c>
      <c r="I219" s="87">
        <v>0</v>
      </c>
    </row>
    <row r="220" spans="1:9" ht="13.2">
      <c r="A220" s="4">
        <v>92327</v>
      </c>
      <c r="B220" s="84" t="s">
        <v>224</v>
      </c>
      <c r="C220" s="85">
        <v>6.7000000000000002E-6</v>
      </c>
      <c r="E220" s="87">
        <v>10928.576575000001</v>
      </c>
      <c r="F220" s="87">
        <v>8125.5179750000007</v>
      </c>
      <c r="G220" s="87">
        <v>3152.8687749999999</v>
      </c>
      <c r="H220" s="87">
        <v>5951.6569</v>
      </c>
      <c r="I220" s="87">
        <v>0</v>
      </c>
    </row>
    <row r="221" spans="1:9" ht="13.2">
      <c r="A221" s="4">
        <v>92331</v>
      </c>
      <c r="B221" s="84" t="s">
        <v>225</v>
      </c>
      <c r="C221" s="85">
        <v>1.6469999999999999E-4</v>
      </c>
      <c r="E221" s="87">
        <v>161363.892375</v>
      </c>
      <c r="F221" s="87">
        <v>133459.86977500003</v>
      </c>
      <c r="G221" s="87">
        <v>36344.612575000028</v>
      </c>
      <c r="H221" s="87">
        <v>146304.1629</v>
      </c>
      <c r="I221" s="87">
        <v>0</v>
      </c>
    </row>
    <row r="222" spans="1:9" ht="13.2">
      <c r="A222" s="4">
        <v>92341</v>
      </c>
      <c r="B222" s="84" t="s">
        <v>226</v>
      </c>
      <c r="C222" s="85">
        <v>7.0999999999999998E-6</v>
      </c>
      <c r="E222" s="87">
        <v>4039.5016750000004</v>
      </c>
      <c r="F222" s="87">
        <v>4090.3798749999996</v>
      </c>
      <c r="G222" s="87">
        <v>698.02027500000031</v>
      </c>
      <c r="H222" s="87">
        <v>6306.9796999999999</v>
      </c>
      <c r="I222" s="87">
        <v>0</v>
      </c>
    </row>
    <row r="223" spans="1:9" ht="13.2">
      <c r="A223" s="4">
        <v>92351</v>
      </c>
      <c r="B223" s="84" t="s">
        <v>227</v>
      </c>
      <c r="C223" s="85">
        <v>3.01E-5</v>
      </c>
      <c r="E223" s="87">
        <v>31840.005675</v>
      </c>
      <c r="F223" s="87">
        <v>24976.249875000005</v>
      </c>
      <c r="G223" s="87">
        <v>9445.5422749999998</v>
      </c>
      <c r="H223" s="87">
        <v>26738.040700000001</v>
      </c>
      <c r="I223" s="87">
        <v>0</v>
      </c>
    </row>
    <row r="224" spans="1:9" ht="13.2">
      <c r="A224" s="4">
        <v>92401</v>
      </c>
      <c r="B224" s="84" t="s">
        <v>228</v>
      </c>
      <c r="C224" s="85">
        <v>2.6510000000000001E-3</v>
      </c>
      <c r="E224" s="87">
        <v>2360525.1895000003</v>
      </c>
      <c r="F224" s="87">
        <v>2010072.3315000003</v>
      </c>
      <c r="G224" s="87">
        <v>649113.65550000011</v>
      </c>
      <c r="H224" s="87">
        <v>2354901.8570000003</v>
      </c>
      <c r="I224" s="87">
        <v>0</v>
      </c>
    </row>
    <row r="225" spans="1:9" ht="13.2">
      <c r="A225" s="4">
        <v>92403</v>
      </c>
      <c r="B225" s="84" t="s">
        <v>229</v>
      </c>
      <c r="C225" s="85">
        <v>1.0699999999999999E-5</v>
      </c>
      <c r="E225" s="87">
        <v>13555.331725</v>
      </c>
      <c r="F225" s="87">
        <v>11372.641124999998</v>
      </c>
      <c r="G225" s="87">
        <v>1365.8879249999995</v>
      </c>
      <c r="H225" s="87">
        <v>9504.8848999999991</v>
      </c>
      <c r="I225" s="87">
        <v>0</v>
      </c>
    </row>
    <row r="226" spans="1:9" ht="13.2">
      <c r="A226" s="4">
        <v>92411</v>
      </c>
      <c r="B226" s="84" t="s">
        <v>230</v>
      </c>
      <c r="C226" s="85">
        <v>4.0069999999999998E-4</v>
      </c>
      <c r="E226" s="87">
        <v>293914.706275</v>
      </c>
      <c r="F226" s="87">
        <v>237021.39567500001</v>
      </c>
      <c r="G226" s="87">
        <v>52843.002475000001</v>
      </c>
      <c r="H226" s="87">
        <v>355944.61489999999</v>
      </c>
      <c r="I226" s="87">
        <v>0</v>
      </c>
    </row>
    <row r="227" spans="1:9" ht="13.2">
      <c r="A227" s="95">
        <v>92417</v>
      </c>
      <c r="B227" s="96" t="s">
        <v>232</v>
      </c>
      <c r="C227" s="97">
        <v>7.9000000000000006E-6</v>
      </c>
      <c r="D227" s="98"/>
      <c r="E227" s="99">
        <v>387.40157500000078</v>
      </c>
      <c r="F227" s="99">
        <v>3059.1533750000012</v>
      </c>
      <c r="G227" s="99">
        <v>1349.372975</v>
      </c>
      <c r="H227" s="99">
        <v>7017.6253000000006</v>
      </c>
      <c r="I227" s="99">
        <v>0</v>
      </c>
    </row>
    <row r="228" spans="1:9" ht="13.2">
      <c r="A228" s="4">
        <v>92421</v>
      </c>
      <c r="B228" s="84" t="s">
        <v>233</v>
      </c>
      <c r="C228" s="85">
        <v>8.4999999999999999E-6</v>
      </c>
      <c r="E228" s="87">
        <v>5442.5813750000007</v>
      </c>
      <c r="F228" s="87">
        <v>2414.2383749999999</v>
      </c>
      <c r="G228" s="87">
        <v>-322.1076250000001</v>
      </c>
      <c r="H228" s="87">
        <v>7550.6094999999996</v>
      </c>
      <c r="I228" s="87">
        <v>0</v>
      </c>
    </row>
    <row r="229" spans="1:9" ht="13.2">
      <c r="A229" s="4">
        <v>92427</v>
      </c>
      <c r="B229" s="84" t="s">
        <v>234</v>
      </c>
      <c r="C229" s="85">
        <v>1.5E-6</v>
      </c>
      <c r="E229" s="87">
        <v>2041.1025250000002</v>
      </c>
      <c r="F229" s="87">
        <v>1558.8655250000002</v>
      </c>
      <c r="G229" s="87">
        <v>530.45152500000006</v>
      </c>
      <c r="H229" s="87">
        <v>1332.4605000000001</v>
      </c>
      <c r="I229" s="87">
        <v>0</v>
      </c>
    </row>
    <row r="230" spans="1:9" ht="13.2">
      <c r="A230" s="4">
        <v>92431</v>
      </c>
      <c r="B230" s="84" t="s">
        <v>235</v>
      </c>
      <c r="C230" s="85">
        <v>1.9899999999999999E-5</v>
      </c>
      <c r="E230" s="87">
        <v>21074.343325000002</v>
      </c>
      <c r="F230" s="87">
        <v>16648.199124999999</v>
      </c>
      <c r="G230" s="87">
        <v>7488.1067249999987</v>
      </c>
      <c r="H230" s="87">
        <v>17677.309300000001</v>
      </c>
      <c r="I230" s="87">
        <v>0</v>
      </c>
    </row>
    <row r="231" spans="1:9" ht="13.2">
      <c r="A231" s="4">
        <v>92441</v>
      </c>
      <c r="B231" s="84" t="s">
        <v>236</v>
      </c>
      <c r="C231" s="85">
        <v>1.089E-4</v>
      </c>
      <c r="E231" s="87">
        <v>94140.673624999996</v>
      </c>
      <c r="F231" s="87">
        <v>77369.46742500001</v>
      </c>
      <c r="G231" s="87">
        <v>26693.81102500001</v>
      </c>
      <c r="H231" s="87">
        <v>96736.632299999997</v>
      </c>
      <c r="I231" s="87">
        <v>0</v>
      </c>
    </row>
    <row r="232" spans="1:9" ht="13.2">
      <c r="A232" s="4">
        <v>92444</v>
      </c>
      <c r="B232" s="84" t="s">
        <v>237</v>
      </c>
      <c r="C232" s="85">
        <v>1.0200000000000001E-5</v>
      </c>
      <c r="E232" s="87">
        <v>12506.19175</v>
      </c>
      <c r="F232" s="87">
        <v>9681.5801500000016</v>
      </c>
      <c r="G232" s="87">
        <v>2194.964950000001</v>
      </c>
      <c r="H232" s="87">
        <v>9060.7314000000006</v>
      </c>
      <c r="I232" s="87">
        <v>0</v>
      </c>
    </row>
    <row r="233" spans="1:9" ht="13.2">
      <c r="A233" s="4">
        <v>92451</v>
      </c>
      <c r="B233" s="84" t="s">
        <v>238</v>
      </c>
      <c r="C233" s="85">
        <v>1.119E-4</v>
      </c>
      <c r="E233" s="87">
        <v>115831.291875</v>
      </c>
      <c r="F233" s="87">
        <v>96900.611674999993</v>
      </c>
      <c r="G233" s="87">
        <v>33057.127274999992</v>
      </c>
      <c r="H233" s="87">
        <v>99401.5533</v>
      </c>
      <c r="I233" s="87">
        <v>0</v>
      </c>
    </row>
    <row r="234" spans="1:9" ht="13.2">
      <c r="A234" s="4">
        <v>92461</v>
      </c>
      <c r="B234" s="84" t="s">
        <v>239</v>
      </c>
      <c r="C234" s="85">
        <v>9.7E-5</v>
      </c>
      <c r="E234" s="87">
        <v>107266.4209</v>
      </c>
      <c r="F234" s="87">
        <v>93478.094900000011</v>
      </c>
      <c r="G234" s="87">
        <v>27423.322900000003</v>
      </c>
      <c r="H234" s="87">
        <v>86165.778999999995</v>
      </c>
      <c r="I234" s="87">
        <v>0</v>
      </c>
    </row>
    <row r="235" spans="1:9" ht="13.2">
      <c r="A235" s="4">
        <v>92501</v>
      </c>
      <c r="B235" s="84" t="s">
        <v>240</v>
      </c>
      <c r="C235" s="85">
        <v>3.9979999999999998E-3</v>
      </c>
      <c r="E235" s="87">
        <v>3580522.5160499997</v>
      </c>
      <c r="F235" s="87">
        <v>2896353.8320500003</v>
      </c>
      <c r="G235" s="87">
        <v>900107.38404999988</v>
      </c>
      <c r="H235" s="87">
        <v>3551451.3859999999</v>
      </c>
      <c r="I235" s="87">
        <v>0</v>
      </c>
    </row>
    <row r="236" spans="1:9" ht="13.2">
      <c r="A236" s="4">
        <v>92502</v>
      </c>
      <c r="B236" s="84" t="s">
        <v>241</v>
      </c>
      <c r="C236" s="85">
        <v>2.3200000000000001E-5</v>
      </c>
      <c r="E236" s="87">
        <v>24393.59505</v>
      </c>
      <c r="F236" s="87">
        <v>21117.92945</v>
      </c>
      <c r="G236" s="87">
        <v>7549.7262499999988</v>
      </c>
      <c r="H236" s="87">
        <v>20608.722400000002</v>
      </c>
      <c r="I236" s="87">
        <v>0</v>
      </c>
    </row>
    <row r="237" spans="1:9" ht="13.2">
      <c r="A237" s="4">
        <v>92504</v>
      </c>
      <c r="B237" s="84" t="s">
        <v>242</v>
      </c>
      <c r="C237" s="85">
        <v>9.3999999999999994E-5</v>
      </c>
      <c r="E237" s="87">
        <v>100030.14745</v>
      </c>
      <c r="F237" s="87">
        <v>77310.295450000005</v>
      </c>
      <c r="G237" s="87">
        <v>26607.351449999995</v>
      </c>
      <c r="H237" s="87">
        <v>83500.857999999993</v>
      </c>
      <c r="I237" s="87">
        <v>0</v>
      </c>
    </row>
    <row r="238" spans="1:9" ht="13.2">
      <c r="A238" s="4">
        <v>92505</v>
      </c>
      <c r="B238" s="84" t="s">
        <v>243</v>
      </c>
      <c r="C238" s="85">
        <v>1.103E-4</v>
      </c>
      <c r="E238" s="87">
        <v>83298.661724999998</v>
      </c>
      <c r="F238" s="87">
        <v>50927.234324999998</v>
      </c>
      <c r="G238" s="87">
        <v>32124.591525</v>
      </c>
      <c r="H238" s="87">
        <v>97980.262099999993</v>
      </c>
      <c r="I238" s="87">
        <v>0</v>
      </c>
    </row>
    <row r="239" spans="1:9" ht="13.2">
      <c r="A239" s="4">
        <v>92506</v>
      </c>
      <c r="B239" s="84" t="s">
        <v>244</v>
      </c>
      <c r="C239" s="85">
        <v>6.3E-5</v>
      </c>
      <c r="E239" s="87">
        <v>66941.230250000008</v>
      </c>
      <c r="F239" s="87">
        <v>54190.276249999995</v>
      </c>
      <c r="G239" s="87">
        <v>16791.888249999996</v>
      </c>
      <c r="H239" s="87">
        <v>55963.341</v>
      </c>
      <c r="I239" s="87">
        <v>0</v>
      </c>
    </row>
    <row r="240" spans="1:9" ht="13.2">
      <c r="A240" s="4">
        <v>92507</v>
      </c>
      <c r="B240" s="84" t="s">
        <v>245</v>
      </c>
      <c r="C240" s="85">
        <v>9.6700000000000006E-5</v>
      </c>
      <c r="E240" s="87">
        <v>75058.243325000003</v>
      </c>
      <c r="F240" s="87">
        <v>66522.964724999998</v>
      </c>
      <c r="G240" s="87">
        <v>11984.475524999998</v>
      </c>
      <c r="H240" s="87">
        <v>85899.286900000006</v>
      </c>
      <c r="I240" s="87">
        <v>0</v>
      </c>
    </row>
    <row r="241" spans="1:9" ht="13.2">
      <c r="A241" s="4">
        <v>92508</v>
      </c>
      <c r="B241" s="84" t="s">
        <v>246</v>
      </c>
      <c r="C241" s="85">
        <v>2.8909999999999998E-4</v>
      </c>
      <c r="E241" s="87">
        <v>261473.08022499998</v>
      </c>
      <c r="F241" s="87">
        <v>213455.40242499998</v>
      </c>
      <c r="G241" s="87">
        <v>72577.210824999987</v>
      </c>
      <c r="H241" s="87">
        <v>256809.55369999999</v>
      </c>
      <c r="I241" s="87">
        <v>0</v>
      </c>
    </row>
    <row r="242" spans="1:9" ht="13.2">
      <c r="A242" s="4">
        <v>92511</v>
      </c>
      <c r="B242" s="84" t="s">
        <v>248</v>
      </c>
      <c r="C242" s="85">
        <v>3.2678999999999998E-3</v>
      </c>
      <c r="E242" s="87">
        <v>2593960.0800750004</v>
      </c>
      <c r="F242" s="87">
        <v>2260109.7518750001</v>
      </c>
      <c r="G242" s="87">
        <v>625450.21147500013</v>
      </c>
      <c r="H242" s="87">
        <v>2902898.4452999998</v>
      </c>
      <c r="I242" s="87">
        <v>0</v>
      </c>
    </row>
    <row r="243" spans="1:9" ht="13.2">
      <c r="A243" s="4">
        <v>92513</v>
      </c>
      <c r="B243" s="84" t="s">
        <v>917</v>
      </c>
      <c r="C243" s="85">
        <v>4.5151000000000002E-3</v>
      </c>
      <c r="E243" s="87">
        <v>3933347.5049749999</v>
      </c>
      <c r="F243" s="87">
        <v>3462911.1191749997</v>
      </c>
      <c r="G243" s="87">
        <v>1157737.5515749999</v>
      </c>
      <c r="H243" s="87">
        <v>4010794.9357000003</v>
      </c>
      <c r="I243" s="87">
        <v>0</v>
      </c>
    </row>
    <row r="244" spans="1:9" ht="13.2">
      <c r="A244" s="4">
        <v>92521</v>
      </c>
      <c r="B244" s="84" t="s">
        <v>249</v>
      </c>
      <c r="C244" s="85">
        <v>7.5300000000000001E-5</v>
      </c>
      <c r="E244" s="87">
        <v>64287.602725000004</v>
      </c>
      <c r="F244" s="87">
        <v>59706.705325000003</v>
      </c>
      <c r="G244" s="87">
        <v>19156.722525000005</v>
      </c>
      <c r="H244" s="87">
        <v>66889.517099999997</v>
      </c>
      <c r="I244" s="87">
        <v>0</v>
      </c>
    </row>
    <row r="245" spans="1:9" ht="13.2">
      <c r="A245" s="4">
        <v>92531</v>
      </c>
      <c r="B245" s="84" t="s">
        <v>250</v>
      </c>
      <c r="C245" s="85">
        <v>7.9290000000000003E-4</v>
      </c>
      <c r="E245" s="87">
        <v>602474.52097499999</v>
      </c>
      <c r="F245" s="87">
        <v>517537.24277500005</v>
      </c>
      <c r="G245" s="87">
        <v>161687.80237500006</v>
      </c>
      <c r="H245" s="87">
        <v>704338.62030000007</v>
      </c>
      <c r="I245" s="87">
        <v>0</v>
      </c>
    </row>
    <row r="246" spans="1:9" ht="13.2">
      <c r="A246" s="4">
        <v>92541</v>
      </c>
      <c r="B246" s="84" t="s">
        <v>251</v>
      </c>
      <c r="C246" s="85">
        <v>1.449E-4</v>
      </c>
      <c r="E246" s="87">
        <v>120548.852675</v>
      </c>
      <c r="F246" s="87">
        <v>97319.958474999992</v>
      </c>
      <c r="G246" s="87">
        <v>24786.366075000002</v>
      </c>
      <c r="H246" s="87">
        <v>128715.68429999999</v>
      </c>
      <c r="I246" s="87">
        <v>0</v>
      </c>
    </row>
    <row r="247" spans="1:9" ht="13.2">
      <c r="A247" s="4">
        <v>92551</v>
      </c>
      <c r="B247" s="84" t="s">
        <v>252</v>
      </c>
      <c r="C247" s="85">
        <v>6.2199999999999994E-5</v>
      </c>
      <c r="E247" s="87">
        <v>50668.608749999999</v>
      </c>
      <c r="F247" s="87">
        <v>43600.781149999995</v>
      </c>
      <c r="G247" s="87">
        <v>10561.813950000002</v>
      </c>
      <c r="H247" s="87">
        <v>55252.695399999997</v>
      </c>
      <c r="I247" s="87">
        <v>0</v>
      </c>
    </row>
    <row r="248" spans="1:9" ht="13.2">
      <c r="A248" s="4">
        <v>92561</v>
      </c>
      <c r="B248" s="84" t="s">
        <v>253</v>
      </c>
      <c r="C248" s="85">
        <v>1.2099999999999999E-5</v>
      </c>
      <c r="E248" s="87">
        <v>8891.531074999999</v>
      </c>
      <c r="F248" s="87">
        <v>9650.6192749999973</v>
      </c>
      <c r="G248" s="87">
        <v>1136.8796749999992</v>
      </c>
      <c r="H248" s="87">
        <v>10748.5147</v>
      </c>
      <c r="I248" s="87">
        <v>0</v>
      </c>
    </row>
    <row r="249" spans="1:9" ht="13.2">
      <c r="A249" s="4">
        <v>92571</v>
      </c>
      <c r="B249" s="84" t="s">
        <v>254</v>
      </c>
      <c r="C249" s="85">
        <v>8.1999999999999994E-6</v>
      </c>
      <c r="E249" s="87">
        <v>8552.2437000000009</v>
      </c>
      <c r="F249" s="87">
        <v>8611.9480999999996</v>
      </c>
      <c r="G249" s="87">
        <v>3454.8849</v>
      </c>
      <c r="H249" s="87">
        <v>7284.1173999999992</v>
      </c>
      <c r="I249" s="87">
        <v>0</v>
      </c>
    </row>
    <row r="250" spans="1:9" ht="13.2">
      <c r="A250" s="4">
        <v>92601</v>
      </c>
      <c r="B250" s="84" t="s">
        <v>255</v>
      </c>
      <c r="C250" s="85">
        <v>1.2269199999999999E-2</v>
      </c>
      <c r="E250" s="87">
        <v>9931387.0711000003</v>
      </c>
      <c r="F250" s="87">
        <v>8599050.5375000015</v>
      </c>
      <c r="G250" s="87">
        <v>2306362.438300001</v>
      </c>
      <c r="H250" s="87">
        <v>10898816.2444</v>
      </c>
      <c r="I250" s="87">
        <v>0</v>
      </c>
    </row>
    <row r="251" spans="1:9" ht="13.2">
      <c r="A251" s="4">
        <v>92602</v>
      </c>
      <c r="B251" s="84" t="s">
        <v>256</v>
      </c>
      <c r="C251" s="85">
        <v>5.6999999999999996E-6</v>
      </c>
      <c r="E251" s="87">
        <v>4536.3671250000007</v>
      </c>
      <c r="F251" s="87">
        <v>4471.4665250000007</v>
      </c>
      <c r="G251" s="87">
        <v>1262.093325</v>
      </c>
      <c r="H251" s="87">
        <v>5063.3498999999993</v>
      </c>
      <c r="I251" s="87">
        <v>0</v>
      </c>
    </row>
    <row r="252" spans="1:9" ht="13.2">
      <c r="A252" s="4">
        <v>92604</v>
      </c>
      <c r="B252" s="84" t="s">
        <v>257</v>
      </c>
      <c r="C252" s="85">
        <v>3.2210000000000002E-4</v>
      </c>
      <c r="E252" s="87">
        <v>262012.39432500003</v>
      </c>
      <c r="F252" s="87">
        <v>204704.50252500005</v>
      </c>
      <c r="G252" s="87">
        <v>56953.20292500002</v>
      </c>
      <c r="H252" s="87">
        <v>286123.68470000004</v>
      </c>
      <c r="I252" s="87">
        <v>0</v>
      </c>
    </row>
    <row r="253" spans="1:9" ht="13.2">
      <c r="A253" s="4">
        <v>92607</v>
      </c>
      <c r="B253" s="84" t="s">
        <v>258</v>
      </c>
      <c r="C253" s="85">
        <v>1.563E-4</v>
      </c>
      <c r="E253" s="87">
        <v>187267.37452499999</v>
      </c>
      <c r="F253" s="87">
        <v>161593.67912500002</v>
      </c>
      <c r="G253" s="87">
        <v>79068.340325000012</v>
      </c>
      <c r="H253" s="87">
        <v>138842.3841</v>
      </c>
      <c r="I253" s="87">
        <v>0</v>
      </c>
    </row>
    <row r="254" spans="1:9" ht="13.2">
      <c r="A254" s="4">
        <v>92611</v>
      </c>
      <c r="B254" s="84" t="s">
        <v>259</v>
      </c>
      <c r="C254" s="85">
        <v>1.1181E-2</v>
      </c>
      <c r="E254" s="87">
        <v>8697488.9392499998</v>
      </c>
      <c r="F254" s="87">
        <v>7885724.3412500005</v>
      </c>
      <c r="G254" s="87">
        <v>2510669.3852499998</v>
      </c>
      <c r="H254" s="87">
        <v>9932160.5669999998</v>
      </c>
      <c r="I254" s="87">
        <v>0</v>
      </c>
    </row>
    <row r="255" spans="1:9" ht="13.2">
      <c r="A255" s="4">
        <v>92613</v>
      </c>
      <c r="B255" s="84" t="s">
        <v>260</v>
      </c>
      <c r="C255" s="85">
        <v>2.098E-4</v>
      </c>
      <c r="E255" s="87">
        <v>194784.92489999998</v>
      </c>
      <c r="F255" s="87">
        <v>158602.77649999998</v>
      </c>
      <c r="G255" s="87">
        <v>40969.671699999984</v>
      </c>
      <c r="H255" s="87">
        <v>186366.80859999999</v>
      </c>
      <c r="I255" s="87">
        <v>0</v>
      </c>
    </row>
    <row r="256" spans="1:9" ht="13.2">
      <c r="A256" s="4">
        <v>92614</v>
      </c>
      <c r="B256" s="84" t="s">
        <v>261</v>
      </c>
      <c r="C256" s="85">
        <v>6.071E-3</v>
      </c>
      <c r="E256" s="87">
        <v>7193001.8343000002</v>
      </c>
      <c r="F256" s="87">
        <v>5850682.6162999999</v>
      </c>
      <c r="G256" s="87">
        <v>1883347.0202999997</v>
      </c>
      <c r="H256" s="87">
        <v>5392911.7970000003</v>
      </c>
      <c r="I256" s="87">
        <v>0</v>
      </c>
    </row>
    <row r="257" spans="1:9" ht="13.2">
      <c r="A257" s="4">
        <v>92621</v>
      </c>
      <c r="B257" s="84" t="s">
        <v>262</v>
      </c>
      <c r="C257" s="85">
        <v>2.65E-5</v>
      </c>
      <c r="E257" s="87">
        <v>23601.090175000001</v>
      </c>
      <c r="F257" s="87">
        <v>19870.903174999999</v>
      </c>
      <c r="G257" s="87">
        <v>5408.5891750000019</v>
      </c>
      <c r="H257" s="87">
        <v>23540.1355</v>
      </c>
      <c r="I257" s="87">
        <v>0</v>
      </c>
    </row>
    <row r="258" spans="1:9" ht="13.2">
      <c r="A258" s="4">
        <v>92631</v>
      </c>
      <c r="B258" s="84" t="s">
        <v>263</v>
      </c>
      <c r="C258" s="85">
        <v>8.8999999999999995E-4</v>
      </c>
      <c r="E258" s="87">
        <v>736372.29185000004</v>
      </c>
      <c r="F258" s="87">
        <v>652044.67185000004</v>
      </c>
      <c r="G258" s="87">
        <v>242567.03185000003</v>
      </c>
      <c r="H258" s="87">
        <v>790593.23</v>
      </c>
      <c r="I258" s="87">
        <v>0</v>
      </c>
    </row>
    <row r="259" spans="1:9" ht="13.2">
      <c r="A259" s="4">
        <v>92641</v>
      </c>
      <c r="B259" s="84" t="s">
        <v>264</v>
      </c>
      <c r="C259" s="85">
        <v>9.0000000000000002E-6</v>
      </c>
      <c r="E259" s="87">
        <v>10501.024450000001</v>
      </c>
      <c r="F259" s="87">
        <v>8319.6024500000021</v>
      </c>
      <c r="G259" s="87">
        <v>2929.1184500000008</v>
      </c>
      <c r="H259" s="87">
        <v>7994.7629999999999</v>
      </c>
      <c r="I259" s="87">
        <v>0</v>
      </c>
    </row>
    <row r="260" spans="1:9" ht="13.2">
      <c r="A260" s="4">
        <v>92651</v>
      </c>
      <c r="B260" s="84" t="s">
        <v>265</v>
      </c>
      <c r="C260" s="85">
        <v>5.1000000000000003E-6</v>
      </c>
      <c r="E260" s="87">
        <v>5043.3402750000005</v>
      </c>
      <c r="F260" s="87">
        <v>4257.5344750000004</v>
      </c>
      <c r="G260" s="87">
        <v>1288.7268750000005</v>
      </c>
      <c r="H260" s="87">
        <v>4530.3657000000003</v>
      </c>
      <c r="I260" s="87">
        <v>0</v>
      </c>
    </row>
    <row r="261" spans="1:9" ht="13.2">
      <c r="A261" s="4">
        <v>92661</v>
      </c>
      <c r="B261" s="84" t="s">
        <v>266</v>
      </c>
      <c r="C261" s="85">
        <v>4.4010000000000002E-4</v>
      </c>
      <c r="E261" s="87">
        <v>412374.071475</v>
      </c>
      <c r="F261" s="87">
        <v>306265.53567500005</v>
      </c>
      <c r="G261" s="87">
        <v>30750.668075000038</v>
      </c>
      <c r="H261" s="87">
        <v>390943.91070000001</v>
      </c>
      <c r="I261" s="87">
        <v>0</v>
      </c>
    </row>
    <row r="262" spans="1:9" ht="13.2">
      <c r="A262" s="4">
        <v>92671</v>
      </c>
      <c r="B262" s="84" t="s">
        <v>267</v>
      </c>
      <c r="C262" s="85">
        <v>2.3E-6</v>
      </c>
      <c r="E262" s="87">
        <v>6470.172775</v>
      </c>
      <c r="F262" s="87">
        <v>4820.8093749999998</v>
      </c>
      <c r="G262" s="87">
        <v>2204.9745749999997</v>
      </c>
      <c r="H262" s="87">
        <v>2043.1061</v>
      </c>
      <c r="I262" s="87">
        <v>0</v>
      </c>
    </row>
    <row r="263" spans="1:9" ht="13.2">
      <c r="A263" s="4">
        <v>92681</v>
      </c>
      <c r="B263" s="84" t="s">
        <v>268</v>
      </c>
      <c r="C263" s="85">
        <v>8.8000000000000004E-6</v>
      </c>
      <c r="E263" s="87">
        <v>5380.5551000000005</v>
      </c>
      <c r="F263" s="87">
        <v>5033.1647000000003</v>
      </c>
      <c r="G263" s="87">
        <v>775.53589999999986</v>
      </c>
      <c r="H263" s="87">
        <v>7817.1016</v>
      </c>
      <c r="I263" s="87">
        <v>0</v>
      </c>
    </row>
    <row r="264" spans="1:9" ht="13.2">
      <c r="A264" s="4">
        <v>92701</v>
      </c>
      <c r="B264" s="84" t="s">
        <v>269</v>
      </c>
      <c r="C264" s="85">
        <v>3.1002E-3</v>
      </c>
      <c r="E264" s="87">
        <v>2617076.8945500003</v>
      </c>
      <c r="F264" s="87">
        <v>2265203.0629500002</v>
      </c>
      <c r="G264" s="87">
        <v>735734.60775000043</v>
      </c>
      <c r="H264" s="87">
        <v>2753929.3613999998</v>
      </c>
      <c r="I264" s="87">
        <v>0</v>
      </c>
    </row>
    <row r="265" spans="1:9" ht="13.2">
      <c r="A265" s="4">
        <v>92704</v>
      </c>
      <c r="B265" s="84" t="s">
        <v>270</v>
      </c>
      <c r="C265" s="85">
        <v>4.1300000000000001E-5</v>
      </c>
      <c r="E265" s="87">
        <v>37056.014875000008</v>
      </c>
      <c r="F265" s="87">
        <v>32319.489475000006</v>
      </c>
      <c r="G265" s="87">
        <v>8683.8906750000078</v>
      </c>
      <c r="H265" s="87">
        <v>36687.079100000003</v>
      </c>
      <c r="I265" s="87">
        <v>0</v>
      </c>
    </row>
    <row r="266" spans="1:9" ht="13.2">
      <c r="A266" s="4">
        <v>92801</v>
      </c>
      <c r="B266" s="84" t="s">
        <v>271</v>
      </c>
      <c r="C266" s="85">
        <v>5.5872999999999999E-3</v>
      </c>
      <c r="E266" s="87">
        <v>4782274.645575</v>
      </c>
      <c r="F266" s="87">
        <v>4019997.8521750001</v>
      </c>
      <c r="G266" s="87">
        <v>1313485.5573749999</v>
      </c>
      <c r="H266" s="87">
        <v>4963237.7011000002</v>
      </c>
      <c r="I266" s="87">
        <v>0</v>
      </c>
    </row>
    <row r="267" spans="1:9" ht="13.2">
      <c r="A267" s="4">
        <v>92802</v>
      </c>
      <c r="B267" s="84" t="s">
        <v>272</v>
      </c>
      <c r="C267" s="85">
        <v>1.026E-4</v>
      </c>
      <c r="E267" s="87">
        <v>73380.605500000005</v>
      </c>
      <c r="F267" s="87">
        <v>66372.394700000004</v>
      </c>
      <c r="G267" s="87">
        <v>22717.677100000004</v>
      </c>
      <c r="H267" s="87">
        <v>91140.298200000005</v>
      </c>
      <c r="I267" s="87">
        <v>0</v>
      </c>
    </row>
    <row r="268" spans="1:9" ht="13.2">
      <c r="A268" s="4">
        <v>92804</v>
      </c>
      <c r="B268" s="84" t="s">
        <v>273</v>
      </c>
      <c r="C268" s="85">
        <v>1.515E-4</v>
      </c>
      <c r="E268" s="87">
        <v>122297.75632500002</v>
      </c>
      <c r="F268" s="87">
        <v>105041.81932500002</v>
      </c>
      <c r="G268" s="87">
        <v>37136.00532500002</v>
      </c>
      <c r="H268" s="87">
        <v>134578.5105</v>
      </c>
      <c r="I268" s="87">
        <v>0</v>
      </c>
    </row>
    <row r="269" spans="1:9" ht="13.2">
      <c r="A269" s="4">
        <v>92811</v>
      </c>
      <c r="B269" s="84" t="s">
        <v>274</v>
      </c>
      <c r="C269" s="85">
        <v>9.6560000000000005E-4</v>
      </c>
      <c r="E269" s="87">
        <v>823627.62380000018</v>
      </c>
      <c r="F269" s="87">
        <v>693550.05900000012</v>
      </c>
      <c r="G269" s="87">
        <v>221252.15340000007</v>
      </c>
      <c r="H269" s="87">
        <v>857749.23920000007</v>
      </c>
      <c r="I269" s="87">
        <v>0</v>
      </c>
    </row>
    <row r="270" spans="1:9" ht="13.2">
      <c r="A270" s="4">
        <v>92821</v>
      </c>
      <c r="B270" s="84" t="s">
        <v>275</v>
      </c>
      <c r="C270" s="85">
        <v>1.0149E-3</v>
      </c>
      <c r="E270" s="87">
        <v>906823.48262500006</v>
      </c>
      <c r="F270" s="87">
        <v>770143.128425</v>
      </c>
      <c r="G270" s="87">
        <v>254751.41602500004</v>
      </c>
      <c r="H270" s="87">
        <v>901542.77430000005</v>
      </c>
      <c r="I270" s="87">
        <v>0</v>
      </c>
    </row>
    <row r="271" spans="1:9" ht="13.2">
      <c r="A271" s="4">
        <v>92831</v>
      </c>
      <c r="B271" s="84" t="s">
        <v>276</v>
      </c>
      <c r="C271" s="85">
        <v>2.6239999999999998E-4</v>
      </c>
      <c r="E271" s="87">
        <v>265105.21259999997</v>
      </c>
      <c r="F271" s="87">
        <v>216464.75339999999</v>
      </c>
      <c r="G271" s="87">
        <v>83330.731</v>
      </c>
      <c r="H271" s="87">
        <v>233091.75679999997</v>
      </c>
      <c r="I271" s="87">
        <v>0</v>
      </c>
    </row>
    <row r="272" spans="1:9" ht="13.2">
      <c r="A272" s="95">
        <v>92841</v>
      </c>
      <c r="B272" s="96" t="s">
        <v>277</v>
      </c>
      <c r="C272" s="97">
        <v>2.4919999999999999E-4</v>
      </c>
      <c r="D272" s="98"/>
      <c r="E272" s="99">
        <v>209864.59219999998</v>
      </c>
      <c r="F272" s="99">
        <v>190346.21859999999</v>
      </c>
      <c r="G272" s="99">
        <v>44170.639399999993</v>
      </c>
      <c r="H272" s="99">
        <v>221366.10439999998</v>
      </c>
      <c r="I272" s="99">
        <v>0</v>
      </c>
    </row>
    <row r="273" spans="1:9" ht="13.2">
      <c r="A273" s="4">
        <v>92851</v>
      </c>
      <c r="B273" s="84" t="s">
        <v>278</v>
      </c>
      <c r="C273" s="85">
        <v>3.9889999999999999E-4</v>
      </c>
      <c r="E273" s="87">
        <v>303113.64817500004</v>
      </c>
      <c r="F273" s="87">
        <v>280928.62197500002</v>
      </c>
      <c r="G273" s="87">
        <v>91352.925575000045</v>
      </c>
      <c r="H273" s="87">
        <v>354345.66229999997</v>
      </c>
      <c r="I273" s="87">
        <v>0</v>
      </c>
    </row>
    <row r="274" spans="1:9" ht="13.2">
      <c r="A274" s="4">
        <v>92861</v>
      </c>
      <c r="B274" s="84" t="s">
        <v>279</v>
      </c>
      <c r="C274" s="85">
        <v>4.2049999999999998E-4</v>
      </c>
      <c r="E274" s="87">
        <v>342248.720875</v>
      </c>
      <c r="F274" s="87">
        <v>302898.28187499999</v>
      </c>
      <c r="G274" s="87">
        <v>115170.22387500003</v>
      </c>
      <c r="H274" s="87">
        <v>373533.09349999996</v>
      </c>
      <c r="I274" s="87">
        <v>0</v>
      </c>
    </row>
    <row r="275" spans="1:9" ht="13.2">
      <c r="A275" s="4">
        <v>92901</v>
      </c>
      <c r="B275" s="84" t="s">
        <v>280</v>
      </c>
      <c r="C275" s="85">
        <v>5.3422000000000001E-3</v>
      </c>
      <c r="E275" s="87">
        <v>4506040.8950000005</v>
      </c>
      <c r="F275" s="87">
        <v>3822811.8273999998</v>
      </c>
      <c r="G275" s="87">
        <v>1213015.5802</v>
      </c>
      <c r="H275" s="87">
        <v>4745513.6554000005</v>
      </c>
      <c r="I275" s="87">
        <v>0</v>
      </c>
    </row>
    <row r="276" spans="1:9" ht="13.2">
      <c r="A276" s="4">
        <v>92911</v>
      </c>
      <c r="B276" s="84" t="s">
        <v>281</v>
      </c>
      <c r="C276" s="85">
        <v>1.8523999999999999E-3</v>
      </c>
      <c r="E276" s="87">
        <v>1583385.6955499998</v>
      </c>
      <c r="F276" s="87">
        <v>1350136.0163499999</v>
      </c>
      <c r="G276" s="87">
        <v>390704.15394999989</v>
      </c>
      <c r="H276" s="87">
        <v>1645499.8868</v>
      </c>
      <c r="I276" s="87">
        <v>0</v>
      </c>
    </row>
    <row r="277" spans="1:9" ht="13.2">
      <c r="A277" s="4">
        <v>92913</v>
      </c>
      <c r="B277" s="84" t="s">
        <v>282</v>
      </c>
      <c r="C277" s="85">
        <v>2.1299999999999999E-5</v>
      </c>
      <c r="E277" s="87">
        <v>59443.919475000002</v>
      </c>
      <c r="F277" s="87">
        <v>44481.554075</v>
      </c>
      <c r="G277" s="87">
        <v>17416.475275000001</v>
      </c>
      <c r="H277" s="87">
        <v>18920.9391</v>
      </c>
      <c r="I277" s="87">
        <v>0</v>
      </c>
    </row>
    <row r="278" spans="1:9" ht="13.2">
      <c r="A278" s="4">
        <v>92914</v>
      </c>
      <c r="B278" s="84" t="s">
        <v>942</v>
      </c>
      <c r="C278" s="85">
        <v>3.7599999999999999E-5</v>
      </c>
      <c r="E278" s="87">
        <v>40278.152549999999</v>
      </c>
      <c r="F278" s="87">
        <v>33389.211750000002</v>
      </c>
      <c r="G278" s="87">
        <v>8618.434150000001</v>
      </c>
      <c r="H278" s="87">
        <v>33400.343199999996</v>
      </c>
      <c r="I278" s="87">
        <v>0</v>
      </c>
    </row>
    <row r="279" spans="1:9" ht="13.2">
      <c r="A279" s="4">
        <v>92917</v>
      </c>
      <c r="B279" s="84" t="s">
        <v>283</v>
      </c>
      <c r="C279" s="85">
        <v>3.2299999999999999E-5</v>
      </c>
      <c r="E279" s="87">
        <v>44655.692274999994</v>
      </c>
      <c r="F279" s="87">
        <v>38879.588874999994</v>
      </c>
      <c r="G279" s="87">
        <v>14416.474074999996</v>
      </c>
      <c r="H279" s="87">
        <v>28692.3161</v>
      </c>
      <c r="I279" s="87">
        <v>0</v>
      </c>
    </row>
    <row r="280" spans="1:9" ht="13.2">
      <c r="A280" s="4">
        <v>92921</v>
      </c>
      <c r="B280" s="84" t="s">
        <v>284</v>
      </c>
      <c r="C280" s="85">
        <v>7.4400000000000006E-5</v>
      </c>
      <c r="E280" s="87">
        <v>57576.799899999998</v>
      </c>
      <c r="F280" s="87">
        <v>45449.044699999999</v>
      </c>
      <c r="G280" s="87">
        <v>9626.9102999999977</v>
      </c>
      <c r="H280" s="87">
        <v>66090.040800000002</v>
      </c>
      <c r="I280" s="87">
        <v>0</v>
      </c>
    </row>
    <row r="281" spans="1:9" ht="13.2">
      <c r="A281" s="4">
        <v>92931</v>
      </c>
      <c r="B281" s="84" t="s">
        <v>285</v>
      </c>
      <c r="C281" s="85">
        <v>2.2604000000000001E-3</v>
      </c>
      <c r="E281" s="87">
        <v>1829931.79165</v>
      </c>
      <c r="F281" s="87">
        <v>1580856.6484500002</v>
      </c>
      <c r="G281" s="87">
        <v>540501.1780500001</v>
      </c>
      <c r="H281" s="87">
        <v>2007929.1428</v>
      </c>
      <c r="I281" s="87">
        <v>0</v>
      </c>
    </row>
    <row r="282" spans="1:9" ht="13.2">
      <c r="A282" s="4">
        <v>92941</v>
      </c>
      <c r="B282" s="84" t="s">
        <v>286</v>
      </c>
      <c r="C282" s="85">
        <v>4.3000000000000003E-6</v>
      </c>
      <c r="E282" s="87">
        <v>4737.0950250000005</v>
      </c>
      <c r="F282" s="87">
        <v>3739.4156250000005</v>
      </c>
      <c r="G282" s="87">
        <v>1118.0288250000003</v>
      </c>
      <c r="H282" s="87">
        <v>3819.7201000000005</v>
      </c>
      <c r="I282" s="87">
        <v>0</v>
      </c>
    </row>
    <row r="283" spans="1:9" ht="13.2">
      <c r="A283" s="4">
        <v>93001</v>
      </c>
      <c r="B283" s="84" t="s">
        <v>287</v>
      </c>
      <c r="C283" s="85">
        <v>2.5124000000000001E-3</v>
      </c>
      <c r="E283" s="87">
        <v>2236157.2825500001</v>
      </c>
      <c r="F283" s="87">
        <v>1967816.3233500002</v>
      </c>
      <c r="G283" s="87">
        <v>660837.30094999995</v>
      </c>
      <c r="H283" s="87">
        <v>2231782.5068000001</v>
      </c>
      <c r="I283" s="87">
        <v>0</v>
      </c>
    </row>
    <row r="284" spans="1:9" ht="13.2">
      <c r="A284" s="4">
        <v>93009</v>
      </c>
      <c r="B284" s="84" t="s">
        <v>288</v>
      </c>
      <c r="C284" s="85">
        <v>5.2000000000000002E-6</v>
      </c>
      <c r="E284" s="87">
        <v>-598.86335000000145</v>
      </c>
      <c r="F284" s="87">
        <v>-158.68495000000121</v>
      </c>
      <c r="G284" s="87">
        <v>762.07984999999917</v>
      </c>
      <c r="H284" s="87">
        <v>4619.1963999999998</v>
      </c>
      <c r="I284" s="87">
        <v>0</v>
      </c>
    </row>
    <row r="285" spans="1:9" ht="13.2">
      <c r="A285" s="4">
        <v>93011</v>
      </c>
      <c r="B285" s="84" t="s">
        <v>289</v>
      </c>
      <c r="C285" s="85">
        <v>1.694E-4</v>
      </c>
      <c r="E285" s="87">
        <v>59853.090499999947</v>
      </c>
      <c r="F285" s="87">
        <v>34282.325299999982</v>
      </c>
      <c r="G285" s="87">
        <v>-32682.029100000022</v>
      </c>
      <c r="H285" s="87">
        <v>150479.2058</v>
      </c>
      <c r="I285" s="87">
        <v>0</v>
      </c>
    </row>
    <row r="286" spans="1:9" ht="13.2">
      <c r="A286" s="4">
        <v>93021</v>
      </c>
      <c r="B286" s="84" t="s">
        <v>290</v>
      </c>
      <c r="C286" s="85">
        <v>2.5899999999999999E-5</v>
      </c>
      <c r="E286" s="87">
        <v>18348.454425000004</v>
      </c>
      <c r="F286" s="87">
        <v>16432.362224999997</v>
      </c>
      <c r="G286" s="87">
        <v>5501.6138250000004</v>
      </c>
      <c r="H286" s="87">
        <v>23007.151299999998</v>
      </c>
      <c r="I286" s="87">
        <v>0</v>
      </c>
    </row>
    <row r="287" spans="1:9" ht="13.2">
      <c r="A287" s="4">
        <v>93027</v>
      </c>
      <c r="B287" s="84" t="s">
        <v>291</v>
      </c>
      <c r="C287" s="85">
        <v>0</v>
      </c>
      <c r="E287" s="87">
        <v>-3192</v>
      </c>
      <c r="F287" s="87">
        <v>0</v>
      </c>
      <c r="G287" s="87">
        <v>0</v>
      </c>
      <c r="H287" s="87">
        <v>0</v>
      </c>
      <c r="I287" s="87">
        <v>0</v>
      </c>
    </row>
    <row r="288" spans="1:9" ht="13.2">
      <c r="A288" s="4">
        <v>93028</v>
      </c>
      <c r="B288" s="84" t="s">
        <v>954</v>
      </c>
      <c r="C288" s="85">
        <v>2.3499999999999999E-5</v>
      </c>
      <c r="E288" s="87">
        <v>29078.079775000002</v>
      </c>
      <c r="F288" s="87">
        <v>16433.366775000002</v>
      </c>
      <c r="G288" s="87">
        <v>6572.8807749999996</v>
      </c>
      <c r="H288" s="87">
        <v>20875.214499999998</v>
      </c>
      <c r="I288" s="87">
        <v>0</v>
      </c>
    </row>
    <row r="289" spans="1:9" ht="13.2">
      <c r="A289" s="4">
        <v>93031</v>
      </c>
      <c r="B289" s="84" t="s">
        <v>292</v>
      </c>
      <c r="C289" s="85">
        <v>1.31E-5</v>
      </c>
      <c r="E289" s="87">
        <v>16872.340724999998</v>
      </c>
      <c r="F289" s="87">
        <v>16171.270924999999</v>
      </c>
      <c r="G289" s="87">
        <v>8972.2553249999983</v>
      </c>
      <c r="H289" s="87">
        <v>11636.8217</v>
      </c>
      <c r="I289" s="87">
        <v>0</v>
      </c>
    </row>
    <row r="290" spans="1:9" ht="13.2">
      <c r="A290" s="4">
        <v>93101</v>
      </c>
      <c r="B290" s="84" t="s">
        <v>293</v>
      </c>
      <c r="C290" s="85">
        <v>2.9518999999999999E-3</v>
      </c>
      <c r="E290" s="87">
        <v>2304817.8650249997</v>
      </c>
      <c r="F290" s="87">
        <v>2089411.4648249997</v>
      </c>
      <c r="G290" s="87">
        <v>651329.14042499976</v>
      </c>
      <c r="H290" s="87">
        <v>2622193.4333000001</v>
      </c>
      <c r="I290" s="87">
        <v>0</v>
      </c>
    </row>
    <row r="291" spans="1:9" ht="13.2">
      <c r="A291" s="4">
        <v>93103</v>
      </c>
      <c r="B291" s="84" t="s">
        <v>918</v>
      </c>
      <c r="C291" s="85">
        <v>0</v>
      </c>
      <c r="E291" s="87">
        <v>-11330</v>
      </c>
      <c r="F291" s="87">
        <v>-9532</v>
      </c>
      <c r="G291" s="87">
        <v>0</v>
      </c>
      <c r="H291" s="87">
        <v>0</v>
      </c>
      <c r="I291" s="87">
        <v>0</v>
      </c>
    </row>
    <row r="292" spans="1:9" ht="13.2">
      <c r="A292" s="4">
        <v>93108</v>
      </c>
      <c r="B292" s="84" t="s">
        <v>294</v>
      </c>
      <c r="C292" s="85">
        <v>2.6383000000000001E-3</v>
      </c>
      <c r="E292" s="87">
        <v>2416710.1769250003</v>
      </c>
      <c r="F292" s="87">
        <v>2138641.3255250002</v>
      </c>
      <c r="G292" s="87">
        <v>684689.95472500019</v>
      </c>
      <c r="H292" s="87">
        <v>2343620.3581000003</v>
      </c>
      <c r="I292" s="87">
        <v>0</v>
      </c>
    </row>
    <row r="293" spans="1:9" ht="13.2">
      <c r="A293" s="4">
        <v>93111</v>
      </c>
      <c r="B293" s="84" t="s">
        <v>295</v>
      </c>
      <c r="C293" s="85">
        <v>6.4200000000000002E-5</v>
      </c>
      <c r="E293" s="87">
        <v>58803.908900000002</v>
      </c>
      <c r="F293" s="87">
        <v>53437.765299999999</v>
      </c>
      <c r="G293" s="87">
        <v>18493.2461</v>
      </c>
      <c r="H293" s="87">
        <v>57029.309399999998</v>
      </c>
      <c r="I293" s="87">
        <v>0</v>
      </c>
    </row>
    <row r="294" spans="1:9" ht="13.2">
      <c r="A294" s="4">
        <v>93121</v>
      </c>
      <c r="B294" s="84" t="s">
        <v>296</v>
      </c>
      <c r="C294" s="85">
        <v>4.9100000000000001E-5</v>
      </c>
      <c r="E294" s="87">
        <v>42781.48017499999</v>
      </c>
      <c r="F294" s="87">
        <v>36804.72237499999</v>
      </c>
      <c r="G294" s="87">
        <v>13052.770774999994</v>
      </c>
      <c r="H294" s="87">
        <v>43615.873700000004</v>
      </c>
      <c r="I294" s="87">
        <v>0</v>
      </c>
    </row>
    <row r="295" spans="1:9" ht="13.2">
      <c r="A295" s="4">
        <v>93127</v>
      </c>
      <c r="B295" s="84" t="s">
        <v>297</v>
      </c>
      <c r="C295" s="85">
        <v>3.4999999999999999E-6</v>
      </c>
      <c r="E295" s="87">
        <v>2112.5547750000001</v>
      </c>
      <c r="F295" s="87">
        <v>1807.0017750000002</v>
      </c>
      <c r="G295" s="87">
        <v>850.03577500000017</v>
      </c>
      <c r="H295" s="87">
        <v>3109.0745000000002</v>
      </c>
      <c r="I295" s="87">
        <v>0</v>
      </c>
    </row>
    <row r="296" spans="1:9" ht="13.2">
      <c r="A296" s="4">
        <v>93131</v>
      </c>
      <c r="B296" s="84" t="s">
        <v>298</v>
      </c>
      <c r="C296" s="85">
        <v>1.749E-4</v>
      </c>
      <c r="E296" s="87">
        <v>146755.30352500002</v>
      </c>
      <c r="F296" s="87">
        <v>129301.66932500002</v>
      </c>
      <c r="G296" s="87">
        <v>39769.796925000017</v>
      </c>
      <c r="H296" s="87">
        <v>155364.89429999999</v>
      </c>
      <c r="I296" s="87">
        <v>0</v>
      </c>
    </row>
    <row r="297" spans="1:9" ht="13.2">
      <c r="A297" s="4">
        <v>93137</v>
      </c>
      <c r="B297" s="84" t="s">
        <v>299</v>
      </c>
      <c r="C297" s="85">
        <v>6.2999999999999998E-6</v>
      </c>
      <c r="E297" s="87">
        <v>6920.7287250000008</v>
      </c>
      <c r="F297" s="87">
        <v>5788.7333250000001</v>
      </c>
      <c r="G297" s="87">
        <v>1721.7945250000005</v>
      </c>
      <c r="H297" s="87">
        <v>5596.3341</v>
      </c>
      <c r="I297" s="87">
        <v>0</v>
      </c>
    </row>
    <row r="298" spans="1:9" ht="13.2">
      <c r="A298" s="4">
        <v>93141</v>
      </c>
      <c r="B298" s="84" t="s">
        <v>300</v>
      </c>
      <c r="C298" s="85">
        <v>3.6900000000000002E-5</v>
      </c>
      <c r="E298" s="87">
        <v>33162.413525000011</v>
      </c>
      <c r="F298" s="87">
        <v>26796.583325000007</v>
      </c>
      <c r="G298" s="87">
        <v>10726.798925000005</v>
      </c>
      <c r="H298" s="87">
        <v>32778.528300000005</v>
      </c>
      <c r="I298" s="87">
        <v>0</v>
      </c>
    </row>
    <row r="299" spans="1:9" ht="13.2">
      <c r="A299" s="4">
        <v>93151</v>
      </c>
      <c r="B299" s="84" t="s">
        <v>301</v>
      </c>
      <c r="C299" s="85">
        <v>3.8049999999999998E-4</v>
      </c>
      <c r="E299" s="87">
        <v>318336.34902499994</v>
      </c>
      <c r="F299" s="87">
        <v>281136.230025</v>
      </c>
      <c r="G299" s="87">
        <v>87320.212024999986</v>
      </c>
      <c r="H299" s="87">
        <v>338000.81349999999</v>
      </c>
      <c r="I299" s="87">
        <v>0</v>
      </c>
    </row>
    <row r="300" spans="1:9" ht="13.2">
      <c r="A300" s="4">
        <v>93157</v>
      </c>
      <c r="B300" s="84" t="s">
        <v>302</v>
      </c>
      <c r="C300" s="85">
        <v>2.05E-5</v>
      </c>
      <c r="E300" s="87">
        <v>24432.238225000001</v>
      </c>
      <c r="F300" s="87">
        <v>18560.999225</v>
      </c>
      <c r="G300" s="87">
        <v>10121.341224999998</v>
      </c>
      <c r="H300" s="87">
        <v>18210.2935</v>
      </c>
      <c r="I300" s="87">
        <v>0</v>
      </c>
    </row>
    <row r="301" spans="1:9" ht="13.2">
      <c r="A301" s="4">
        <v>93161</v>
      </c>
      <c r="B301" s="84" t="s">
        <v>303</v>
      </c>
      <c r="C301" s="85">
        <v>8.1500000000000002E-5</v>
      </c>
      <c r="E301" s="87">
        <v>46020.070475000008</v>
      </c>
      <c r="F301" s="87">
        <v>43397.193475000007</v>
      </c>
      <c r="G301" s="87">
        <v>7807.6994750000049</v>
      </c>
      <c r="H301" s="87">
        <v>72397.020499999999</v>
      </c>
      <c r="I301" s="87">
        <v>0</v>
      </c>
    </row>
    <row r="302" spans="1:9" ht="13.2">
      <c r="A302" s="4">
        <v>93171</v>
      </c>
      <c r="B302" s="84" t="s">
        <v>304</v>
      </c>
      <c r="C302" s="85">
        <v>7.7000000000000008E-6</v>
      </c>
      <c r="E302" s="87">
        <v>8831.9740750000019</v>
      </c>
      <c r="F302" s="87">
        <v>4910.7574750000003</v>
      </c>
      <c r="G302" s="87">
        <v>192.83227500000089</v>
      </c>
      <c r="H302" s="87">
        <v>6839.9639000000006</v>
      </c>
      <c r="I302" s="87">
        <v>0</v>
      </c>
    </row>
    <row r="303" spans="1:9" ht="13.2">
      <c r="A303" s="4">
        <v>93181</v>
      </c>
      <c r="B303" s="84" t="s">
        <v>305</v>
      </c>
      <c r="C303" s="85">
        <v>1.5E-5</v>
      </c>
      <c r="E303" s="87">
        <v>15776.411950000002</v>
      </c>
      <c r="F303" s="87">
        <v>13784.041950000003</v>
      </c>
      <c r="G303" s="87">
        <v>5400.9019500000013</v>
      </c>
      <c r="H303" s="87">
        <v>13324.605</v>
      </c>
      <c r="I303" s="87">
        <v>0</v>
      </c>
    </row>
    <row r="304" spans="1:9" ht="13.2">
      <c r="A304" s="4">
        <v>93191</v>
      </c>
      <c r="B304" s="84" t="s">
        <v>306</v>
      </c>
      <c r="C304" s="85">
        <v>3.1000000000000001E-5</v>
      </c>
      <c r="E304" s="87">
        <v>36319.522349999999</v>
      </c>
      <c r="F304" s="87">
        <v>27606.624349999998</v>
      </c>
      <c r="G304" s="87">
        <v>11610.068349999998</v>
      </c>
      <c r="H304" s="87">
        <v>27537.517</v>
      </c>
      <c r="I304" s="87">
        <v>0</v>
      </c>
    </row>
    <row r="305" spans="1:9" ht="13.2">
      <c r="A305" s="4">
        <v>93201</v>
      </c>
      <c r="B305" s="84" t="s">
        <v>307</v>
      </c>
      <c r="C305" s="85">
        <v>1.48722E-2</v>
      </c>
      <c r="E305" s="87">
        <v>12201081.9153</v>
      </c>
      <c r="F305" s="87">
        <v>10584838.107700001</v>
      </c>
      <c r="G305" s="87">
        <v>2892548.5804999997</v>
      </c>
      <c r="H305" s="87">
        <v>13211079.3654</v>
      </c>
      <c r="I305" s="87">
        <v>0</v>
      </c>
    </row>
    <row r="306" spans="1:9" ht="13.2">
      <c r="A306" s="4">
        <v>93204</v>
      </c>
      <c r="B306" s="84" t="s">
        <v>309</v>
      </c>
      <c r="C306" s="85">
        <v>2.8830000000000001E-4</v>
      </c>
      <c r="E306" s="87">
        <v>260398.93127499998</v>
      </c>
      <c r="F306" s="87">
        <v>235686.37987500001</v>
      </c>
      <c r="G306" s="87">
        <v>61220.609074999986</v>
      </c>
      <c r="H306" s="87">
        <v>256098.9081</v>
      </c>
      <c r="I306" s="87">
        <v>0</v>
      </c>
    </row>
    <row r="307" spans="1:9" ht="13.2">
      <c r="A307" s="4">
        <v>93209</v>
      </c>
      <c r="B307" s="84" t="s">
        <v>966</v>
      </c>
      <c r="C307" s="85">
        <v>6.9506999999999998E-3</v>
      </c>
      <c r="E307" s="87">
        <v>6531035.8747249991</v>
      </c>
      <c r="F307" s="87">
        <v>5845251.6641249992</v>
      </c>
      <c r="G307" s="87">
        <v>2181226.4709249996</v>
      </c>
      <c r="H307" s="87">
        <v>6174355.4649</v>
      </c>
      <c r="I307" s="87">
        <v>0</v>
      </c>
    </row>
    <row r="308" spans="1:9" ht="13.2">
      <c r="A308" s="4">
        <v>93211</v>
      </c>
      <c r="B308" s="84" t="s">
        <v>311</v>
      </c>
      <c r="C308" s="85">
        <v>2.2072499999999998E-2</v>
      </c>
      <c r="E308" s="87">
        <v>18518864.658574998</v>
      </c>
      <c r="F308" s="87">
        <v>15475982.203574996</v>
      </c>
      <c r="G308" s="87">
        <v>4310526.1935749985</v>
      </c>
      <c r="H308" s="87">
        <v>19607156.2575</v>
      </c>
      <c r="I308" s="87">
        <v>0</v>
      </c>
    </row>
    <row r="309" spans="1:9" ht="13.2">
      <c r="A309" s="4">
        <v>93212</v>
      </c>
      <c r="B309" s="84" t="s">
        <v>312</v>
      </c>
      <c r="C309" s="85">
        <v>2.007E-4</v>
      </c>
      <c r="E309" s="87">
        <v>179414.86092499999</v>
      </c>
      <c r="F309" s="87">
        <v>122488.15032499997</v>
      </c>
      <c r="G309" s="87">
        <v>44538.957124999994</v>
      </c>
      <c r="H309" s="87">
        <v>178283.21489999999</v>
      </c>
      <c r="I309" s="87">
        <v>0</v>
      </c>
    </row>
    <row r="310" spans="1:9" ht="13.2">
      <c r="A310" s="4">
        <v>93219</v>
      </c>
      <c r="B310" s="84" t="s">
        <v>313</v>
      </c>
      <c r="C310" s="85">
        <v>3.232E-4</v>
      </c>
      <c r="E310" s="87">
        <v>309460.69744999998</v>
      </c>
      <c r="F310" s="87">
        <v>264813.63185000001</v>
      </c>
      <c r="G310" s="87">
        <v>96320.628649999999</v>
      </c>
      <c r="H310" s="87">
        <v>287100.8224</v>
      </c>
      <c r="I310" s="87">
        <v>0</v>
      </c>
    </row>
    <row r="311" spans="1:9" ht="13.2">
      <c r="A311" s="4">
        <v>93301</v>
      </c>
      <c r="B311" s="84" t="s">
        <v>314</v>
      </c>
      <c r="C311" s="85">
        <v>2.3389000000000001E-3</v>
      </c>
      <c r="E311" s="87">
        <v>2112130.0754750003</v>
      </c>
      <c r="F311" s="87">
        <v>1842844.5292749999</v>
      </c>
      <c r="G311" s="87">
        <v>622200.3928749999</v>
      </c>
      <c r="H311" s="87">
        <v>2077661.2423</v>
      </c>
      <c r="I311" s="87">
        <v>0</v>
      </c>
    </row>
    <row r="312" spans="1:9" ht="13.2">
      <c r="A312" s="4">
        <v>93304</v>
      </c>
      <c r="B312" s="84" t="s">
        <v>315</v>
      </c>
      <c r="C312" s="85">
        <v>3.3500000000000001E-5</v>
      </c>
      <c r="E312" s="87">
        <v>32732.302724999998</v>
      </c>
      <c r="F312" s="87">
        <v>24990.009725</v>
      </c>
      <c r="G312" s="87">
        <v>2481.7637249999998</v>
      </c>
      <c r="H312" s="87">
        <v>29758.284500000002</v>
      </c>
      <c r="I312" s="87">
        <v>0</v>
      </c>
    </row>
    <row r="313" spans="1:9" ht="13.2">
      <c r="A313" s="4">
        <v>93305</v>
      </c>
      <c r="B313" s="84" t="s">
        <v>316</v>
      </c>
      <c r="C313" s="85">
        <v>2.8900000000000001E-5</v>
      </c>
      <c r="E313" s="87">
        <v>18830.496725000001</v>
      </c>
      <c r="F313" s="87">
        <v>18548.930525000003</v>
      </c>
      <c r="G313" s="87">
        <v>5960.3541250000007</v>
      </c>
      <c r="H313" s="87">
        <v>25672.0723</v>
      </c>
      <c r="I313" s="87">
        <v>0</v>
      </c>
    </row>
    <row r="314" spans="1:9" ht="13.2">
      <c r="A314" s="4">
        <v>93309</v>
      </c>
      <c r="B314" s="84" t="s">
        <v>317</v>
      </c>
      <c r="C314" s="85">
        <v>1.7540000000000001E-4</v>
      </c>
      <c r="E314" s="87">
        <v>164192.13870000001</v>
      </c>
      <c r="F314" s="87">
        <v>135332.42550000001</v>
      </c>
      <c r="G314" s="87">
        <v>43902.415099999998</v>
      </c>
      <c r="H314" s="87">
        <v>155809.0478</v>
      </c>
      <c r="I314" s="87">
        <v>0</v>
      </c>
    </row>
    <row r="315" spans="1:9" ht="13.2">
      <c r="A315" s="4">
        <v>93311</v>
      </c>
      <c r="B315" s="84" t="s">
        <v>318</v>
      </c>
      <c r="C315" s="85">
        <v>1.2187000000000001E-3</v>
      </c>
      <c r="E315" s="87">
        <v>915898.11872499995</v>
      </c>
      <c r="F315" s="87">
        <v>766604.56412500003</v>
      </c>
      <c r="G315" s="87">
        <v>248912.40292499997</v>
      </c>
      <c r="H315" s="87">
        <v>1082579.7409000001</v>
      </c>
      <c r="I315" s="87">
        <v>0</v>
      </c>
    </row>
    <row r="316" spans="1:9" ht="13.2">
      <c r="A316" s="4">
        <v>93317</v>
      </c>
      <c r="B316" s="84" t="s">
        <v>319</v>
      </c>
      <c r="C316" s="100">
        <v>3.9400000000000002E-5</v>
      </c>
      <c r="D316" s="101"/>
      <c r="E316" s="102">
        <v>32924.492899999997</v>
      </c>
      <c r="F316" s="102">
        <v>26829.267699999997</v>
      </c>
      <c r="G316" s="102">
        <v>8508.7933000000012</v>
      </c>
      <c r="H316" s="102">
        <v>34999.2958</v>
      </c>
      <c r="I316" s="102">
        <v>0</v>
      </c>
    </row>
    <row r="317" spans="1:9" ht="13.2">
      <c r="A317" s="95">
        <v>93321</v>
      </c>
      <c r="B317" s="96" t="s">
        <v>320</v>
      </c>
      <c r="C317" s="97">
        <v>6.1843000000000002E-3</v>
      </c>
      <c r="D317" s="98"/>
      <c r="E317" s="99">
        <v>4780955.1090250006</v>
      </c>
      <c r="F317" s="99">
        <v>4162256.9896250004</v>
      </c>
      <c r="G317" s="99">
        <v>1045611.9228250005</v>
      </c>
      <c r="H317" s="99">
        <v>5493556.9801000003</v>
      </c>
      <c r="I317" s="99">
        <v>0</v>
      </c>
    </row>
    <row r="318" spans="1:9" ht="13.2">
      <c r="A318" s="4">
        <v>93323</v>
      </c>
      <c r="B318" s="84" t="s">
        <v>321</v>
      </c>
      <c r="C318" s="85">
        <v>5.2599999999999998E-5</v>
      </c>
      <c r="E318" s="87">
        <v>59820.440699999992</v>
      </c>
      <c r="F318" s="87">
        <v>48047.129899999993</v>
      </c>
      <c r="G318" s="87">
        <v>13674.212299999999</v>
      </c>
      <c r="H318" s="87">
        <v>46724.948199999999</v>
      </c>
      <c r="I318" s="87">
        <v>0</v>
      </c>
    </row>
    <row r="319" spans="1:9" ht="13.2">
      <c r="A319" s="4">
        <v>93331</v>
      </c>
      <c r="B319" s="84" t="s">
        <v>322</v>
      </c>
      <c r="C319" s="85">
        <v>1.0179999999999999E-4</v>
      </c>
      <c r="E319" s="87">
        <v>78046.940299999973</v>
      </c>
      <c r="F319" s="87">
        <v>59518.85589999998</v>
      </c>
      <c r="G319" s="87">
        <v>28603.559099999988</v>
      </c>
      <c r="H319" s="87">
        <v>90429.652600000001</v>
      </c>
      <c r="I319" s="87">
        <v>0</v>
      </c>
    </row>
    <row r="320" spans="1:9" ht="13.2">
      <c r="A320" s="4">
        <v>93333</v>
      </c>
      <c r="B320" s="84" t="s">
        <v>323</v>
      </c>
      <c r="C320" s="85">
        <v>1.8799999999999999E-4</v>
      </c>
      <c r="E320" s="87">
        <v>206715.62255</v>
      </c>
      <c r="F320" s="87">
        <v>160461.91855</v>
      </c>
      <c r="G320" s="87">
        <v>49112.030549999996</v>
      </c>
      <c r="H320" s="87">
        <v>167001.71599999999</v>
      </c>
      <c r="I320" s="87">
        <v>0</v>
      </c>
    </row>
    <row r="321" spans="1:9" ht="13.2">
      <c r="A321" s="4">
        <v>93341</v>
      </c>
      <c r="B321" s="84" t="s">
        <v>324</v>
      </c>
      <c r="C321" s="85">
        <v>2.23E-5</v>
      </c>
      <c r="E321" s="87">
        <v>16963.157124999998</v>
      </c>
      <c r="F321" s="87">
        <v>14817.633725</v>
      </c>
      <c r="G321" s="87">
        <v>-585.72107499999947</v>
      </c>
      <c r="H321" s="87">
        <v>19809.2461</v>
      </c>
      <c r="I321" s="87">
        <v>0</v>
      </c>
    </row>
    <row r="322" spans="1:9" ht="13.2">
      <c r="A322" s="4">
        <v>93351</v>
      </c>
      <c r="B322" s="84" t="s">
        <v>325</v>
      </c>
      <c r="C322" s="85">
        <v>3.1999999999999999E-5</v>
      </c>
      <c r="E322" s="87">
        <v>27008.698499999999</v>
      </c>
      <c r="F322" s="87">
        <v>22091.642499999994</v>
      </c>
      <c r="G322" s="87">
        <v>7363.8104999999978</v>
      </c>
      <c r="H322" s="87">
        <v>28425.824000000001</v>
      </c>
      <c r="I322" s="87">
        <v>0</v>
      </c>
    </row>
    <row r="323" spans="1:9" ht="13.2">
      <c r="A323" s="4">
        <v>93401</v>
      </c>
      <c r="B323" s="84" t="s">
        <v>326</v>
      </c>
      <c r="C323" s="85">
        <v>1.3252999999999999E-2</v>
      </c>
      <c r="E323" s="87">
        <v>10720350.601599999</v>
      </c>
      <c r="F323" s="87">
        <v>9130975.6275999993</v>
      </c>
      <c r="G323" s="87">
        <v>2515433.7995999996</v>
      </c>
      <c r="H323" s="87">
        <v>11772732.671</v>
      </c>
      <c r="I323" s="87">
        <v>0</v>
      </c>
    </row>
    <row r="324" spans="1:9" ht="13.2">
      <c r="A324" s="4">
        <v>93402</v>
      </c>
      <c r="B324" s="84" t="s">
        <v>327</v>
      </c>
      <c r="C324" s="85">
        <v>0</v>
      </c>
      <c r="E324" s="87">
        <v>-16204</v>
      </c>
      <c r="F324" s="87">
        <v>0</v>
      </c>
      <c r="G324" s="87">
        <v>0</v>
      </c>
      <c r="H324" s="87">
        <v>0</v>
      </c>
      <c r="I324" s="87">
        <v>0</v>
      </c>
    </row>
    <row r="325" spans="1:9" ht="13.2">
      <c r="A325" s="4">
        <v>93406</v>
      </c>
      <c r="B325" s="84" t="s">
        <v>328</v>
      </c>
      <c r="C325" s="85">
        <v>5.9909999999999998E-4</v>
      </c>
      <c r="E325" s="87">
        <v>573730.42382499995</v>
      </c>
      <c r="F325" s="87">
        <v>488468.76602499996</v>
      </c>
      <c r="G325" s="87">
        <v>136571.01442499994</v>
      </c>
      <c r="H325" s="87">
        <v>532184.72369999997</v>
      </c>
      <c r="I325" s="87">
        <v>0</v>
      </c>
    </row>
    <row r="326" spans="1:9" ht="13.2">
      <c r="A326" s="4">
        <v>93411</v>
      </c>
      <c r="B326" s="84" t="s">
        <v>330</v>
      </c>
      <c r="C326" s="85">
        <v>1.6267899999999998E-2</v>
      </c>
      <c r="E326" s="87">
        <v>12584452.537074998</v>
      </c>
      <c r="F326" s="87">
        <v>10597293.208874999</v>
      </c>
      <c r="G326" s="87">
        <v>2571007.6684749993</v>
      </c>
      <c r="H326" s="87">
        <v>14450889.445299998</v>
      </c>
      <c r="I326" s="87">
        <v>0</v>
      </c>
    </row>
    <row r="327" spans="1:9" ht="13.2">
      <c r="A327" s="4">
        <v>93413</v>
      </c>
      <c r="B327" s="84" t="s">
        <v>331</v>
      </c>
      <c r="C327" s="85">
        <v>6.912E-4</v>
      </c>
      <c r="E327" s="87">
        <v>582368.57880000002</v>
      </c>
      <c r="F327" s="87">
        <v>502022.36920000007</v>
      </c>
      <c r="G327" s="87">
        <v>136615.79800000004</v>
      </c>
      <c r="H327" s="87">
        <v>613997.79839999997</v>
      </c>
      <c r="I327" s="87">
        <v>0</v>
      </c>
    </row>
    <row r="328" spans="1:9" ht="13.2">
      <c r="A328" s="4">
        <v>93417</v>
      </c>
      <c r="B328" s="84" t="s">
        <v>332</v>
      </c>
      <c r="C328" s="85">
        <v>2.875E-4</v>
      </c>
      <c r="E328" s="87">
        <v>276693.91062500002</v>
      </c>
      <c r="F328" s="87">
        <v>229763.48562500003</v>
      </c>
      <c r="G328" s="87">
        <v>70012.135624999995</v>
      </c>
      <c r="H328" s="87">
        <v>255388.26249999998</v>
      </c>
      <c r="I328" s="87">
        <v>0</v>
      </c>
    </row>
    <row r="329" spans="1:9" ht="13.2">
      <c r="A329" s="4">
        <v>93421</v>
      </c>
      <c r="B329" s="84" t="s">
        <v>333</v>
      </c>
      <c r="C329" s="85">
        <v>1.9032999999999999E-3</v>
      </c>
      <c r="E329" s="87">
        <v>1424324.7453749997</v>
      </c>
      <c r="F329" s="87">
        <v>1257043.0239749998</v>
      </c>
      <c r="G329" s="87">
        <v>389750.5131749998</v>
      </c>
      <c r="H329" s="87">
        <v>1690714.7130999998</v>
      </c>
      <c r="I329" s="87">
        <v>0</v>
      </c>
    </row>
    <row r="330" spans="1:9" ht="13.2">
      <c r="A330" s="4">
        <v>93431</v>
      </c>
      <c r="B330" s="84" t="s">
        <v>334</v>
      </c>
      <c r="C330" s="85">
        <v>1.2899999999999999E-4</v>
      </c>
      <c r="E330" s="87">
        <v>105989.09919999998</v>
      </c>
      <c r="F330" s="87">
        <v>91860.717199999985</v>
      </c>
      <c r="G330" s="87">
        <v>16330.113199999996</v>
      </c>
      <c r="H330" s="87">
        <v>114591.60299999999</v>
      </c>
      <c r="I330" s="87">
        <v>0</v>
      </c>
    </row>
    <row r="331" spans="1:9" ht="13.2">
      <c r="A331" s="4">
        <v>93441</v>
      </c>
      <c r="B331" s="84" t="s">
        <v>335</v>
      </c>
      <c r="C331" s="85">
        <v>1.7890000000000001E-4</v>
      </c>
      <c r="E331" s="87">
        <v>153878.61167500005</v>
      </c>
      <c r="F331" s="87">
        <v>133230.34547500004</v>
      </c>
      <c r="G331" s="87">
        <v>48264.369075000017</v>
      </c>
      <c r="H331" s="87">
        <v>158918.12230000002</v>
      </c>
      <c r="I331" s="87">
        <v>0</v>
      </c>
    </row>
    <row r="332" spans="1:9" ht="13.2">
      <c r="A332" s="4">
        <v>93442</v>
      </c>
      <c r="B332" s="84" t="s">
        <v>336</v>
      </c>
      <c r="C332" s="85">
        <v>1.5330000000000001E-4</v>
      </c>
      <c r="E332" s="87">
        <v>117863.31677499998</v>
      </c>
      <c r="F332" s="87">
        <v>106888.095375</v>
      </c>
      <c r="G332" s="87">
        <v>37899.584574999986</v>
      </c>
      <c r="H332" s="87">
        <v>136177.46310000002</v>
      </c>
      <c r="I332" s="87">
        <v>0</v>
      </c>
    </row>
    <row r="333" spans="1:9" ht="13.2">
      <c r="A333" s="4">
        <v>93451</v>
      </c>
      <c r="B333" s="84" t="s">
        <v>337</v>
      </c>
      <c r="C333" s="85">
        <v>7.6600000000000005E-5</v>
      </c>
      <c r="E333" s="87">
        <v>80072.662050000014</v>
      </c>
      <c r="F333" s="87">
        <v>67681.55925000002</v>
      </c>
      <c r="G333" s="87">
        <v>27736.017650000009</v>
      </c>
      <c r="H333" s="87">
        <v>68044.316200000001</v>
      </c>
      <c r="I333" s="87">
        <v>0</v>
      </c>
    </row>
    <row r="334" spans="1:9" ht="13.2">
      <c r="A334" s="4">
        <v>93461</v>
      </c>
      <c r="B334" s="84" t="s">
        <v>338</v>
      </c>
      <c r="C334" s="85">
        <v>1.5500000000000001E-5</v>
      </c>
      <c r="E334" s="87">
        <v>12820.275024999997</v>
      </c>
      <c r="F334" s="87">
        <v>11219.826024999998</v>
      </c>
      <c r="G334" s="87">
        <v>3037.5480249999982</v>
      </c>
      <c r="H334" s="87">
        <v>13768.7585</v>
      </c>
      <c r="I334" s="87">
        <v>0</v>
      </c>
    </row>
    <row r="335" spans="1:9" ht="13.2">
      <c r="A335" s="4">
        <v>93471</v>
      </c>
      <c r="B335" s="84" t="s">
        <v>339</v>
      </c>
      <c r="C335" s="85">
        <v>1.11E-5</v>
      </c>
      <c r="E335" s="87">
        <v>14112.967625000001</v>
      </c>
      <c r="F335" s="87">
        <v>10469.213825000003</v>
      </c>
      <c r="G335" s="87">
        <v>3681.7502250000007</v>
      </c>
      <c r="H335" s="87">
        <v>9860.2077000000008</v>
      </c>
      <c r="I335" s="87">
        <v>0</v>
      </c>
    </row>
    <row r="336" spans="1:9" ht="13.2">
      <c r="A336" s="4">
        <v>93501</v>
      </c>
      <c r="B336" s="84" t="s">
        <v>340</v>
      </c>
      <c r="C336" s="85">
        <v>3.5991999999999999E-3</v>
      </c>
      <c r="E336" s="87">
        <v>2931307.2933500004</v>
      </c>
      <c r="F336" s="87">
        <v>2529875.6197500001</v>
      </c>
      <c r="G336" s="87">
        <v>827158.44055000029</v>
      </c>
      <c r="H336" s="87">
        <v>3197194.5543999998</v>
      </c>
      <c r="I336" s="87">
        <v>0</v>
      </c>
    </row>
    <row r="337" spans="1:9" ht="13.2">
      <c r="A337" s="4">
        <v>93511</v>
      </c>
      <c r="B337" s="84" t="s">
        <v>341</v>
      </c>
      <c r="C337" s="85">
        <v>1.272E-4</v>
      </c>
      <c r="E337" s="87">
        <v>131664.97904999999</v>
      </c>
      <c r="F337" s="87">
        <v>115520.88145</v>
      </c>
      <c r="G337" s="87">
        <v>50539.974249999999</v>
      </c>
      <c r="H337" s="87">
        <v>112992.6504</v>
      </c>
      <c r="I337" s="87">
        <v>0</v>
      </c>
    </row>
    <row r="338" spans="1:9" ht="13.2">
      <c r="A338" s="4">
        <v>93517</v>
      </c>
      <c r="B338" s="84" t="s">
        <v>342</v>
      </c>
      <c r="C338" s="85">
        <v>1.01E-5</v>
      </c>
      <c r="E338" s="87">
        <v>14535.293674999999</v>
      </c>
      <c r="F338" s="87">
        <v>12361.697875</v>
      </c>
      <c r="G338" s="87">
        <v>5897.5102749999996</v>
      </c>
      <c r="H338" s="87">
        <v>8971.9007000000001</v>
      </c>
      <c r="I338" s="87">
        <v>0</v>
      </c>
    </row>
    <row r="339" spans="1:9" ht="13.2">
      <c r="A339" s="4">
        <v>93521</v>
      </c>
      <c r="B339" s="84" t="s">
        <v>343</v>
      </c>
      <c r="C339" s="85">
        <v>4.4040000000000003E-4</v>
      </c>
      <c r="E339" s="87">
        <v>361733.7685500001</v>
      </c>
      <c r="F339" s="87">
        <v>310033.18535000004</v>
      </c>
      <c r="G339" s="87">
        <v>93003.034950000045</v>
      </c>
      <c r="H339" s="87">
        <v>391210.40280000004</v>
      </c>
      <c r="I339" s="87">
        <v>0</v>
      </c>
    </row>
    <row r="340" spans="1:9" ht="13.2">
      <c r="A340" s="4">
        <v>93527</v>
      </c>
      <c r="B340" s="84" t="s">
        <v>344</v>
      </c>
      <c r="C340" s="85">
        <v>1.4800000000000001E-5</v>
      </c>
      <c r="E340" s="87">
        <v>20151.71</v>
      </c>
      <c r="F340" s="87">
        <v>16828.371600000002</v>
      </c>
      <c r="G340" s="87">
        <v>4373.0868000000009</v>
      </c>
      <c r="H340" s="87">
        <v>13146.943600000001</v>
      </c>
      <c r="I340" s="87">
        <v>0</v>
      </c>
    </row>
    <row r="341" spans="1:9" ht="13.2">
      <c r="A341" s="4">
        <v>93531</v>
      </c>
      <c r="B341" s="84" t="s">
        <v>345</v>
      </c>
      <c r="C341" s="85">
        <v>2.6999999999999999E-5</v>
      </c>
      <c r="E341" s="87">
        <v>25689.398550000002</v>
      </c>
      <c r="F341" s="87">
        <v>22249.132549999998</v>
      </c>
      <c r="G341" s="87">
        <v>7613.6805499999991</v>
      </c>
      <c r="H341" s="87">
        <v>23984.289000000001</v>
      </c>
      <c r="I341" s="87">
        <v>0</v>
      </c>
    </row>
    <row r="342" spans="1:9" ht="13.2">
      <c r="A342" s="4">
        <v>93537</v>
      </c>
      <c r="B342" s="84" t="s">
        <v>346</v>
      </c>
      <c r="C342" s="85">
        <v>1.03E-5</v>
      </c>
      <c r="E342" s="87">
        <v>6863.4933750000018</v>
      </c>
      <c r="F342" s="87">
        <v>6466.8659750000006</v>
      </c>
      <c r="G342" s="87">
        <v>1945.8231750000009</v>
      </c>
      <c r="H342" s="87">
        <v>9149.5620999999992</v>
      </c>
      <c r="I342" s="87">
        <v>0</v>
      </c>
    </row>
    <row r="343" spans="1:9" ht="13.2">
      <c r="A343" s="4">
        <v>93541</v>
      </c>
      <c r="B343" s="84" t="s">
        <v>347</v>
      </c>
      <c r="C343" s="85">
        <v>2.0019999999999999E-4</v>
      </c>
      <c r="E343" s="87">
        <v>204445.69404999996</v>
      </c>
      <c r="F343" s="87">
        <v>153734.06244999997</v>
      </c>
      <c r="G343" s="87">
        <v>43541.007249999973</v>
      </c>
      <c r="H343" s="87">
        <v>177839.06139999998</v>
      </c>
      <c r="I343" s="87">
        <v>0</v>
      </c>
    </row>
    <row r="344" spans="1:9" ht="13.2">
      <c r="A344" s="4">
        <v>93601</v>
      </c>
      <c r="B344" s="84" t="s">
        <v>348</v>
      </c>
      <c r="C344" s="85">
        <v>1.13095E-2</v>
      </c>
      <c r="E344" s="87">
        <v>9697685.8975750003</v>
      </c>
      <c r="F344" s="87">
        <v>8367737.9965749998</v>
      </c>
      <c r="G344" s="87">
        <v>2436725.5745750004</v>
      </c>
      <c r="H344" s="87">
        <v>10046308.0165</v>
      </c>
      <c r="I344" s="87">
        <v>0</v>
      </c>
    </row>
    <row r="345" spans="1:9" ht="13.2">
      <c r="A345" s="4">
        <v>93602</v>
      </c>
      <c r="B345" s="84" t="s">
        <v>349</v>
      </c>
      <c r="C345" s="85">
        <v>1.7789999999999999E-4</v>
      </c>
      <c r="E345" s="87">
        <v>166087.09557499998</v>
      </c>
      <c r="F345" s="87">
        <v>149803.987375</v>
      </c>
      <c r="G345" s="87">
        <v>47789.286974999995</v>
      </c>
      <c r="H345" s="87">
        <v>158029.81529999999</v>
      </c>
      <c r="I345" s="87">
        <v>0</v>
      </c>
    </row>
    <row r="346" spans="1:9" ht="13.2">
      <c r="A346" s="4">
        <v>93604</v>
      </c>
      <c r="B346" s="84" t="s">
        <v>955</v>
      </c>
      <c r="C346" s="85">
        <v>1.8700000000000001E-5</v>
      </c>
      <c r="E346" s="87">
        <v>19016.922524999998</v>
      </c>
      <c r="F346" s="87">
        <v>19500.967925000001</v>
      </c>
      <c r="G346" s="87">
        <v>8321.0067249999993</v>
      </c>
      <c r="H346" s="87">
        <v>16611.340899999999</v>
      </c>
      <c r="I346" s="87">
        <v>0</v>
      </c>
    </row>
    <row r="347" spans="1:9" ht="13.2">
      <c r="A347" s="4">
        <v>93609</v>
      </c>
      <c r="B347" s="84" t="s">
        <v>350</v>
      </c>
      <c r="C347" s="85">
        <v>4.8735999999999996E-3</v>
      </c>
      <c r="E347" s="87">
        <v>4691619.81745</v>
      </c>
      <c r="F347" s="87">
        <v>4189389.78865</v>
      </c>
      <c r="G347" s="87">
        <v>1582885.2750500001</v>
      </c>
      <c r="H347" s="87">
        <v>4329252.9951999998</v>
      </c>
      <c r="I347" s="87">
        <v>0</v>
      </c>
    </row>
    <row r="348" spans="1:9" ht="13.2">
      <c r="A348" s="4">
        <v>93610</v>
      </c>
      <c r="B348" s="84" t="s">
        <v>351</v>
      </c>
      <c r="C348" s="85">
        <v>1.5500000000000001E-5</v>
      </c>
      <c r="E348" s="87">
        <v>11508.293824999997</v>
      </c>
      <c r="F348" s="87">
        <v>10139.844825</v>
      </c>
      <c r="G348" s="87">
        <v>2694.5668249999994</v>
      </c>
      <c r="H348" s="87">
        <v>13768.7585</v>
      </c>
      <c r="I348" s="87">
        <v>0</v>
      </c>
    </row>
    <row r="349" spans="1:9" ht="13.2">
      <c r="A349" s="4">
        <v>93611</v>
      </c>
      <c r="B349" s="84" t="s">
        <v>352</v>
      </c>
      <c r="C349" s="85">
        <v>6.5487999999999996E-3</v>
      </c>
      <c r="E349" s="87">
        <v>5399071.7232499998</v>
      </c>
      <c r="F349" s="87">
        <v>4657334.0128499996</v>
      </c>
      <c r="G349" s="87">
        <v>1498974.3440499997</v>
      </c>
      <c r="H349" s="87">
        <v>5817344.8816</v>
      </c>
      <c r="I349" s="87">
        <v>0</v>
      </c>
    </row>
    <row r="350" spans="1:9" ht="13.2">
      <c r="A350" s="4">
        <v>93617</v>
      </c>
      <c r="B350" s="84" t="s">
        <v>353</v>
      </c>
      <c r="C350" s="85">
        <v>9.6000000000000002E-5</v>
      </c>
      <c r="E350" s="87">
        <v>107045.74365000002</v>
      </c>
      <c r="F350" s="87">
        <v>89742.575650000013</v>
      </c>
      <c r="G350" s="87">
        <v>24880.079650000011</v>
      </c>
      <c r="H350" s="87">
        <v>85277.472000000009</v>
      </c>
      <c r="I350" s="87">
        <v>0</v>
      </c>
    </row>
    <row r="351" spans="1:9" ht="13.2">
      <c r="A351" s="4">
        <v>93618</v>
      </c>
      <c r="B351" s="84" t="s">
        <v>354</v>
      </c>
      <c r="C351" s="85">
        <v>7.5000000000000002E-6</v>
      </c>
      <c r="E351" s="87">
        <v>25167.728475</v>
      </c>
      <c r="F351" s="87">
        <v>18607.543474999999</v>
      </c>
      <c r="G351" s="87">
        <v>8752.4734750000007</v>
      </c>
      <c r="H351" s="87">
        <v>6662.3024999999998</v>
      </c>
      <c r="I351" s="87">
        <v>0</v>
      </c>
    </row>
    <row r="352" spans="1:9" ht="13.2">
      <c r="A352" s="4">
        <v>93621</v>
      </c>
      <c r="B352" s="84" t="s">
        <v>355</v>
      </c>
      <c r="C352" s="85">
        <v>1.2574000000000001E-3</v>
      </c>
      <c r="E352" s="87">
        <v>1098121.7910500001</v>
      </c>
      <c r="F352" s="87">
        <v>923062.12185</v>
      </c>
      <c r="G352" s="87">
        <v>293977.47945000004</v>
      </c>
      <c r="H352" s="87">
        <v>1116957.2218000002</v>
      </c>
      <c r="I352" s="87">
        <v>0</v>
      </c>
    </row>
    <row r="353" spans="1:9" ht="13.2">
      <c r="A353" s="4">
        <v>93623</v>
      </c>
      <c r="B353" s="84" t="s">
        <v>356</v>
      </c>
      <c r="C353" s="85">
        <v>1.0200000000000001E-5</v>
      </c>
      <c r="E353" s="87">
        <v>9387.5156500000012</v>
      </c>
      <c r="F353" s="87">
        <v>7580.904050000001</v>
      </c>
      <c r="G353" s="87">
        <v>2658.2888500000008</v>
      </c>
      <c r="H353" s="87">
        <v>9060.7314000000006</v>
      </c>
      <c r="I353" s="87">
        <v>0</v>
      </c>
    </row>
    <row r="354" spans="1:9" ht="13.2">
      <c r="A354" s="4">
        <v>93631</v>
      </c>
      <c r="B354" s="84" t="s">
        <v>357</v>
      </c>
      <c r="C354" s="85">
        <v>2.7300000000000002E-4</v>
      </c>
      <c r="E354" s="87">
        <v>225086.77799999999</v>
      </c>
      <c r="F354" s="87">
        <v>178558.64400000003</v>
      </c>
      <c r="G354" s="87">
        <v>64492.296000000024</v>
      </c>
      <c r="H354" s="87">
        <v>242507.81100000002</v>
      </c>
      <c r="I354" s="87">
        <v>0</v>
      </c>
    </row>
    <row r="355" spans="1:9" ht="13.2">
      <c r="A355" s="4">
        <v>93641</v>
      </c>
      <c r="B355" s="84" t="s">
        <v>358</v>
      </c>
      <c r="C355" s="85">
        <v>4.1280000000000001E-4</v>
      </c>
      <c r="E355" s="87">
        <v>403704.44534999994</v>
      </c>
      <c r="F355" s="87">
        <v>339086.22294999997</v>
      </c>
      <c r="G355" s="87">
        <v>112705.09014999997</v>
      </c>
      <c r="H355" s="87">
        <v>366693.12959999999</v>
      </c>
      <c r="I355" s="87">
        <v>0</v>
      </c>
    </row>
    <row r="356" spans="1:9" ht="13.2">
      <c r="A356" s="4">
        <v>93647</v>
      </c>
      <c r="B356" s="84" t="s">
        <v>359</v>
      </c>
      <c r="C356" s="85">
        <v>4.4000000000000002E-6</v>
      </c>
      <c r="E356" s="87">
        <v>9970.8728499999997</v>
      </c>
      <c r="F356" s="87">
        <v>7938.1776499999996</v>
      </c>
      <c r="G356" s="87">
        <v>3371.3632499999999</v>
      </c>
      <c r="H356" s="87">
        <v>3908.5508</v>
      </c>
      <c r="I356" s="87">
        <v>0</v>
      </c>
    </row>
    <row r="357" spans="1:9" ht="13.2">
      <c r="A357" s="4">
        <v>93651</v>
      </c>
      <c r="B357" s="84" t="s">
        <v>360</v>
      </c>
      <c r="C357" s="85">
        <v>4.4480000000000002E-4</v>
      </c>
      <c r="E357" s="87">
        <v>352174.4583</v>
      </c>
      <c r="F357" s="87">
        <v>303478.17989999999</v>
      </c>
      <c r="G357" s="87">
        <v>88010.215100000001</v>
      </c>
      <c r="H357" s="87">
        <v>395118.95360000001</v>
      </c>
      <c r="I357" s="87">
        <v>0</v>
      </c>
    </row>
    <row r="358" spans="1:9" ht="13.2">
      <c r="A358" s="4">
        <v>93661</v>
      </c>
      <c r="B358" s="84" t="s">
        <v>361</v>
      </c>
      <c r="C358" s="85">
        <v>1.5550000000000001E-4</v>
      </c>
      <c r="E358" s="87">
        <v>141726.475875</v>
      </c>
      <c r="F358" s="87">
        <v>116474.90687500002</v>
      </c>
      <c r="G358" s="87">
        <v>41315.98887500001</v>
      </c>
      <c r="H358" s="87">
        <v>138131.73850000001</v>
      </c>
      <c r="I358" s="87">
        <v>0</v>
      </c>
    </row>
    <row r="359" spans="1:9" ht="13.2">
      <c r="A359" s="4">
        <v>93671</v>
      </c>
      <c r="B359" s="84" t="s">
        <v>362</v>
      </c>
      <c r="C359" s="85">
        <v>3.4680000000000003E-4</v>
      </c>
      <c r="E359" s="87">
        <v>316286.46974999999</v>
      </c>
      <c r="F359" s="87">
        <v>258988.67534999998</v>
      </c>
      <c r="G359" s="87">
        <v>76904.758549999955</v>
      </c>
      <c r="H359" s="87">
        <v>308064.8676</v>
      </c>
      <c r="I359" s="87">
        <v>0</v>
      </c>
    </row>
    <row r="360" spans="1:9" ht="13.2">
      <c r="A360" s="4">
        <v>93681</v>
      </c>
      <c r="B360" s="84" t="s">
        <v>363</v>
      </c>
      <c r="C360" s="85">
        <v>1.962E-4</v>
      </c>
      <c r="E360" s="87">
        <v>189133.10819999999</v>
      </c>
      <c r="F360" s="87">
        <v>153000.10859999998</v>
      </c>
      <c r="G360" s="87">
        <v>36566.157399999996</v>
      </c>
      <c r="H360" s="87">
        <v>174285.8334</v>
      </c>
      <c r="I360" s="87">
        <v>0</v>
      </c>
    </row>
    <row r="361" spans="1:9" ht="13.2">
      <c r="A361" s="4">
        <v>93691</v>
      </c>
      <c r="B361" s="84" t="s">
        <v>364</v>
      </c>
      <c r="C361" s="100">
        <v>1.0735E-3</v>
      </c>
      <c r="D361" s="101"/>
      <c r="E361" s="102">
        <v>847044.16412500001</v>
      </c>
      <c r="F361" s="102">
        <v>720861.55112500011</v>
      </c>
      <c r="G361" s="102">
        <v>248459.26512500003</v>
      </c>
      <c r="H361" s="102">
        <v>953597.56449999998</v>
      </c>
      <c r="I361" s="102">
        <v>0</v>
      </c>
    </row>
    <row r="362" spans="1:9" ht="13.2">
      <c r="A362" s="95">
        <v>93701</v>
      </c>
      <c r="B362" s="96" t="s">
        <v>943</v>
      </c>
      <c r="C362" s="97">
        <v>4.348E-4</v>
      </c>
      <c r="D362" s="98"/>
      <c r="E362" s="99">
        <v>354082.32154999999</v>
      </c>
      <c r="F362" s="99">
        <v>310382.62315</v>
      </c>
      <c r="G362" s="99">
        <v>101389.41834999999</v>
      </c>
      <c r="H362" s="99">
        <v>386235.8836</v>
      </c>
      <c r="I362" s="99">
        <v>0</v>
      </c>
    </row>
    <row r="363" spans="1:9" ht="13.2">
      <c r="A363" s="4">
        <v>93704</v>
      </c>
      <c r="B363" s="84" t="s">
        <v>366</v>
      </c>
      <c r="C363" s="85">
        <v>1.3999999999999999E-6</v>
      </c>
      <c r="E363" s="87">
        <v>2207.6450500000001</v>
      </c>
      <c r="F363" s="87">
        <v>1686.4238499999999</v>
      </c>
      <c r="G363" s="87">
        <v>647.43745000000001</v>
      </c>
      <c r="H363" s="87">
        <v>1243.6297999999999</v>
      </c>
      <c r="I363" s="87">
        <v>0</v>
      </c>
    </row>
    <row r="364" spans="1:9" ht="13.2">
      <c r="A364" s="4">
        <v>93801</v>
      </c>
      <c r="B364" s="84" t="s">
        <v>367</v>
      </c>
      <c r="C364" s="85">
        <v>6.9169999999999995E-4</v>
      </c>
      <c r="E364" s="87">
        <v>709402.64787500002</v>
      </c>
      <c r="F364" s="87">
        <v>622172.35927499994</v>
      </c>
      <c r="G364" s="87">
        <v>266815.6500749999</v>
      </c>
      <c r="H364" s="87">
        <v>614441.95189999999</v>
      </c>
      <c r="I364" s="87">
        <v>0</v>
      </c>
    </row>
    <row r="365" spans="1:9" ht="13.2">
      <c r="A365" s="4">
        <v>93803</v>
      </c>
      <c r="B365" s="84" t="s">
        <v>368</v>
      </c>
      <c r="C365" s="85">
        <v>1.26E-4</v>
      </c>
      <c r="E365" s="87">
        <v>120334.71910000002</v>
      </c>
      <c r="F365" s="87">
        <v>104355.81109999999</v>
      </c>
      <c r="G365" s="87">
        <v>34966.035099999994</v>
      </c>
      <c r="H365" s="87">
        <v>111926.682</v>
      </c>
      <c r="I365" s="87">
        <v>0</v>
      </c>
    </row>
    <row r="366" spans="1:9" ht="13.2">
      <c r="A366" s="4">
        <v>93806</v>
      </c>
      <c r="B366" s="84" t="s">
        <v>369</v>
      </c>
      <c r="C366" s="85">
        <v>1.3359999999999999E-4</v>
      </c>
      <c r="E366" s="87">
        <v>139612.81649999999</v>
      </c>
      <c r="F366" s="87">
        <v>128309.70769999998</v>
      </c>
      <c r="G366" s="87">
        <v>56582.434099999999</v>
      </c>
      <c r="H366" s="87">
        <v>118677.8152</v>
      </c>
      <c r="I366" s="87">
        <v>0</v>
      </c>
    </row>
    <row r="367" spans="1:9" ht="13.2">
      <c r="A367" s="4">
        <v>93821</v>
      </c>
      <c r="B367" s="84" t="s">
        <v>370</v>
      </c>
      <c r="C367" s="85">
        <v>6.2600000000000004E-5</v>
      </c>
      <c r="E367" s="87">
        <v>51113.416100000009</v>
      </c>
      <c r="F367" s="87">
        <v>44615.525300000008</v>
      </c>
      <c r="G367" s="87">
        <v>10228.847700000009</v>
      </c>
      <c r="H367" s="87">
        <v>55608.018200000006</v>
      </c>
      <c r="I367" s="87">
        <v>0</v>
      </c>
    </row>
    <row r="368" spans="1:9" ht="13.2">
      <c r="A368" s="4">
        <v>93901</v>
      </c>
      <c r="B368" s="84" t="s">
        <v>371</v>
      </c>
      <c r="C368" s="85">
        <v>2.0314E-3</v>
      </c>
      <c r="E368" s="87">
        <v>1913086.6912500004</v>
      </c>
      <c r="F368" s="87">
        <v>1600835.7300500001</v>
      </c>
      <c r="G368" s="87">
        <v>509521.46365000028</v>
      </c>
      <c r="H368" s="87">
        <v>1804506.8398</v>
      </c>
      <c r="I368" s="87">
        <v>0</v>
      </c>
    </row>
    <row r="369" spans="1:9" ht="13.2">
      <c r="A369" s="4">
        <v>93904</v>
      </c>
      <c r="B369" s="84" t="s">
        <v>372</v>
      </c>
      <c r="C369" s="85">
        <v>3.15E-5</v>
      </c>
      <c r="E369" s="87">
        <v>35134.634525000001</v>
      </c>
      <c r="F369" s="87">
        <v>27819.657525000002</v>
      </c>
      <c r="G369" s="87">
        <v>9290.963525000001</v>
      </c>
      <c r="H369" s="87">
        <v>27981.6705</v>
      </c>
      <c r="I369" s="87">
        <v>0</v>
      </c>
    </row>
    <row r="370" spans="1:9" ht="13.2">
      <c r="A370" s="4">
        <v>93906</v>
      </c>
      <c r="B370" s="84" t="s">
        <v>373</v>
      </c>
      <c r="C370" s="85">
        <v>3.4053999999999998E-3</v>
      </c>
      <c r="E370" s="87">
        <v>2932336.9232499991</v>
      </c>
      <c r="F370" s="87">
        <v>2561856.87005</v>
      </c>
      <c r="G370" s="87">
        <v>742953.37964999978</v>
      </c>
      <c r="H370" s="87">
        <v>3025040.6577999997</v>
      </c>
      <c r="I370" s="87">
        <v>0</v>
      </c>
    </row>
    <row r="371" spans="1:9" ht="13.2">
      <c r="A371" s="4">
        <v>93908</v>
      </c>
      <c r="B371" s="84" t="s">
        <v>944</v>
      </c>
      <c r="C371" s="85">
        <v>6.332E-4</v>
      </c>
      <c r="E371" s="87">
        <v>603213.61300000013</v>
      </c>
      <c r="F371" s="87">
        <v>514249.56740000006</v>
      </c>
      <c r="G371" s="87">
        <v>139329.00420000002</v>
      </c>
      <c r="H371" s="87">
        <v>562475.99239999999</v>
      </c>
      <c r="I371" s="87">
        <v>0</v>
      </c>
    </row>
    <row r="372" spans="1:9" ht="13.2">
      <c r="A372" s="4">
        <v>93910</v>
      </c>
      <c r="B372" s="84" t="s">
        <v>375</v>
      </c>
      <c r="C372" s="85">
        <v>3.3E-4</v>
      </c>
      <c r="E372" s="87">
        <v>323113.34265000001</v>
      </c>
      <c r="F372" s="87">
        <v>269105.20264999999</v>
      </c>
      <c r="G372" s="87">
        <v>63257.122650000005</v>
      </c>
      <c r="H372" s="87">
        <v>293141.31</v>
      </c>
      <c r="I372" s="87">
        <v>0</v>
      </c>
    </row>
    <row r="373" spans="1:9" ht="13.2">
      <c r="A373" s="4">
        <v>93911</v>
      </c>
      <c r="B373" s="84" t="s">
        <v>376</v>
      </c>
      <c r="C373" s="85">
        <v>5.3839999999999997E-4</v>
      </c>
      <c r="E373" s="87">
        <v>404549.18859999994</v>
      </c>
      <c r="F373" s="87">
        <v>349527.12139999995</v>
      </c>
      <c r="G373" s="87">
        <v>104886.92299999997</v>
      </c>
      <c r="H373" s="87">
        <v>478264.48879999999</v>
      </c>
      <c r="I373" s="87">
        <v>0</v>
      </c>
    </row>
    <row r="374" spans="1:9" ht="13.2">
      <c r="A374" s="4">
        <v>93913</v>
      </c>
      <c r="B374" s="84" t="s">
        <v>377</v>
      </c>
      <c r="C374" s="85">
        <v>4.5000000000000003E-5</v>
      </c>
      <c r="E374" s="87">
        <v>44805.075400000002</v>
      </c>
      <c r="F374" s="87">
        <v>38785.965400000001</v>
      </c>
      <c r="G374" s="87">
        <v>15885.545400000003</v>
      </c>
      <c r="H374" s="87">
        <v>39973.815000000002</v>
      </c>
      <c r="I374" s="87">
        <v>0</v>
      </c>
    </row>
    <row r="375" spans="1:9" ht="13.2">
      <c r="A375" s="4">
        <v>93914</v>
      </c>
      <c r="B375" s="84" t="s">
        <v>378</v>
      </c>
      <c r="C375" s="85">
        <v>4.8999999999999997E-6</v>
      </c>
      <c r="E375" s="87">
        <v>6483.1612749999986</v>
      </c>
      <c r="F375" s="87">
        <v>4907.3870749999996</v>
      </c>
      <c r="G375" s="87">
        <v>1768.4346749999995</v>
      </c>
      <c r="H375" s="87">
        <v>4352.7042999999994</v>
      </c>
      <c r="I375" s="87">
        <v>0</v>
      </c>
    </row>
    <row r="376" spans="1:9" ht="13.2">
      <c r="A376" s="4">
        <v>93921</v>
      </c>
      <c r="B376" s="84" t="s">
        <v>379</v>
      </c>
      <c r="C376" s="85">
        <v>2.9639999999999999E-4</v>
      </c>
      <c r="E376" s="87">
        <v>265371.39230000007</v>
      </c>
      <c r="F376" s="87">
        <v>221644.56110000002</v>
      </c>
      <c r="G376" s="87">
        <v>75131.154700000043</v>
      </c>
      <c r="H376" s="87">
        <v>263294.1948</v>
      </c>
      <c r="I376" s="87">
        <v>0</v>
      </c>
    </row>
    <row r="377" spans="1:9" ht="13.2">
      <c r="A377" s="4">
        <v>93931</v>
      </c>
      <c r="B377" s="84" t="s">
        <v>380</v>
      </c>
      <c r="C377" s="85">
        <v>5.3499999999999999E-4</v>
      </c>
      <c r="E377" s="87">
        <v>412021.73549999995</v>
      </c>
      <c r="F377" s="87">
        <v>357524.20549999992</v>
      </c>
      <c r="G377" s="87">
        <v>94997.545499999935</v>
      </c>
      <c r="H377" s="87">
        <v>475244.245</v>
      </c>
      <c r="I377" s="87">
        <v>0</v>
      </c>
    </row>
    <row r="378" spans="1:9" ht="13.2">
      <c r="A378" s="4">
        <v>94001</v>
      </c>
      <c r="B378" s="84" t="s">
        <v>382</v>
      </c>
      <c r="C378" s="85">
        <v>9.6590000000000001E-4</v>
      </c>
      <c r="E378" s="87">
        <v>800858.62297500006</v>
      </c>
      <c r="F378" s="87">
        <v>633594.01077499997</v>
      </c>
      <c r="G378" s="87">
        <v>148022.82237500002</v>
      </c>
      <c r="H378" s="87">
        <v>858015.73129999998</v>
      </c>
      <c r="I378" s="87">
        <v>0</v>
      </c>
    </row>
    <row r="379" spans="1:9" ht="13.2">
      <c r="A379" s="4">
        <v>94002</v>
      </c>
      <c r="B379" s="84" t="s">
        <v>383</v>
      </c>
      <c r="C379" s="85">
        <v>3.5999999999999998E-6</v>
      </c>
      <c r="E379" s="87">
        <v>4840.4331999999995</v>
      </c>
      <c r="F379" s="87">
        <v>3787.8643999999995</v>
      </c>
      <c r="G379" s="87">
        <v>1394.4708000000001</v>
      </c>
      <c r="H379" s="87">
        <v>3197.9051999999997</v>
      </c>
      <c r="I379" s="87">
        <v>0</v>
      </c>
    </row>
    <row r="380" spans="1:9" ht="13.2">
      <c r="A380" s="4">
        <v>94004</v>
      </c>
      <c r="B380" s="84" t="s">
        <v>384</v>
      </c>
      <c r="C380" s="85">
        <v>9.5999999999999996E-6</v>
      </c>
      <c r="E380" s="87">
        <v>11524.975699999999</v>
      </c>
      <c r="F380" s="87">
        <v>9809.4588999999996</v>
      </c>
      <c r="G380" s="87">
        <v>2470.4093000000003</v>
      </c>
      <c r="H380" s="87">
        <v>8527.7471999999998</v>
      </c>
      <c r="I380" s="87">
        <v>0</v>
      </c>
    </row>
    <row r="381" spans="1:9" ht="13.2">
      <c r="A381" s="4">
        <v>94005</v>
      </c>
      <c r="B381" s="84" t="s">
        <v>385</v>
      </c>
      <c r="C381" s="85">
        <v>6.6000000000000003E-6</v>
      </c>
      <c r="E381" s="87">
        <v>8746.0833999999995</v>
      </c>
      <c r="F381" s="87">
        <v>7865.0406000000003</v>
      </c>
      <c r="G381" s="87">
        <v>1710.8190000000004</v>
      </c>
      <c r="H381" s="87">
        <v>5862.8262000000004</v>
      </c>
      <c r="I381" s="87">
        <v>0</v>
      </c>
    </row>
    <row r="382" spans="1:9" ht="13.2">
      <c r="A382" s="4">
        <v>94011</v>
      </c>
      <c r="B382" s="84" t="s">
        <v>386</v>
      </c>
      <c r="C382" s="85">
        <v>3.18E-5</v>
      </c>
      <c r="E382" s="87">
        <v>25723.086199999998</v>
      </c>
      <c r="F382" s="87">
        <v>22844.061799999999</v>
      </c>
      <c r="G382" s="87">
        <v>6997.0849999999991</v>
      </c>
      <c r="H382" s="87">
        <v>28248.1626</v>
      </c>
      <c r="I382" s="87">
        <v>0</v>
      </c>
    </row>
    <row r="383" spans="1:9" ht="13.2">
      <c r="A383" s="4">
        <v>94021</v>
      </c>
      <c r="B383" s="84" t="s">
        <v>387</v>
      </c>
      <c r="C383" s="85">
        <v>7.7600000000000002E-5</v>
      </c>
      <c r="E383" s="87">
        <v>61406.7598</v>
      </c>
      <c r="F383" s="87">
        <v>42796.499000000011</v>
      </c>
      <c r="G383" s="87">
        <v>12398.681400000007</v>
      </c>
      <c r="H383" s="87">
        <v>68932.623200000002</v>
      </c>
      <c r="I383" s="87">
        <v>0</v>
      </c>
    </row>
    <row r="384" spans="1:9" ht="13.2">
      <c r="A384" s="4">
        <v>94031</v>
      </c>
      <c r="B384" s="84" t="s">
        <v>388</v>
      </c>
      <c r="C384" s="85">
        <v>4.6999999999999999E-6</v>
      </c>
      <c r="E384" s="87">
        <v>8749.2450250000002</v>
      </c>
      <c r="F384" s="87">
        <v>6765.5024249999997</v>
      </c>
      <c r="G384" s="87">
        <v>2531.405225</v>
      </c>
      <c r="H384" s="87">
        <v>4175.0428999999995</v>
      </c>
      <c r="I384" s="87">
        <v>0</v>
      </c>
    </row>
    <row r="385" spans="1:9" ht="13.2">
      <c r="A385" s="4">
        <v>94101</v>
      </c>
      <c r="B385" s="84" t="s">
        <v>389</v>
      </c>
      <c r="C385" s="85">
        <v>1.8343000000000002E-2</v>
      </c>
      <c r="E385" s="87">
        <v>16023144.28425</v>
      </c>
      <c r="F385" s="87">
        <v>13920758.090249998</v>
      </c>
      <c r="G385" s="87">
        <v>4221093.4222499989</v>
      </c>
      <c r="H385" s="87">
        <v>16294215.301000001</v>
      </c>
      <c r="I385" s="87">
        <v>0</v>
      </c>
    </row>
    <row r="386" spans="1:9" ht="13.2">
      <c r="A386" s="4">
        <v>94102</v>
      </c>
      <c r="B386" s="84" t="s">
        <v>390</v>
      </c>
      <c r="C386" s="85">
        <v>3.9130000000000002E-4</v>
      </c>
      <c r="E386" s="87">
        <v>301445.84422500007</v>
      </c>
      <c r="F386" s="87">
        <v>248144.01882499998</v>
      </c>
      <c r="G386" s="87">
        <v>86208.820025000023</v>
      </c>
      <c r="H386" s="87">
        <v>347594.52910000004</v>
      </c>
      <c r="I386" s="87">
        <v>0</v>
      </c>
    </row>
    <row r="387" spans="1:9" ht="13.2">
      <c r="A387" s="4">
        <v>94108</v>
      </c>
      <c r="B387" s="84" t="s">
        <v>391</v>
      </c>
      <c r="C387" s="85">
        <v>4.1730000000000001E-4</v>
      </c>
      <c r="E387" s="87">
        <v>294720.57142499997</v>
      </c>
      <c r="F387" s="87">
        <v>256851.63802499996</v>
      </c>
      <c r="G387" s="87">
        <v>76018.263225000002</v>
      </c>
      <c r="H387" s="87">
        <v>370690.5111</v>
      </c>
      <c r="I387" s="87">
        <v>0</v>
      </c>
    </row>
    <row r="388" spans="1:9" ht="13.2">
      <c r="A388" s="4">
        <v>94109</v>
      </c>
      <c r="B388" s="84" t="s">
        <v>392</v>
      </c>
      <c r="C388" s="85">
        <v>1.132E-4</v>
      </c>
      <c r="E388" s="87">
        <v>87284.199899999978</v>
      </c>
      <c r="F388" s="87">
        <v>78696.314299999969</v>
      </c>
      <c r="G388" s="87">
        <v>29563.271099999987</v>
      </c>
      <c r="H388" s="87">
        <v>100556.3524</v>
      </c>
      <c r="I388" s="87">
        <v>0</v>
      </c>
    </row>
    <row r="389" spans="1:9" ht="13.2">
      <c r="A389" s="4">
        <v>94111</v>
      </c>
      <c r="B389" s="84" t="s">
        <v>393</v>
      </c>
      <c r="C389" s="85">
        <v>2.3378300000000001E-2</v>
      </c>
      <c r="E389" s="87">
        <v>18787807.437925</v>
      </c>
      <c r="F389" s="87">
        <v>16291693.666524999</v>
      </c>
      <c r="G389" s="87">
        <v>4975948.0557249999</v>
      </c>
      <c r="H389" s="87">
        <v>20767107.5381</v>
      </c>
      <c r="I389" s="87">
        <v>0</v>
      </c>
    </row>
    <row r="390" spans="1:9" ht="13.2">
      <c r="A390" s="4">
        <v>94112</v>
      </c>
      <c r="B390" s="84" t="s">
        <v>394</v>
      </c>
      <c r="C390" s="85">
        <v>1.2439999999999999E-4</v>
      </c>
      <c r="E390" s="87">
        <v>84300.99824999999</v>
      </c>
      <c r="F390" s="87">
        <v>78477.343049999981</v>
      </c>
      <c r="G390" s="87">
        <v>21109.40864999999</v>
      </c>
      <c r="H390" s="87">
        <v>110505.39079999999</v>
      </c>
      <c r="I390" s="87">
        <v>0</v>
      </c>
    </row>
    <row r="391" spans="1:9" ht="13.2">
      <c r="A391" s="4">
        <v>94117</v>
      </c>
      <c r="B391" s="84" t="s">
        <v>395</v>
      </c>
      <c r="C391" s="85">
        <v>4.1829999999999998E-4</v>
      </c>
      <c r="E391" s="87">
        <v>431250.41877499991</v>
      </c>
      <c r="F391" s="87">
        <v>373070.32737499994</v>
      </c>
      <c r="G391" s="87">
        <v>129683.67657499996</v>
      </c>
      <c r="H391" s="87">
        <v>371578.81809999997</v>
      </c>
      <c r="I391" s="87">
        <v>0</v>
      </c>
    </row>
    <row r="392" spans="1:9" ht="13.2">
      <c r="A392" s="4">
        <v>94118</v>
      </c>
      <c r="B392" s="84" t="s">
        <v>396</v>
      </c>
      <c r="C392" s="85">
        <v>1.55E-4</v>
      </c>
      <c r="E392" s="87">
        <v>117620.7173</v>
      </c>
      <c r="F392" s="87">
        <v>108014.22730000001</v>
      </c>
      <c r="G392" s="87">
        <v>34164.4473</v>
      </c>
      <c r="H392" s="87">
        <v>137687.58499999999</v>
      </c>
      <c r="I392" s="87">
        <v>0</v>
      </c>
    </row>
    <row r="393" spans="1:9" ht="13.2">
      <c r="A393" s="4">
        <v>94121</v>
      </c>
      <c r="B393" s="84" t="s">
        <v>397</v>
      </c>
      <c r="C393" s="85">
        <v>1.02808E-2</v>
      </c>
      <c r="E393" s="87">
        <v>8472592.0076000001</v>
      </c>
      <c r="F393" s="87">
        <v>7138797.6411999986</v>
      </c>
      <c r="G393" s="87">
        <v>2110237.9403999997</v>
      </c>
      <c r="H393" s="87">
        <v>9132506.6055999994</v>
      </c>
      <c r="I393" s="87">
        <v>0</v>
      </c>
    </row>
    <row r="394" spans="1:9" ht="13.2">
      <c r="A394" s="4">
        <v>94127</v>
      </c>
      <c r="B394" s="84" t="s">
        <v>398</v>
      </c>
      <c r="C394" s="85">
        <v>1.9379999999999999E-4</v>
      </c>
      <c r="E394" s="87">
        <v>192661.0601</v>
      </c>
      <c r="F394" s="87">
        <v>166536.43969999999</v>
      </c>
      <c r="G394" s="87">
        <v>41614.750900000006</v>
      </c>
      <c r="H394" s="87">
        <v>172153.89660000001</v>
      </c>
      <c r="I394" s="87">
        <v>0</v>
      </c>
    </row>
    <row r="395" spans="1:9" ht="13.2">
      <c r="A395" s="4">
        <v>94131</v>
      </c>
      <c r="B395" s="84" t="s">
        <v>399</v>
      </c>
      <c r="C395" s="85">
        <v>2.41E-4</v>
      </c>
      <c r="E395" s="87">
        <v>218739.62245000002</v>
      </c>
      <c r="F395" s="87">
        <v>187039.54444999999</v>
      </c>
      <c r="G395" s="87">
        <v>68020.028449999998</v>
      </c>
      <c r="H395" s="87">
        <v>214081.98699999999</v>
      </c>
      <c r="I395" s="87">
        <v>0</v>
      </c>
    </row>
    <row r="396" spans="1:9" ht="13.2">
      <c r="A396" s="4">
        <v>94151</v>
      </c>
      <c r="B396" s="84" t="s">
        <v>400</v>
      </c>
      <c r="C396" s="85">
        <v>5.1610000000000002E-4</v>
      </c>
      <c r="E396" s="87">
        <v>437526.6905250001</v>
      </c>
      <c r="F396" s="87">
        <v>396898.146725</v>
      </c>
      <c r="G396" s="87">
        <v>127998.30312500001</v>
      </c>
      <c r="H396" s="87">
        <v>458455.2427</v>
      </c>
      <c r="I396" s="87">
        <v>0</v>
      </c>
    </row>
    <row r="397" spans="1:9" ht="13.2">
      <c r="A397" s="4">
        <v>94157</v>
      </c>
      <c r="B397" s="84" t="s">
        <v>401</v>
      </c>
      <c r="C397" s="85">
        <v>1.77E-5</v>
      </c>
      <c r="E397" s="87">
        <v>18290.508524999997</v>
      </c>
      <c r="F397" s="87">
        <v>15112.711925</v>
      </c>
      <c r="G397" s="87">
        <v>2109.0267249999997</v>
      </c>
      <c r="H397" s="87">
        <v>15723.0339</v>
      </c>
      <c r="I397" s="87">
        <v>0</v>
      </c>
    </row>
    <row r="398" spans="1:9" ht="13.2">
      <c r="A398" s="4">
        <v>94161</v>
      </c>
      <c r="B398" s="84" t="s">
        <v>402</v>
      </c>
      <c r="C398" s="85">
        <v>5.3499999999999999E-5</v>
      </c>
      <c r="E398" s="87">
        <v>53587.204424999996</v>
      </c>
      <c r="F398" s="87">
        <v>42780.751425000002</v>
      </c>
      <c r="G398" s="87">
        <v>12251.985424999999</v>
      </c>
      <c r="H398" s="87">
        <v>47524.424500000001</v>
      </c>
      <c r="I398" s="87">
        <v>0</v>
      </c>
    </row>
    <row r="399" spans="1:9" ht="13.2">
      <c r="A399" s="4">
        <v>94168</v>
      </c>
      <c r="B399" s="84" t="s">
        <v>403</v>
      </c>
      <c r="C399" s="85">
        <v>8.9400000000000005E-5</v>
      </c>
      <c r="E399" s="87">
        <v>84750.202950000006</v>
      </c>
      <c r="F399" s="87">
        <v>69651.077749999997</v>
      </c>
      <c r="G399" s="87">
        <v>20361.803349999998</v>
      </c>
      <c r="H399" s="87">
        <v>79414.645799999998</v>
      </c>
      <c r="I399" s="87">
        <v>0</v>
      </c>
    </row>
    <row r="400" spans="1:9" ht="13.2">
      <c r="A400" s="4">
        <v>94171</v>
      </c>
      <c r="B400" s="84" t="s">
        <v>404</v>
      </c>
      <c r="C400" s="85">
        <v>6.4900000000000005E-5</v>
      </c>
      <c r="E400" s="87">
        <v>46747.527075000005</v>
      </c>
      <c r="F400" s="87">
        <v>41040.272875000002</v>
      </c>
      <c r="G400" s="87">
        <v>6727.7604749999991</v>
      </c>
      <c r="H400" s="87">
        <v>57651.124300000003</v>
      </c>
      <c r="I400" s="87">
        <v>0</v>
      </c>
    </row>
    <row r="401" spans="1:9" ht="13.2">
      <c r="A401" s="4">
        <v>94172</v>
      </c>
      <c r="B401" s="84" t="s">
        <v>405</v>
      </c>
      <c r="C401" s="85">
        <v>3.1629999999999999E-4</v>
      </c>
      <c r="E401" s="87">
        <v>245797.592225</v>
      </c>
      <c r="F401" s="87">
        <v>228335.616825</v>
      </c>
      <c r="G401" s="87">
        <v>61877.118024999996</v>
      </c>
      <c r="H401" s="87">
        <v>280971.50410000002</v>
      </c>
      <c r="I401" s="87">
        <v>0</v>
      </c>
    </row>
    <row r="402" spans="1:9" ht="13.2">
      <c r="A402" s="4">
        <v>94201</v>
      </c>
      <c r="B402" s="84" t="s">
        <v>406</v>
      </c>
      <c r="C402" s="85">
        <v>2.8850999999999998E-3</v>
      </c>
      <c r="E402" s="87">
        <v>2327320.9116249997</v>
      </c>
      <c r="F402" s="87">
        <v>2053299.0658249997</v>
      </c>
      <c r="G402" s="87">
        <v>632942.37822499976</v>
      </c>
      <c r="H402" s="87">
        <v>2562854.5256999996</v>
      </c>
      <c r="I402" s="87">
        <v>0</v>
      </c>
    </row>
    <row r="403" spans="1:9" ht="13.2">
      <c r="A403" s="4">
        <v>94204</v>
      </c>
      <c r="B403" s="84" t="s">
        <v>407</v>
      </c>
      <c r="C403" s="85">
        <v>4.57E-5</v>
      </c>
      <c r="E403" s="87">
        <v>49066.923224999991</v>
      </c>
      <c r="F403" s="87">
        <v>39517.702624999998</v>
      </c>
      <c r="G403" s="87">
        <v>12631.289424999997</v>
      </c>
      <c r="H403" s="87">
        <v>40595.6299</v>
      </c>
      <c r="I403" s="87">
        <v>0</v>
      </c>
    </row>
    <row r="404" spans="1:9" ht="13.2">
      <c r="A404" s="4">
        <v>94205</v>
      </c>
      <c r="B404" s="84" t="s">
        <v>408</v>
      </c>
      <c r="C404" s="85">
        <v>1.45E-5</v>
      </c>
      <c r="E404" s="87">
        <v>17065.193574999998</v>
      </c>
      <c r="F404" s="87">
        <v>14401.902575</v>
      </c>
      <c r="G404" s="87">
        <v>6432.9005749999997</v>
      </c>
      <c r="H404" s="87">
        <v>12880.451499999999</v>
      </c>
      <c r="I404" s="87">
        <v>0</v>
      </c>
    </row>
    <row r="405" spans="1:9" ht="13.2">
      <c r="A405" s="4">
        <v>94209</v>
      </c>
      <c r="B405" s="84" t="s">
        <v>409</v>
      </c>
      <c r="C405" s="85">
        <v>2.7310000000000002E-4</v>
      </c>
      <c r="E405" s="87">
        <v>214571.84122500004</v>
      </c>
      <c r="F405" s="87">
        <v>183240.69142500003</v>
      </c>
      <c r="G405" s="87">
        <v>51996.915825000026</v>
      </c>
      <c r="H405" s="87">
        <v>242596.64170000001</v>
      </c>
      <c r="I405" s="87">
        <v>0</v>
      </c>
    </row>
    <row r="406" spans="1:9" ht="13.2">
      <c r="A406" s="4">
        <v>94211</v>
      </c>
      <c r="B406" s="84" t="s">
        <v>410</v>
      </c>
      <c r="C406" s="85">
        <v>1.3449999999999999E-4</v>
      </c>
      <c r="E406" s="87">
        <v>105554.73287499999</v>
      </c>
      <c r="F406" s="87">
        <v>93248.481875000012</v>
      </c>
      <c r="G406" s="87">
        <v>36130.359875000002</v>
      </c>
      <c r="H406" s="87">
        <v>119477.29149999999</v>
      </c>
      <c r="I406" s="87">
        <v>0</v>
      </c>
    </row>
    <row r="407" spans="1:9" ht="13.2">
      <c r="A407" s="95">
        <v>94221</v>
      </c>
      <c r="B407" s="96" t="s">
        <v>411</v>
      </c>
      <c r="C407" s="97">
        <v>8.5470000000000001E-4</v>
      </c>
      <c r="D407" s="98"/>
      <c r="E407" s="99">
        <v>614737.46317499992</v>
      </c>
      <c r="F407" s="99">
        <v>536918.42057500011</v>
      </c>
      <c r="G407" s="99">
        <v>183768.723375</v>
      </c>
      <c r="H407" s="99">
        <v>759235.99289999995</v>
      </c>
      <c r="I407" s="99">
        <v>0</v>
      </c>
    </row>
    <row r="408" spans="1:9" ht="13.2">
      <c r="A408" s="4">
        <v>94231</v>
      </c>
      <c r="B408" s="84" t="s">
        <v>412</v>
      </c>
      <c r="C408" s="85">
        <v>1.393E-4</v>
      </c>
      <c r="E408" s="87">
        <v>115264.01462500001</v>
      </c>
      <c r="F408" s="87">
        <v>114203.005225</v>
      </c>
      <c r="G408" s="87">
        <v>31356.358425000002</v>
      </c>
      <c r="H408" s="87">
        <v>123741.1651</v>
      </c>
      <c r="I408" s="87">
        <v>0</v>
      </c>
    </row>
    <row r="409" spans="1:9" ht="13.2">
      <c r="A409" s="4">
        <v>94241</v>
      </c>
      <c r="B409" s="84" t="s">
        <v>413</v>
      </c>
      <c r="C409" s="85">
        <v>1.4899999999999999E-4</v>
      </c>
      <c r="E409" s="87">
        <v>139937.81134999997</v>
      </c>
      <c r="F409" s="87">
        <v>109463.26935</v>
      </c>
      <c r="G409" s="87">
        <v>15868.145349999992</v>
      </c>
      <c r="H409" s="87">
        <v>132357.74299999999</v>
      </c>
      <c r="I409" s="87">
        <v>0</v>
      </c>
    </row>
    <row r="410" spans="1:9" ht="13.2">
      <c r="A410" s="4">
        <v>94251</v>
      </c>
      <c r="B410" s="84" t="s">
        <v>414</v>
      </c>
      <c r="C410" s="85">
        <v>2.5299999999999998E-5</v>
      </c>
      <c r="E410" s="87">
        <v>24613.570475</v>
      </c>
      <c r="F410" s="87">
        <v>21014.573075</v>
      </c>
      <c r="G410" s="87">
        <v>7848.3902749999979</v>
      </c>
      <c r="H410" s="87">
        <v>22474.167099999999</v>
      </c>
      <c r="I410" s="87">
        <v>0</v>
      </c>
    </row>
    <row r="411" spans="1:9" ht="13.2">
      <c r="A411" s="4">
        <v>94261</v>
      </c>
      <c r="B411" s="84" t="s">
        <v>415</v>
      </c>
      <c r="C411" s="85">
        <v>3.7299999999999999E-5</v>
      </c>
      <c r="E411" s="87">
        <v>27915.762024999993</v>
      </c>
      <c r="F411" s="87">
        <v>25604.868624999999</v>
      </c>
      <c r="G411" s="87">
        <v>5787.3738249999988</v>
      </c>
      <c r="H411" s="87">
        <v>33133.8511</v>
      </c>
      <c r="I411" s="87">
        <v>0</v>
      </c>
    </row>
    <row r="412" spans="1:9" ht="13.2">
      <c r="A412" s="4">
        <v>94301</v>
      </c>
      <c r="B412" s="84" t="s">
        <v>416</v>
      </c>
      <c r="C412" s="85">
        <v>5.5992000000000004E-3</v>
      </c>
      <c r="E412" s="87">
        <v>4350568.0857500006</v>
      </c>
      <c r="F412" s="87">
        <v>3799179.4121500002</v>
      </c>
      <c r="G412" s="87">
        <v>1131757.2329499996</v>
      </c>
      <c r="H412" s="87">
        <v>4973808.5544000007</v>
      </c>
      <c r="I412" s="87">
        <v>0</v>
      </c>
    </row>
    <row r="413" spans="1:9" ht="13.2">
      <c r="A413" s="4">
        <v>94311</v>
      </c>
      <c r="B413" s="84" t="s">
        <v>417</v>
      </c>
      <c r="C413" s="85">
        <v>8.2569999999999996E-4</v>
      </c>
      <c r="E413" s="87">
        <v>718628.63567499991</v>
      </c>
      <c r="F413" s="87">
        <v>604313.17507499992</v>
      </c>
      <c r="G413" s="87">
        <v>185939.48187499997</v>
      </c>
      <c r="H413" s="87">
        <v>733475.08990000002</v>
      </c>
      <c r="I413" s="87">
        <v>0</v>
      </c>
    </row>
    <row r="414" spans="1:9" ht="13.2">
      <c r="A414" s="4">
        <v>94313</v>
      </c>
      <c r="B414" s="84" t="s">
        <v>418</v>
      </c>
      <c r="C414" s="85">
        <v>2.0000000000000002E-5</v>
      </c>
      <c r="E414" s="87">
        <v>24768.170600000005</v>
      </c>
      <c r="F414" s="87">
        <v>20070.010600000001</v>
      </c>
      <c r="G414" s="87">
        <v>6520.4906000000037</v>
      </c>
      <c r="H414" s="87">
        <v>17766.140000000003</v>
      </c>
      <c r="I414" s="87">
        <v>0</v>
      </c>
    </row>
    <row r="415" spans="1:9" ht="13.2">
      <c r="A415" s="4">
        <v>94317</v>
      </c>
      <c r="B415" s="84" t="s">
        <v>419</v>
      </c>
      <c r="C415" s="85">
        <v>1.7900000000000001E-5</v>
      </c>
      <c r="E415" s="87">
        <v>25704.923474999996</v>
      </c>
      <c r="F415" s="87">
        <v>23110.095275</v>
      </c>
      <c r="G415" s="87">
        <v>7740.5548749999989</v>
      </c>
      <c r="H415" s="87">
        <v>15900.695300000001</v>
      </c>
      <c r="I415" s="87">
        <v>0</v>
      </c>
    </row>
    <row r="416" spans="1:9" ht="13.2">
      <c r="A416" s="4">
        <v>94321</v>
      </c>
      <c r="B416" s="84" t="s">
        <v>420</v>
      </c>
      <c r="C416" s="85">
        <v>3.0160000000000001E-4</v>
      </c>
      <c r="E416" s="87">
        <v>261752.94265000004</v>
      </c>
      <c r="F416" s="87">
        <v>213641.28985000006</v>
      </c>
      <c r="G416" s="87">
        <v>66494.648250000042</v>
      </c>
      <c r="H416" s="87">
        <v>267913.39120000001</v>
      </c>
      <c r="I416" s="87">
        <v>0</v>
      </c>
    </row>
    <row r="417" spans="1:9" ht="13.2">
      <c r="A417" s="4">
        <v>94331</v>
      </c>
      <c r="B417" s="84" t="s">
        <v>421</v>
      </c>
      <c r="C417" s="85">
        <v>1.5589999999999999E-4</v>
      </c>
      <c r="E417" s="87">
        <v>127809.296975</v>
      </c>
      <c r="F417" s="87">
        <v>110275.66477500001</v>
      </c>
      <c r="G417" s="87">
        <v>37513.036375000018</v>
      </c>
      <c r="H417" s="87">
        <v>138487.0613</v>
      </c>
      <c r="I417" s="87">
        <v>0</v>
      </c>
    </row>
    <row r="418" spans="1:9" ht="13.2">
      <c r="A418" s="4">
        <v>94341</v>
      </c>
      <c r="B418" s="84" t="s">
        <v>422</v>
      </c>
      <c r="C418" s="85">
        <v>1.064E-4</v>
      </c>
      <c r="E418" s="87">
        <v>87930.674949999986</v>
      </c>
      <c r="F418" s="87">
        <v>76949.86374999999</v>
      </c>
      <c r="G418" s="87">
        <v>27683.897349999999</v>
      </c>
      <c r="H418" s="87">
        <v>94515.864799999996</v>
      </c>
      <c r="I418" s="87">
        <v>0</v>
      </c>
    </row>
    <row r="419" spans="1:9" ht="13.2">
      <c r="A419" s="4">
        <v>94347</v>
      </c>
      <c r="B419" s="84" t="s">
        <v>423</v>
      </c>
      <c r="C419" s="85">
        <v>1.3699999999999999E-5</v>
      </c>
      <c r="E419" s="87">
        <v>15166.069675000002</v>
      </c>
      <c r="F419" s="87">
        <v>9116.9050750000024</v>
      </c>
      <c r="G419" s="87">
        <v>1712.323875000001</v>
      </c>
      <c r="H419" s="87">
        <v>12169.805899999999</v>
      </c>
      <c r="I419" s="87">
        <v>0</v>
      </c>
    </row>
    <row r="420" spans="1:9" ht="13.2">
      <c r="A420" s="4">
        <v>94351</v>
      </c>
      <c r="B420" s="84" t="s">
        <v>424</v>
      </c>
      <c r="C420" s="85">
        <v>3.2600000000000001E-4</v>
      </c>
      <c r="E420" s="87">
        <v>302962.75020000001</v>
      </c>
      <c r="F420" s="87">
        <v>241587.24220000001</v>
      </c>
      <c r="G420" s="87">
        <v>66433.266200000013</v>
      </c>
      <c r="H420" s="87">
        <v>289588.08199999999</v>
      </c>
      <c r="I420" s="87">
        <v>0</v>
      </c>
    </row>
    <row r="421" spans="1:9" ht="13.2">
      <c r="A421" s="4">
        <v>94401</v>
      </c>
      <c r="B421" s="84" t="s">
        <v>936</v>
      </c>
      <c r="C421" s="85">
        <v>3.5634E-3</v>
      </c>
      <c r="E421" s="87">
        <v>2999281.7764999997</v>
      </c>
      <c r="F421" s="87">
        <v>2536077.7593</v>
      </c>
      <c r="G421" s="87">
        <v>887591.66089999978</v>
      </c>
      <c r="H421" s="87">
        <v>3165393.1638000002</v>
      </c>
      <c r="I421" s="87">
        <v>0</v>
      </c>
    </row>
    <row r="422" spans="1:9" ht="13.2">
      <c r="A422" s="4">
        <v>94403</v>
      </c>
      <c r="B422" s="84" t="s">
        <v>945</v>
      </c>
      <c r="C422" s="85">
        <v>4.3699999999999998E-5</v>
      </c>
      <c r="E422" s="87">
        <v>41806.650425</v>
      </c>
      <c r="F422" s="87">
        <v>33124.745824999998</v>
      </c>
      <c r="G422" s="87">
        <v>8245.884624999997</v>
      </c>
      <c r="H422" s="87">
        <v>38819.015899999999</v>
      </c>
      <c r="I422" s="87">
        <v>0</v>
      </c>
    </row>
    <row r="423" spans="1:9" ht="13.2">
      <c r="A423" s="4">
        <v>94408</v>
      </c>
      <c r="B423" s="84" t="s">
        <v>427</v>
      </c>
      <c r="C423" s="85">
        <v>6.5199999999999999E-5</v>
      </c>
      <c r="E423" s="87">
        <v>54975.895199999999</v>
      </c>
      <c r="F423" s="87">
        <v>49150.5936</v>
      </c>
      <c r="G423" s="87">
        <v>10575.798400000003</v>
      </c>
      <c r="H423" s="87">
        <v>57917.616399999999</v>
      </c>
      <c r="I423" s="87">
        <v>0</v>
      </c>
    </row>
    <row r="424" spans="1:9" ht="13.2">
      <c r="A424" s="4">
        <v>94411</v>
      </c>
      <c r="B424" s="84" t="s">
        <v>428</v>
      </c>
      <c r="C424" s="85">
        <v>1.1031000000000001E-3</v>
      </c>
      <c r="E424" s="87">
        <v>832487.32987500005</v>
      </c>
      <c r="F424" s="87">
        <v>748602.04007500014</v>
      </c>
      <c r="G424" s="87">
        <v>237900.18447500005</v>
      </c>
      <c r="H424" s="87">
        <v>979891.45170000009</v>
      </c>
      <c r="I424" s="87">
        <v>0</v>
      </c>
    </row>
    <row r="425" spans="1:9" ht="13.2">
      <c r="A425" s="4">
        <v>94412</v>
      </c>
      <c r="B425" s="84" t="s">
        <v>429</v>
      </c>
      <c r="C425" s="85">
        <v>2.65E-5</v>
      </c>
      <c r="E425" s="87">
        <v>33169.134174999999</v>
      </c>
      <c r="F425" s="87">
        <v>26642.947174999998</v>
      </c>
      <c r="G425" s="87">
        <v>10244.633175000001</v>
      </c>
      <c r="H425" s="87">
        <v>23540.1355</v>
      </c>
      <c r="I425" s="87">
        <v>0</v>
      </c>
    </row>
    <row r="426" spans="1:9" ht="13.2">
      <c r="A426" s="4">
        <v>94421</v>
      </c>
      <c r="B426" s="84" t="s">
        <v>430</v>
      </c>
      <c r="C426" s="85">
        <v>1.6789999999999999E-4</v>
      </c>
      <c r="E426" s="87">
        <v>162939.71757499996</v>
      </c>
      <c r="F426" s="87">
        <v>150054.18937499999</v>
      </c>
      <c r="G426" s="87">
        <v>41750.248974999995</v>
      </c>
      <c r="H426" s="87">
        <v>149146.74529999998</v>
      </c>
      <c r="I426" s="87">
        <v>0</v>
      </c>
    </row>
    <row r="427" spans="1:9" ht="13.2">
      <c r="A427" s="4">
        <v>94427</v>
      </c>
      <c r="B427" s="84" t="s">
        <v>431</v>
      </c>
      <c r="C427" s="85">
        <v>2.72E-5</v>
      </c>
      <c r="E427" s="87">
        <v>29941.075150000004</v>
      </c>
      <c r="F427" s="87">
        <v>23364.777550000006</v>
      </c>
      <c r="G427" s="87">
        <v>8442.4703500000032</v>
      </c>
      <c r="H427" s="87">
        <v>24161.950400000002</v>
      </c>
      <c r="I427" s="87">
        <v>0</v>
      </c>
    </row>
    <row r="428" spans="1:9" ht="13.2">
      <c r="A428" s="4">
        <v>94428</v>
      </c>
      <c r="B428" s="84" t="s">
        <v>432</v>
      </c>
      <c r="C428" s="85">
        <v>7.0199999999999999E-5</v>
      </c>
      <c r="E428" s="87">
        <v>59707.044699999991</v>
      </c>
      <c r="F428" s="87">
        <v>49481.953099999992</v>
      </c>
      <c r="G428" s="87">
        <v>11880.777899999995</v>
      </c>
      <c r="H428" s="87">
        <v>62359.151400000002</v>
      </c>
      <c r="I428" s="87">
        <v>0</v>
      </c>
    </row>
    <row r="429" spans="1:9" ht="13.2">
      <c r="A429" s="4">
        <v>94431</v>
      </c>
      <c r="B429" s="84" t="s">
        <v>433</v>
      </c>
      <c r="C429" s="85">
        <v>3.6969999999999999E-4</v>
      </c>
      <c r="E429" s="87">
        <v>310796.42152500001</v>
      </c>
      <c r="F429" s="87">
        <v>256114.00892499997</v>
      </c>
      <c r="G429" s="87">
        <v>77984.171724999993</v>
      </c>
      <c r="H429" s="87">
        <v>328407.09789999999</v>
      </c>
      <c r="I429" s="87">
        <v>0</v>
      </c>
    </row>
    <row r="430" spans="1:9" ht="13.2">
      <c r="A430" s="4">
        <v>94437</v>
      </c>
      <c r="B430" s="84" t="s">
        <v>434</v>
      </c>
      <c r="C430" s="85">
        <v>1.59E-5</v>
      </c>
      <c r="E430" s="87">
        <v>20148.823025000002</v>
      </c>
      <c r="F430" s="87">
        <v>17324.310825</v>
      </c>
      <c r="G430" s="87">
        <v>6472.3224250000021</v>
      </c>
      <c r="H430" s="87">
        <v>14124.0813</v>
      </c>
      <c r="I430" s="87">
        <v>0</v>
      </c>
    </row>
    <row r="431" spans="1:9" ht="13.2">
      <c r="A431" s="4">
        <v>94501</v>
      </c>
      <c r="B431" s="84" t="s">
        <v>967</v>
      </c>
      <c r="C431" s="85">
        <v>5.9830999999999999E-3</v>
      </c>
      <c r="E431" s="87">
        <v>5047751.5399249997</v>
      </c>
      <c r="F431" s="87">
        <v>4313713.2101250002</v>
      </c>
      <c r="G431" s="87">
        <v>1351165.474525</v>
      </c>
      <c r="H431" s="87">
        <v>5314829.6117000002</v>
      </c>
      <c r="I431" s="87">
        <v>0</v>
      </c>
    </row>
    <row r="432" spans="1:9" ht="13.2">
      <c r="A432" s="4">
        <v>94511</v>
      </c>
      <c r="B432" s="84" t="s">
        <v>436</v>
      </c>
      <c r="C432" s="85">
        <v>2.3241999999999998E-3</v>
      </c>
      <c r="E432" s="87">
        <v>1974268.0163500002</v>
      </c>
      <c r="F432" s="87">
        <v>1771675.79275</v>
      </c>
      <c r="G432" s="87">
        <v>623225.51355000003</v>
      </c>
      <c r="H432" s="87">
        <v>2064603.1293999997</v>
      </c>
      <c r="I432" s="87">
        <v>0</v>
      </c>
    </row>
    <row r="433" spans="1:9" ht="13.2">
      <c r="A433" s="4">
        <v>94517</v>
      </c>
      <c r="B433" s="84" t="s">
        <v>437</v>
      </c>
      <c r="C433" s="85">
        <v>8.3700000000000002E-5</v>
      </c>
      <c r="E433" s="87">
        <v>99967.162824999992</v>
      </c>
      <c r="F433" s="87">
        <v>79791.938224999991</v>
      </c>
      <c r="G433" s="87">
        <v>31033.037024999994</v>
      </c>
      <c r="H433" s="87">
        <v>74351.295899999997</v>
      </c>
      <c r="I433" s="87">
        <v>0</v>
      </c>
    </row>
    <row r="434" spans="1:9" ht="13.2">
      <c r="A434" s="4">
        <v>94521</v>
      </c>
      <c r="B434" s="84" t="s">
        <v>438</v>
      </c>
      <c r="C434" s="85">
        <v>1.2640000000000001E-4</v>
      </c>
      <c r="E434" s="87">
        <v>81039.607799999998</v>
      </c>
      <c r="F434" s="87">
        <v>74144.636600000013</v>
      </c>
      <c r="G434" s="87">
        <v>18792.150199999996</v>
      </c>
      <c r="H434" s="87">
        <v>112282.00480000001</v>
      </c>
      <c r="I434" s="87">
        <v>0</v>
      </c>
    </row>
    <row r="435" spans="1:9" ht="13.2">
      <c r="A435" s="4">
        <v>94527</v>
      </c>
      <c r="B435" s="84" t="s">
        <v>439</v>
      </c>
      <c r="C435" s="85">
        <v>7.5000000000000002E-6</v>
      </c>
      <c r="E435" s="87">
        <v>6395.6496750000006</v>
      </c>
      <c r="F435" s="87">
        <v>5412.4646750000011</v>
      </c>
      <c r="G435" s="87">
        <v>1461.3946750000009</v>
      </c>
      <c r="H435" s="87">
        <v>6662.3024999999998</v>
      </c>
      <c r="I435" s="87">
        <v>0</v>
      </c>
    </row>
    <row r="436" spans="1:9" ht="13.2">
      <c r="A436" s="4">
        <v>94531</v>
      </c>
      <c r="B436" s="84" t="s">
        <v>440</v>
      </c>
      <c r="C436" s="85">
        <v>2.1999999999999999E-5</v>
      </c>
      <c r="E436" s="87">
        <v>26246.773699999998</v>
      </c>
      <c r="F436" s="87">
        <v>20389.297699999999</v>
      </c>
      <c r="G436" s="87">
        <v>7422.2257</v>
      </c>
      <c r="H436" s="87">
        <v>19542.754000000001</v>
      </c>
      <c r="I436" s="87">
        <v>0</v>
      </c>
    </row>
    <row r="437" spans="1:9" ht="13.2">
      <c r="A437" s="4">
        <v>94532</v>
      </c>
      <c r="B437" s="84" t="s">
        <v>441</v>
      </c>
      <c r="C437" s="85">
        <v>1.133E-4</v>
      </c>
      <c r="E437" s="87">
        <v>99041.016474999997</v>
      </c>
      <c r="F437" s="87">
        <v>72878.115074999994</v>
      </c>
      <c r="G437" s="87">
        <v>28834.644274999991</v>
      </c>
      <c r="H437" s="87">
        <v>100645.18310000001</v>
      </c>
      <c r="I437" s="87">
        <v>0</v>
      </c>
    </row>
    <row r="438" spans="1:9" ht="13.2">
      <c r="A438" s="4">
        <v>94541</v>
      </c>
      <c r="B438" s="84" t="s">
        <v>442</v>
      </c>
      <c r="C438" s="85">
        <v>2.7799999999999998E-4</v>
      </c>
      <c r="E438" s="87">
        <v>225381.99054999993</v>
      </c>
      <c r="F438" s="87">
        <v>193723.06654999993</v>
      </c>
      <c r="G438" s="87">
        <v>56287.338549999957</v>
      </c>
      <c r="H438" s="87">
        <v>246949.34599999999</v>
      </c>
      <c r="I438" s="87">
        <v>0</v>
      </c>
    </row>
    <row r="439" spans="1:9" ht="13.2">
      <c r="A439" s="4">
        <v>94547</v>
      </c>
      <c r="B439" s="84" t="s">
        <v>443</v>
      </c>
      <c r="C439" s="85">
        <v>1.73E-5</v>
      </c>
      <c r="E439" s="87">
        <v>24092.949025000002</v>
      </c>
      <c r="F439" s="87">
        <v>18546.215625000001</v>
      </c>
      <c r="G439" s="87">
        <v>5260.2408249999989</v>
      </c>
      <c r="H439" s="87">
        <v>15367.7111</v>
      </c>
      <c r="I439" s="87">
        <v>0</v>
      </c>
    </row>
    <row r="440" spans="1:9" ht="13.2">
      <c r="A440" s="4">
        <v>94551</v>
      </c>
      <c r="B440" s="84" t="s">
        <v>444</v>
      </c>
      <c r="C440" s="85">
        <v>6.4700000000000001E-5</v>
      </c>
      <c r="E440" s="87">
        <v>62425.113574999996</v>
      </c>
      <c r="F440" s="87">
        <v>51676.890974999995</v>
      </c>
      <c r="G440" s="87">
        <v>21984.233774999993</v>
      </c>
      <c r="H440" s="87">
        <v>57473.462899999999</v>
      </c>
      <c r="I440" s="87">
        <v>0</v>
      </c>
    </row>
    <row r="441" spans="1:9" ht="13.2">
      <c r="A441" s="4">
        <v>94601</v>
      </c>
      <c r="B441" s="84" t="s">
        <v>445</v>
      </c>
      <c r="C441" s="85">
        <v>9.1759999999999997E-4</v>
      </c>
      <c r="E441" s="87">
        <v>759416.6227999999</v>
      </c>
      <c r="F441" s="87">
        <v>663926.64199999988</v>
      </c>
      <c r="G441" s="87">
        <v>173267.9843999999</v>
      </c>
      <c r="H441" s="87">
        <v>815110.50319999992</v>
      </c>
      <c r="I441" s="87">
        <v>0</v>
      </c>
    </row>
    <row r="442" spans="1:9" ht="13.2">
      <c r="A442" s="4">
        <v>94604</v>
      </c>
      <c r="B442" s="84" t="s">
        <v>446</v>
      </c>
      <c r="C442" s="85">
        <v>2.4000000000000001E-5</v>
      </c>
      <c r="E442" s="87">
        <v>22836.063750000001</v>
      </c>
      <c r="F442" s="87">
        <v>20870.27175</v>
      </c>
      <c r="G442" s="87">
        <v>4607.647750000001</v>
      </c>
      <c r="H442" s="87">
        <v>21319.368000000002</v>
      </c>
      <c r="I442" s="87">
        <v>0</v>
      </c>
    </row>
    <row r="443" spans="1:9" ht="13.2">
      <c r="A443" s="4">
        <v>94606</v>
      </c>
      <c r="B443" s="84" t="s">
        <v>447</v>
      </c>
      <c r="C443" s="85">
        <v>0</v>
      </c>
      <c r="E443" s="87">
        <v>-40452</v>
      </c>
      <c r="F443" s="87">
        <v>0</v>
      </c>
      <c r="G443" s="87">
        <v>0</v>
      </c>
      <c r="H443" s="87">
        <v>0</v>
      </c>
      <c r="I443" s="87">
        <v>0</v>
      </c>
    </row>
    <row r="444" spans="1:9" ht="13.2">
      <c r="A444" s="4">
        <v>94611</v>
      </c>
      <c r="B444" s="84" t="s">
        <v>448</v>
      </c>
      <c r="C444" s="85">
        <v>3.1839999999999999E-4</v>
      </c>
      <c r="E444" s="87">
        <v>268625.42725000001</v>
      </c>
      <c r="F444" s="87">
        <v>242379.12004999997</v>
      </c>
      <c r="G444" s="87">
        <v>85090.641650000005</v>
      </c>
      <c r="H444" s="87">
        <v>282836.94880000001</v>
      </c>
      <c r="I444" s="87">
        <v>0</v>
      </c>
    </row>
    <row r="445" spans="1:9" ht="13.2">
      <c r="A445" s="4">
        <v>94621</v>
      </c>
      <c r="B445" s="84" t="s">
        <v>449</v>
      </c>
      <c r="C445" s="85">
        <v>1.05E-4</v>
      </c>
      <c r="E445" s="87">
        <v>83726.995150000002</v>
      </c>
      <c r="F445" s="87">
        <v>73059.405150000006</v>
      </c>
      <c r="G445" s="87">
        <v>19754.425149999995</v>
      </c>
      <c r="H445" s="87">
        <v>93272.235000000001</v>
      </c>
      <c r="I445" s="87">
        <v>0</v>
      </c>
    </row>
    <row r="446" spans="1:9" ht="13.2">
      <c r="A446" s="4">
        <v>94631</v>
      </c>
      <c r="B446" s="84" t="s">
        <v>450</v>
      </c>
      <c r="C446" s="85">
        <v>3.2400000000000001E-5</v>
      </c>
      <c r="E446" s="87">
        <v>21858.719100000002</v>
      </c>
      <c r="F446" s="87">
        <v>18489.599900000001</v>
      </c>
      <c r="G446" s="87">
        <v>3484.0574999999972</v>
      </c>
      <c r="H446" s="87">
        <v>28781.146800000002</v>
      </c>
      <c r="I446" s="87">
        <v>0</v>
      </c>
    </row>
    <row r="447" spans="1:9" ht="13.2">
      <c r="A447" s="4">
        <v>94641</v>
      </c>
      <c r="B447" s="84" t="s">
        <v>451</v>
      </c>
      <c r="C447" s="85">
        <v>2.2799999999999999E-5</v>
      </c>
      <c r="E447" s="87">
        <v>27825.18665</v>
      </c>
      <c r="F447" s="87">
        <v>21033.58425</v>
      </c>
      <c r="G447" s="87">
        <v>8852.0914499999981</v>
      </c>
      <c r="H447" s="87">
        <v>20253.399599999997</v>
      </c>
      <c r="I447" s="87">
        <v>0</v>
      </c>
    </row>
    <row r="448" spans="1:9" ht="13.2">
      <c r="A448" s="4">
        <v>94701</v>
      </c>
      <c r="B448" s="84" t="s">
        <v>452</v>
      </c>
      <c r="C448" s="85">
        <v>2.3885E-3</v>
      </c>
      <c r="E448" s="87">
        <v>2005903.6607749995</v>
      </c>
      <c r="F448" s="87">
        <v>1673503.2777749996</v>
      </c>
      <c r="G448" s="87">
        <v>506881.05177499988</v>
      </c>
      <c r="H448" s="87">
        <v>2121721.2694999999</v>
      </c>
      <c r="I448" s="87">
        <v>0</v>
      </c>
    </row>
    <row r="449" spans="1:9" ht="13.2">
      <c r="A449" s="4">
        <v>94704</v>
      </c>
      <c r="B449" s="84" t="s">
        <v>453</v>
      </c>
      <c r="C449" s="85">
        <v>2.0699999999999998E-5</v>
      </c>
      <c r="E449" s="87">
        <v>22123.403924999999</v>
      </c>
      <c r="F449" s="87">
        <v>18962.133324999995</v>
      </c>
      <c r="G449" s="87">
        <v>6980.6201249999995</v>
      </c>
      <c r="H449" s="87">
        <v>18387.954899999997</v>
      </c>
      <c r="I449" s="87">
        <v>0</v>
      </c>
    </row>
    <row r="450" spans="1:9" ht="13.2">
      <c r="A450" s="4">
        <v>94711</v>
      </c>
      <c r="B450" s="84" t="s">
        <v>454</v>
      </c>
      <c r="C450" s="85">
        <v>3.4610000000000001E-4</v>
      </c>
      <c r="E450" s="87">
        <v>309289.39822500001</v>
      </c>
      <c r="F450" s="87">
        <v>271751.71442500001</v>
      </c>
      <c r="G450" s="87">
        <v>78577.790824999975</v>
      </c>
      <c r="H450" s="87">
        <v>307443.0527</v>
      </c>
      <c r="I450" s="87">
        <v>0</v>
      </c>
    </row>
    <row r="451" spans="1:9" ht="13.2">
      <c r="A451" s="4">
        <v>94801</v>
      </c>
      <c r="B451" s="84" t="s">
        <v>455</v>
      </c>
      <c r="C451" s="85">
        <v>6.5819999999999995E-4</v>
      </c>
      <c r="E451" s="87">
        <v>556109.08339999989</v>
      </c>
      <c r="F451" s="87">
        <v>469328.08779999986</v>
      </c>
      <c r="G451" s="87">
        <v>165287.62459999995</v>
      </c>
      <c r="H451" s="87">
        <v>584683.66739999992</v>
      </c>
      <c r="I451" s="87">
        <v>0</v>
      </c>
    </row>
    <row r="452" spans="1:9" ht="13.2">
      <c r="A452" s="95">
        <v>94804</v>
      </c>
      <c r="B452" s="96" t="s">
        <v>456</v>
      </c>
      <c r="C452" s="97">
        <v>6.2999999999999998E-6</v>
      </c>
      <c r="D452" s="98"/>
      <c r="E452" s="99">
        <v>9279.6264250000004</v>
      </c>
      <c r="F452" s="99">
        <v>7647.6310249999997</v>
      </c>
      <c r="G452" s="99">
        <v>3973.6922249999998</v>
      </c>
      <c r="H452" s="99">
        <v>5596.3341</v>
      </c>
      <c r="I452" s="99">
        <v>0</v>
      </c>
    </row>
    <row r="453" spans="1:9" ht="13.2">
      <c r="A453" s="4">
        <v>94812</v>
      </c>
      <c r="B453" s="84" t="s">
        <v>457</v>
      </c>
      <c r="C453" s="85">
        <v>2.37E-5</v>
      </c>
      <c r="E453" s="87">
        <v>22463.179924999997</v>
      </c>
      <c r="F453" s="87">
        <v>17536.435324999999</v>
      </c>
      <c r="G453" s="87">
        <v>5747.0941249999996</v>
      </c>
      <c r="H453" s="87">
        <v>21052.875899999999</v>
      </c>
      <c r="I453" s="87">
        <v>0</v>
      </c>
    </row>
    <row r="454" spans="1:9" ht="13.2">
      <c r="A454" s="4">
        <v>94901</v>
      </c>
      <c r="B454" s="84" t="s">
        <v>458</v>
      </c>
      <c r="C454" s="85">
        <v>7.7378000000000004E-3</v>
      </c>
      <c r="E454" s="87">
        <v>6743117.9145499999</v>
      </c>
      <c r="F454" s="87">
        <v>5762423.3421500009</v>
      </c>
      <c r="G454" s="87">
        <v>1896077.5093499997</v>
      </c>
      <c r="H454" s="87">
        <v>6873541.9046</v>
      </c>
      <c r="I454" s="87">
        <v>0</v>
      </c>
    </row>
    <row r="455" spans="1:9" ht="13.2">
      <c r="A455" s="4">
        <v>94908</v>
      </c>
      <c r="B455" s="84" t="s">
        <v>968</v>
      </c>
      <c r="C455" s="85">
        <v>6.1500000000000004E-5</v>
      </c>
      <c r="E455" s="87">
        <v>74986.040875000006</v>
      </c>
      <c r="F455" s="87">
        <v>39966.323875000009</v>
      </c>
      <c r="G455" s="87">
        <v>12089.349875000009</v>
      </c>
      <c r="H455" s="87">
        <v>54630.880500000007</v>
      </c>
      <c r="I455" s="87">
        <v>0</v>
      </c>
    </row>
    <row r="456" spans="1:9" ht="13.2">
      <c r="A456" s="4">
        <v>94911</v>
      </c>
      <c r="B456" s="84" t="s">
        <v>460</v>
      </c>
      <c r="C456" s="85">
        <v>3.0986999999999998E-3</v>
      </c>
      <c r="E456" s="87">
        <v>2679509.5323750004</v>
      </c>
      <c r="F456" s="87">
        <v>2308004.937775</v>
      </c>
      <c r="G456" s="87">
        <v>726441.89657500025</v>
      </c>
      <c r="H456" s="87">
        <v>2752596.9008999998</v>
      </c>
      <c r="I456" s="87">
        <v>0</v>
      </c>
    </row>
    <row r="457" spans="1:9" ht="13.2">
      <c r="A457" s="4">
        <v>94917</v>
      </c>
      <c r="B457" s="84" t="s">
        <v>461</v>
      </c>
      <c r="C457" s="85">
        <v>3.5800000000000003E-5</v>
      </c>
      <c r="E457" s="87">
        <v>46946.451699999991</v>
      </c>
      <c r="F457" s="87">
        <v>35827.795299999998</v>
      </c>
      <c r="G457" s="87">
        <v>10661.714499999996</v>
      </c>
      <c r="H457" s="87">
        <v>31801.390600000002</v>
      </c>
      <c r="I457" s="87">
        <v>0</v>
      </c>
    </row>
    <row r="458" spans="1:9" ht="13.2">
      <c r="A458" s="4">
        <v>94921</v>
      </c>
      <c r="B458" s="84" t="s">
        <v>462</v>
      </c>
      <c r="C458" s="85">
        <v>4.1305999999999999E-3</v>
      </c>
      <c r="E458" s="87">
        <v>3443863.7387500005</v>
      </c>
      <c r="F458" s="87">
        <v>3039369.1039500004</v>
      </c>
      <c r="G458" s="87">
        <v>835044.65835000062</v>
      </c>
      <c r="H458" s="87">
        <v>3669240.8942</v>
      </c>
      <c r="I458" s="87">
        <v>0</v>
      </c>
    </row>
    <row r="459" spans="1:9" ht="13.2">
      <c r="A459" s="4">
        <v>94923</v>
      </c>
      <c r="B459" s="84" t="s">
        <v>463</v>
      </c>
      <c r="C459" s="85">
        <v>3.1600000000000002E-5</v>
      </c>
      <c r="E459" s="87">
        <v>32664.618750000001</v>
      </c>
      <c r="F459" s="87">
        <v>28193.625950000005</v>
      </c>
      <c r="G459" s="87">
        <v>11577.504349999999</v>
      </c>
      <c r="H459" s="87">
        <v>28070.501200000002</v>
      </c>
      <c r="I459" s="87">
        <v>0</v>
      </c>
    </row>
    <row r="460" spans="1:9" ht="13.2">
      <c r="A460" s="4">
        <v>94927</v>
      </c>
      <c r="B460" s="84" t="s">
        <v>464</v>
      </c>
      <c r="C460" s="85">
        <v>3.9400000000000002E-5</v>
      </c>
      <c r="E460" s="87">
        <v>53446.986149999997</v>
      </c>
      <c r="F460" s="87">
        <v>45446.760949999996</v>
      </c>
      <c r="G460" s="87">
        <v>19852.286550000001</v>
      </c>
      <c r="H460" s="87">
        <v>34999.2958</v>
      </c>
      <c r="I460" s="87">
        <v>0</v>
      </c>
    </row>
    <row r="461" spans="1:9" ht="13.2">
      <c r="A461" s="4">
        <v>94931</v>
      </c>
      <c r="B461" s="84" t="s">
        <v>465</v>
      </c>
      <c r="C461" s="85">
        <v>2.6200000000000003E-4</v>
      </c>
      <c r="E461" s="87">
        <v>250001.47870000004</v>
      </c>
      <c r="F461" s="87">
        <v>221188.08270000003</v>
      </c>
      <c r="G461" s="87">
        <v>79468.770700000008</v>
      </c>
      <c r="H461" s="87">
        <v>232736.43400000004</v>
      </c>
      <c r="I461" s="87">
        <v>0</v>
      </c>
    </row>
    <row r="462" spans="1:9" ht="13.2">
      <c r="A462" s="4">
        <v>94937</v>
      </c>
      <c r="B462" s="84" t="s">
        <v>956</v>
      </c>
      <c r="C462" s="85">
        <v>8.3999999999999992E-6</v>
      </c>
      <c r="E462" s="87">
        <v>8772.0178500000002</v>
      </c>
      <c r="F462" s="87">
        <v>6011.6906500000005</v>
      </c>
      <c r="G462" s="87">
        <v>1288.7722500000009</v>
      </c>
      <c r="H462" s="87">
        <v>7461.7787999999991</v>
      </c>
      <c r="I462" s="87">
        <v>0</v>
      </c>
    </row>
    <row r="463" spans="1:9" ht="13.2">
      <c r="A463" s="4">
        <v>94941</v>
      </c>
      <c r="B463" s="84" t="s">
        <v>466</v>
      </c>
      <c r="C463" s="85">
        <v>6.2999999999999998E-6</v>
      </c>
      <c r="E463" s="87">
        <v>-363246.92572499998</v>
      </c>
      <c r="F463" s="87">
        <v>-313479.92112499999</v>
      </c>
      <c r="G463" s="87">
        <v>1567.1400750000005</v>
      </c>
      <c r="H463" s="87">
        <v>5596.3341</v>
      </c>
      <c r="I463" s="87">
        <v>0</v>
      </c>
    </row>
    <row r="464" spans="1:9" ht="13.2">
      <c r="A464" s="4">
        <v>94947</v>
      </c>
      <c r="B464" s="84" t="s">
        <v>957</v>
      </c>
      <c r="C464" s="85">
        <v>3.7000000000000002E-6</v>
      </c>
      <c r="E464" s="87">
        <v>5839.7712250000004</v>
      </c>
      <c r="F464" s="87">
        <v>3478.1866249999998</v>
      </c>
      <c r="G464" s="87">
        <v>746.3654249999995</v>
      </c>
      <c r="H464" s="87">
        <v>3286.7359000000001</v>
      </c>
      <c r="I464" s="87">
        <v>0</v>
      </c>
    </row>
    <row r="465" spans="1:9" ht="13.2">
      <c r="A465" s="4">
        <v>95001</v>
      </c>
      <c r="B465" s="84" t="s">
        <v>467</v>
      </c>
      <c r="C465" s="85">
        <v>2.1900000000000001E-3</v>
      </c>
      <c r="E465" s="87">
        <v>1967695.4689000002</v>
      </c>
      <c r="F465" s="87">
        <v>1671990.4488999997</v>
      </c>
      <c r="G465" s="87">
        <v>541557.0088999999</v>
      </c>
      <c r="H465" s="87">
        <v>1945392.33</v>
      </c>
      <c r="I465" s="87">
        <v>0</v>
      </c>
    </row>
    <row r="466" spans="1:9" ht="13.2">
      <c r="A466" s="4">
        <v>95002</v>
      </c>
      <c r="B466" s="84" t="s">
        <v>468</v>
      </c>
      <c r="C466" s="85">
        <v>1.729E-4</v>
      </c>
      <c r="E466" s="87">
        <v>166266.199525</v>
      </c>
      <c r="F466" s="87">
        <v>139539.88132500002</v>
      </c>
      <c r="G466" s="87">
        <v>42461.560925000005</v>
      </c>
      <c r="H466" s="87">
        <v>153588.28030000001</v>
      </c>
      <c r="I466" s="87">
        <v>0</v>
      </c>
    </row>
    <row r="467" spans="1:9" ht="13.2">
      <c r="A467" s="4">
        <v>95005</v>
      </c>
      <c r="B467" s="84" t="s">
        <v>469</v>
      </c>
      <c r="C467" s="85">
        <v>1.8709999999999999E-4</v>
      </c>
      <c r="E467" s="87">
        <v>169086.498475</v>
      </c>
      <c r="F467" s="87">
        <v>152295.936675</v>
      </c>
      <c r="G467" s="87">
        <v>41193.897075000001</v>
      </c>
      <c r="H467" s="87">
        <v>166202.23970000001</v>
      </c>
      <c r="I467" s="87">
        <v>0</v>
      </c>
    </row>
    <row r="468" spans="1:9" ht="13.2">
      <c r="A468" s="4">
        <v>95008</v>
      </c>
      <c r="B468" s="84" t="s">
        <v>919</v>
      </c>
      <c r="C468" s="85">
        <v>1.0959999999999999E-4</v>
      </c>
      <c r="E468" s="87">
        <v>96386.030400000018</v>
      </c>
      <c r="F468" s="87">
        <v>76863.713600000017</v>
      </c>
      <c r="G468" s="87">
        <v>19338.064000000002</v>
      </c>
      <c r="H468" s="87">
        <v>97358.447199999995</v>
      </c>
      <c r="I468" s="87">
        <v>0</v>
      </c>
    </row>
    <row r="469" spans="1:9" ht="13.2">
      <c r="A469" s="4">
        <v>95009</v>
      </c>
      <c r="B469" s="84" t="s">
        <v>946</v>
      </c>
      <c r="C469" s="85">
        <v>4.2935999999999998E-3</v>
      </c>
      <c r="E469" s="87">
        <v>4018949.6393000009</v>
      </c>
      <c r="F469" s="87">
        <v>3681722.250500001</v>
      </c>
      <c r="G469" s="87">
        <v>1394436.8169000009</v>
      </c>
      <c r="H469" s="87">
        <v>3814034.9351999997</v>
      </c>
      <c r="I469" s="87">
        <v>0</v>
      </c>
    </row>
    <row r="470" spans="1:9" ht="13.2">
      <c r="A470" s="4">
        <v>95010</v>
      </c>
      <c r="B470" s="84" t="s">
        <v>958</v>
      </c>
      <c r="C470" s="85">
        <v>2.34E-5</v>
      </c>
      <c r="E470" s="87">
        <v>26514.35425</v>
      </c>
      <c r="F470" s="87">
        <v>15807.657049999998</v>
      </c>
      <c r="G470" s="87">
        <v>4462.5986499999981</v>
      </c>
      <c r="H470" s="87">
        <v>20786.3838</v>
      </c>
      <c r="I470" s="87">
        <v>0</v>
      </c>
    </row>
    <row r="471" spans="1:9" ht="13.2">
      <c r="A471" s="4">
        <v>95011</v>
      </c>
      <c r="B471" s="84" t="s">
        <v>472</v>
      </c>
      <c r="C471" s="85">
        <v>1.9029999999999999E-4</v>
      </c>
      <c r="E471" s="87">
        <v>154573.10287499998</v>
      </c>
      <c r="F471" s="87">
        <v>139486.03547499998</v>
      </c>
      <c r="G471" s="87">
        <v>41023.312675000001</v>
      </c>
      <c r="H471" s="87">
        <v>169044.82209999999</v>
      </c>
      <c r="I471" s="87">
        <v>0</v>
      </c>
    </row>
    <row r="472" spans="1:9" ht="13.2">
      <c r="A472" s="4">
        <v>95017</v>
      </c>
      <c r="B472" s="84" t="s">
        <v>473</v>
      </c>
      <c r="C472" s="85">
        <v>3.9799999999999998E-5</v>
      </c>
      <c r="E472" s="87">
        <v>32303.633150000001</v>
      </c>
      <c r="F472" s="87">
        <v>31917.344749999997</v>
      </c>
      <c r="G472" s="87">
        <v>29666.159950000001</v>
      </c>
      <c r="H472" s="87">
        <v>35354.618600000002</v>
      </c>
      <c r="I472" s="87">
        <v>0</v>
      </c>
    </row>
    <row r="473" spans="1:9" ht="13.2">
      <c r="A473" s="4">
        <v>95101</v>
      </c>
      <c r="B473" s="84" t="s">
        <v>474</v>
      </c>
      <c r="C473" s="85">
        <v>9.2426000000000001E-3</v>
      </c>
      <c r="E473" s="87">
        <v>7778014.9195000008</v>
      </c>
      <c r="F473" s="87">
        <v>6663754.5887000002</v>
      </c>
      <c r="G473" s="87">
        <v>2134054.2311000004</v>
      </c>
      <c r="H473" s="87">
        <v>8210266.2782000005</v>
      </c>
      <c r="I473" s="87">
        <v>0</v>
      </c>
    </row>
    <row r="474" spans="1:9" ht="13.2">
      <c r="A474" s="4">
        <v>95103</v>
      </c>
      <c r="B474" s="84" t="s">
        <v>475</v>
      </c>
      <c r="C474" s="85">
        <v>5.1199999999999998E-5</v>
      </c>
      <c r="E474" s="87">
        <v>49943.659249999997</v>
      </c>
      <c r="F474" s="87">
        <v>41869.569650000005</v>
      </c>
      <c r="G474" s="87">
        <v>14736.63845</v>
      </c>
      <c r="H474" s="87">
        <v>45481.318399999996</v>
      </c>
      <c r="I474" s="87">
        <v>0</v>
      </c>
    </row>
    <row r="475" spans="1:9" ht="13.2">
      <c r="A475" s="4">
        <v>95104</v>
      </c>
      <c r="B475" s="84" t="s">
        <v>476</v>
      </c>
      <c r="C475" s="85">
        <v>1.605E-4</v>
      </c>
      <c r="E475" s="87">
        <v>191822.24957499999</v>
      </c>
      <c r="F475" s="87">
        <v>158333.890575</v>
      </c>
      <c r="G475" s="87">
        <v>60105.592574999995</v>
      </c>
      <c r="H475" s="87">
        <v>142573.27350000001</v>
      </c>
      <c r="I475" s="87">
        <v>0</v>
      </c>
    </row>
    <row r="476" spans="1:9" ht="13.2">
      <c r="A476" s="4">
        <v>95105</v>
      </c>
      <c r="B476" s="84" t="s">
        <v>477</v>
      </c>
      <c r="C476" s="85">
        <v>6.8899999999999994E-5</v>
      </c>
      <c r="E476" s="87">
        <v>52487.724675000005</v>
      </c>
      <c r="F476" s="87">
        <v>39542.838474999997</v>
      </c>
      <c r="G476" s="87">
        <v>19268.222074999998</v>
      </c>
      <c r="H476" s="87">
        <v>61204.352299999991</v>
      </c>
      <c r="I476" s="87">
        <v>0</v>
      </c>
    </row>
    <row r="477" spans="1:9" ht="13.2">
      <c r="A477" s="4">
        <v>95106</v>
      </c>
      <c r="B477" s="84" t="s">
        <v>478</v>
      </c>
      <c r="C477" s="85">
        <v>1.5999999999999999E-5</v>
      </c>
      <c r="E477" s="87">
        <v>19530.463100000001</v>
      </c>
      <c r="F477" s="87">
        <v>17095.935099999999</v>
      </c>
      <c r="G477" s="87">
        <v>5287.5190999999995</v>
      </c>
      <c r="H477" s="87">
        <v>14212.912</v>
      </c>
      <c r="I477" s="87">
        <v>0</v>
      </c>
    </row>
    <row r="478" spans="1:9" ht="13.2">
      <c r="A478" s="4">
        <v>95110</v>
      </c>
      <c r="B478" s="84" t="s">
        <v>479</v>
      </c>
      <c r="C478" s="85">
        <v>2.2951E-3</v>
      </c>
      <c r="E478" s="87">
        <v>1677486.6461749999</v>
      </c>
      <c r="F478" s="87">
        <v>1544045.0203749998</v>
      </c>
      <c r="G478" s="87">
        <v>482192.17277499969</v>
      </c>
      <c r="H478" s="87">
        <v>2038753.3957</v>
      </c>
      <c r="I478" s="87">
        <v>0</v>
      </c>
    </row>
    <row r="479" spans="1:9" ht="13.2">
      <c r="A479" s="4">
        <v>95111</v>
      </c>
      <c r="B479" s="84" t="s">
        <v>480</v>
      </c>
      <c r="C479" s="85">
        <v>9.9170000000000009E-4</v>
      </c>
      <c r="E479" s="87">
        <v>796669.03342500003</v>
      </c>
      <c r="F479" s="87">
        <v>719204.34482500004</v>
      </c>
      <c r="G479" s="87">
        <v>240554.83562500004</v>
      </c>
      <c r="H479" s="87">
        <v>880934.05190000008</v>
      </c>
      <c r="I479" s="87">
        <v>0</v>
      </c>
    </row>
    <row r="480" spans="1:9" ht="13.2">
      <c r="A480" s="4">
        <v>95113</v>
      </c>
      <c r="B480" s="84" t="s">
        <v>481</v>
      </c>
      <c r="C480" s="85">
        <v>6.0099999999999997E-5</v>
      </c>
      <c r="E480" s="87">
        <v>100170.21212499999</v>
      </c>
      <c r="F480" s="87">
        <v>79656.716324999987</v>
      </c>
      <c r="G480" s="87">
        <v>31658.728725000001</v>
      </c>
      <c r="H480" s="87">
        <v>53387.250699999997</v>
      </c>
      <c r="I480" s="87">
        <v>0</v>
      </c>
    </row>
    <row r="481" spans="1:9" ht="13.2">
      <c r="A481" s="4">
        <v>95121</v>
      </c>
      <c r="B481" s="84" t="s">
        <v>482</v>
      </c>
      <c r="C481" s="85">
        <v>4.996E-4</v>
      </c>
      <c r="E481" s="87">
        <v>404950.34180000005</v>
      </c>
      <c r="F481" s="87">
        <v>340704.40500000003</v>
      </c>
      <c r="G481" s="87">
        <v>91834.115400000024</v>
      </c>
      <c r="H481" s="87">
        <v>443798.17719999998</v>
      </c>
      <c r="I481" s="87">
        <v>0</v>
      </c>
    </row>
    <row r="482" spans="1:9" ht="13.2">
      <c r="A482" s="4">
        <v>95122</v>
      </c>
      <c r="B482" s="84" t="s">
        <v>483</v>
      </c>
      <c r="C482" s="85">
        <v>2.0599999999999999E-5</v>
      </c>
      <c r="E482" s="87">
        <v>26242.970350000003</v>
      </c>
      <c r="F482" s="87">
        <v>19710.715550000001</v>
      </c>
      <c r="G482" s="87">
        <v>4560.6299500000014</v>
      </c>
      <c r="H482" s="87">
        <v>18299.124199999998</v>
      </c>
      <c r="I482" s="87">
        <v>0</v>
      </c>
    </row>
    <row r="483" spans="1:9" ht="13.2">
      <c r="A483" s="4">
        <v>95123</v>
      </c>
      <c r="B483" s="84" t="s">
        <v>484</v>
      </c>
      <c r="C483" s="85">
        <v>5.1900000000000001E-5</v>
      </c>
      <c r="E483" s="87">
        <v>39649.224674999998</v>
      </c>
      <c r="F483" s="87">
        <v>32710.024474999998</v>
      </c>
      <c r="G483" s="87">
        <v>6521.1000749999985</v>
      </c>
      <c r="H483" s="87">
        <v>46103.133300000001</v>
      </c>
      <c r="I483" s="87">
        <v>0</v>
      </c>
    </row>
    <row r="484" spans="1:9" ht="13.2">
      <c r="A484" s="4">
        <v>95131</v>
      </c>
      <c r="B484" s="84" t="s">
        <v>485</v>
      </c>
      <c r="C484" s="85">
        <v>2.0095E-3</v>
      </c>
      <c r="E484" s="87">
        <v>1777897.551425</v>
      </c>
      <c r="F484" s="87">
        <v>1505315.050425</v>
      </c>
      <c r="G484" s="87">
        <v>507835.42842500005</v>
      </c>
      <c r="H484" s="87">
        <v>1785052.9165000001</v>
      </c>
      <c r="I484" s="87">
        <v>0</v>
      </c>
    </row>
    <row r="485" spans="1:9" ht="13.2">
      <c r="A485" s="4">
        <v>95141</v>
      </c>
      <c r="B485" s="84" t="s">
        <v>486</v>
      </c>
      <c r="C485" s="85">
        <v>4.438E-4</v>
      </c>
      <c r="E485" s="87">
        <v>388617.43999999994</v>
      </c>
      <c r="F485" s="87">
        <v>324424.31959999993</v>
      </c>
      <c r="G485" s="87">
        <v>93999.630799999984</v>
      </c>
      <c r="H485" s="87">
        <v>394230.64659999998</v>
      </c>
      <c r="I485" s="87">
        <v>0</v>
      </c>
    </row>
    <row r="486" spans="1:9" ht="13.2">
      <c r="A486" s="4">
        <v>95151</v>
      </c>
      <c r="B486" s="84" t="s">
        <v>487</v>
      </c>
      <c r="C486" s="85">
        <v>1.281E-4</v>
      </c>
      <c r="E486" s="87">
        <v>103506.458725</v>
      </c>
      <c r="F486" s="87">
        <v>87279.218924999994</v>
      </c>
      <c r="G486" s="87">
        <v>22365.463325000001</v>
      </c>
      <c r="H486" s="87">
        <v>113792.12669999999</v>
      </c>
      <c r="I486" s="87">
        <v>0</v>
      </c>
    </row>
    <row r="487" spans="1:9" ht="13.2">
      <c r="A487" s="4">
        <v>95161</v>
      </c>
      <c r="B487" s="84" t="s">
        <v>488</v>
      </c>
      <c r="C487" s="85">
        <v>7.6899999999999999E-5</v>
      </c>
      <c r="E487" s="87">
        <v>69706.586725000001</v>
      </c>
      <c r="F487" s="87">
        <v>57511.436524999997</v>
      </c>
      <c r="G487" s="87">
        <v>21308.612125000003</v>
      </c>
      <c r="H487" s="87">
        <v>68310.808300000004</v>
      </c>
      <c r="I487" s="87">
        <v>0</v>
      </c>
    </row>
    <row r="488" spans="1:9" ht="13.2">
      <c r="A488" s="4">
        <v>95171</v>
      </c>
      <c r="B488" s="84" t="s">
        <v>489</v>
      </c>
      <c r="C488" s="85">
        <v>1.216E-4</v>
      </c>
      <c r="E488" s="87">
        <v>108571.75575000001</v>
      </c>
      <c r="F488" s="87">
        <v>83249.542950000017</v>
      </c>
      <c r="G488" s="87">
        <v>34263.581350000008</v>
      </c>
      <c r="H488" s="87">
        <v>108018.1312</v>
      </c>
      <c r="I488" s="87">
        <v>0</v>
      </c>
    </row>
    <row r="489" spans="1:9" ht="13.2">
      <c r="A489" s="4">
        <v>95181</v>
      </c>
      <c r="B489" s="84" t="s">
        <v>490</v>
      </c>
      <c r="C489" s="85">
        <v>7.7600000000000002E-5</v>
      </c>
      <c r="E489" s="87">
        <v>69664.544500000004</v>
      </c>
      <c r="F489" s="87">
        <v>58281.283700000015</v>
      </c>
      <c r="G489" s="87">
        <v>18165.466100000012</v>
      </c>
      <c r="H489" s="87">
        <v>68932.623200000002</v>
      </c>
      <c r="I489" s="87">
        <v>0</v>
      </c>
    </row>
    <row r="490" spans="1:9" ht="13.2">
      <c r="A490" s="4">
        <v>95191</v>
      </c>
      <c r="B490" s="84" t="s">
        <v>491</v>
      </c>
      <c r="C490" s="85">
        <v>9.6299999999999996E-5</v>
      </c>
      <c r="E490" s="87">
        <v>106839.102075</v>
      </c>
      <c r="F490" s="87">
        <v>86753.886675000002</v>
      </c>
      <c r="G490" s="87">
        <v>35637.107875000002</v>
      </c>
      <c r="H490" s="87">
        <v>85543.964099999997</v>
      </c>
      <c r="I490" s="87">
        <v>0</v>
      </c>
    </row>
    <row r="491" spans="1:9" ht="13.2">
      <c r="A491" s="4">
        <v>95201</v>
      </c>
      <c r="B491" s="84" t="s">
        <v>492</v>
      </c>
      <c r="C491" s="85">
        <v>7.4290000000000001E-4</v>
      </c>
      <c r="E491" s="87">
        <v>624327.66197499994</v>
      </c>
      <c r="F491" s="87">
        <v>531051.28377500002</v>
      </c>
      <c r="G491" s="87">
        <v>197279.64337499999</v>
      </c>
      <c r="H491" s="87">
        <v>659923.27029999997</v>
      </c>
      <c r="I491" s="87">
        <v>0</v>
      </c>
    </row>
    <row r="492" spans="1:9" ht="13.2">
      <c r="A492" s="4">
        <v>95204</v>
      </c>
      <c r="B492" s="84" t="s">
        <v>493</v>
      </c>
      <c r="C492" s="85">
        <v>3.1E-6</v>
      </c>
      <c r="E492" s="87">
        <v>1460.5317749999995</v>
      </c>
      <c r="F492" s="87">
        <v>-88.958024999999907</v>
      </c>
      <c r="G492" s="87">
        <v>347.78637500000025</v>
      </c>
      <c r="H492" s="87">
        <v>2753.7516999999998</v>
      </c>
      <c r="I492" s="87">
        <v>0</v>
      </c>
    </row>
    <row r="493" spans="1:9" ht="13.2">
      <c r="A493" s="4">
        <v>95205</v>
      </c>
      <c r="B493" s="84" t="s">
        <v>494</v>
      </c>
      <c r="C493" s="85">
        <v>0</v>
      </c>
      <c r="E493" s="87">
        <v>-155.46294999999986</v>
      </c>
      <c r="F493" s="87">
        <v>-1032.4629499999999</v>
      </c>
      <c r="G493" s="87">
        <v>-1785.4629499999999</v>
      </c>
      <c r="H493" s="87">
        <v>0</v>
      </c>
      <c r="I493" s="87">
        <v>0</v>
      </c>
    </row>
    <row r="494" spans="1:9" ht="13.2">
      <c r="A494" s="4">
        <v>95211</v>
      </c>
      <c r="B494" s="84" t="s">
        <v>495</v>
      </c>
      <c r="C494" s="85">
        <v>1.5999999999999999E-6</v>
      </c>
      <c r="E494" s="87">
        <v>706.67344999999978</v>
      </c>
      <c r="F494" s="87">
        <v>1650.42065</v>
      </c>
      <c r="G494" s="87">
        <v>587.57904999999994</v>
      </c>
      <c r="H494" s="87">
        <v>1421.2911999999999</v>
      </c>
      <c r="I494" s="87">
        <v>0</v>
      </c>
    </row>
    <row r="495" spans="1:9" ht="13.2">
      <c r="A495" s="4">
        <v>95221</v>
      </c>
      <c r="B495" s="84" t="s">
        <v>496</v>
      </c>
      <c r="C495" s="85">
        <v>4.6100000000000002E-5</v>
      </c>
      <c r="E495" s="87">
        <v>30759.494625000014</v>
      </c>
      <c r="F495" s="87">
        <v>32403.210825000009</v>
      </c>
      <c r="G495" s="87">
        <v>5584.0872250000048</v>
      </c>
      <c r="H495" s="87">
        <v>40950.952700000002</v>
      </c>
      <c r="I495" s="87">
        <v>0</v>
      </c>
    </row>
    <row r="496" spans="1:9" ht="13.2">
      <c r="A496" s="4">
        <v>95301</v>
      </c>
      <c r="B496" s="84" t="s">
        <v>497</v>
      </c>
      <c r="C496" s="85">
        <v>2.385E-3</v>
      </c>
      <c r="E496" s="87">
        <v>2165681.7833000002</v>
      </c>
      <c r="F496" s="87">
        <v>1850533.9532999999</v>
      </c>
      <c r="G496" s="87">
        <v>610154.69329999993</v>
      </c>
      <c r="H496" s="87">
        <v>2118612.1949999998</v>
      </c>
      <c r="I496" s="87">
        <v>0</v>
      </c>
    </row>
    <row r="497" spans="1:9" ht="13.2">
      <c r="A497" s="95">
        <v>95311</v>
      </c>
      <c r="B497" s="96" t="s">
        <v>498</v>
      </c>
      <c r="C497" s="97">
        <v>2.3652E-3</v>
      </c>
      <c r="D497" s="98"/>
      <c r="E497" s="99">
        <v>1972908.3600500003</v>
      </c>
      <c r="F497" s="99">
        <v>1718853.65845</v>
      </c>
      <c r="G497" s="99">
        <v>545864.06325000012</v>
      </c>
      <c r="H497" s="99">
        <v>2101023.7163999998</v>
      </c>
      <c r="I497" s="99">
        <v>0</v>
      </c>
    </row>
    <row r="498" spans="1:9" ht="13.2">
      <c r="A498" s="4">
        <v>95317</v>
      </c>
      <c r="B498" s="84" t="s">
        <v>499</v>
      </c>
      <c r="C498" s="85">
        <v>4.5399999999999999E-5</v>
      </c>
      <c r="E498" s="87">
        <v>52735.982599999996</v>
      </c>
      <c r="F498" s="87">
        <v>43268.809399999998</v>
      </c>
      <c r="G498" s="87">
        <v>15193.679</v>
      </c>
      <c r="H498" s="87">
        <v>40329.137799999997</v>
      </c>
      <c r="I498" s="87">
        <v>0</v>
      </c>
    </row>
    <row r="499" spans="1:9" ht="13.2">
      <c r="A499" s="4">
        <v>95321</v>
      </c>
      <c r="B499" s="84" t="s">
        <v>500</v>
      </c>
      <c r="C499" s="85">
        <v>4.7800000000000003E-5</v>
      </c>
      <c r="E499" s="87">
        <v>48475.383900000008</v>
      </c>
      <c r="F499" s="87">
        <v>42421.8315</v>
      </c>
      <c r="G499" s="87">
        <v>18357.438699999999</v>
      </c>
      <c r="H499" s="87">
        <v>42461.0746</v>
      </c>
      <c r="I499" s="87">
        <v>0</v>
      </c>
    </row>
    <row r="500" spans="1:9" ht="13.2">
      <c r="A500" s="4">
        <v>95401</v>
      </c>
      <c r="B500" s="84" t="s">
        <v>501</v>
      </c>
      <c r="C500" s="85">
        <v>2.4250999999999999E-3</v>
      </c>
      <c r="E500" s="87">
        <v>1767383.6486749998</v>
      </c>
      <c r="F500" s="87">
        <v>1592466.4828749998</v>
      </c>
      <c r="G500" s="87">
        <v>458020.755275</v>
      </c>
      <c r="H500" s="87">
        <v>2154233.3056999999</v>
      </c>
      <c r="I500" s="87">
        <v>0</v>
      </c>
    </row>
    <row r="501" spans="1:9" ht="13.2">
      <c r="A501" s="4">
        <v>95404</v>
      </c>
      <c r="B501" s="84" t="s">
        <v>502</v>
      </c>
      <c r="C501" s="85">
        <v>3.65E-5</v>
      </c>
      <c r="E501" s="87">
        <v>24140.540674999997</v>
      </c>
      <c r="F501" s="87">
        <v>19049.773674999993</v>
      </c>
      <c r="G501" s="87">
        <v>1825.6996749999935</v>
      </c>
      <c r="H501" s="87">
        <v>32423.2055</v>
      </c>
      <c r="I501" s="87">
        <v>0</v>
      </c>
    </row>
    <row r="502" spans="1:9" ht="13.2">
      <c r="A502" s="4">
        <v>95405</v>
      </c>
      <c r="B502" s="84" t="s">
        <v>503</v>
      </c>
      <c r="C502" s="85">
        <v>4.7200000000000002E-5</v>
      </c>
      <c r="E502" s="87">
        <v>42550.444450000003</v>
      </c>
      <c r="F502" s="87">
        <v>29612.986850000008</v>
      </c>
      <c r="G502" s="87">
        <v>8151.1596500000014</v>
      </c>
      <c r="H502" s="87">
        <v>41928.090400000001</v>
      </c>
      <c r="I502" s="87">
        <v>0</v>
      </c>
    </row>
    <row r="503" spans="1:9" ht="13.2">
      <c r="A503" s="4">
        <v>95411</v>
      </c>
      <c r="B503" s="84" t="s">
        <v>504</v>
      </c>
      <c r="C503" s="85">
        <v>1.9315999999999999E-3</v>
      </c>
      <c r="E503" s="87">
        <v>1560375.1132499999</v>
      </c>
      <c r="F503" s="87">
        <v>1343044.9204500001</v>
      </c>
      <c r="G503" s="87">
        <v>347120.39885</v>
      </c>
      <c r="H503" s="87">
        <v>1715853.8011999999</v>
      </c>
      <c r="I503" s="87">
        <v>0</v>
      </c>
    </row>
    <row r="504" spans="1:9" ht="13.2">
      <c r="A504" s="4">
        <v>95413</v>
      </c>
      <c r="B504" s="84" t="s">
        <v>505</v>
      </c>
      <c r="C504" s="85">
        <v>2.588E-4</v>
      </c>
      <c r="E504" s="87">
        <v>220160.50654999999</v>
      </c>
      <c r="F504" s="87">
        <v>187675.61615000002</v>
      </c>
      <c r="G504" s="87">
        <v>67213.98735000001</v>
      </c>
      <c r="H504" s="87">
        <v>229893.85159999999</v>
      </c>
      <c r="I504" s="87">
        <v>0</v>
      </c>
    </row>
    <row r="505" spans="1:9" ht="13.2">
      <c r="A505" s="4">
        <v>95415</v>
      </c>
      <c r="B505" s="84" t="s">
        <v>506</v>
      </c>
      <c r="C505" s="85">
        <v>7.2100000000000004E-5</v>
      </c>
      <c r="E505" s="87">
        <v>62559.249675000014</v>
      </c>
      <c r="F505" s="87">
        <v>54171.857875000009</v>
      </c>
      <c r="G505" s="87">
        <v>20263.558275000003</v>
      </c>
      <c r="H505" s="87">
        <v>64046.934700000005</v>
      </c>
      <c r="I505" s="87">
        <v>0</v>
      </c>
    </row>
    <row r="506" spans="1:9" ht="13.2">
      <c r="A506" s="4">
        <v>95421</v>
      </c>
      <c r="B506" s="84" t="s">
        <v>507</v>
      </c>
      <c r="C506" s="85">
        <v>4.0200000000000001E-5</v>
      </c>
      <c r="E506" s="87">
        <v>35270.610400000005</v>
      </c>
      <c r="F506" s="87">
        <v>34908.258800000003</v>
      </c>
      <c r="G506" s="87">
        <v>11987.363600000002</v>
      </c>
      <c r="H506" s="87">
        <v>35709.941400000003</v>
      </c>
      <c r="I506" s="87">
        <v>0</v>
      </c>
    </row>
    <row r="507" spans="1:9" ht="13.2">
      <c r="A507" s="4">
        <v>95431</v>
      </c>
      <c r="B507" s="84" t="s">
        <v>508</v>
      </c>
      <c r="C507" s="85">
        <v>1.606E-4</v>
      </c>
      <c r="E507" s="87">
        <v>146246.24489999999</v>
      </c>
      <c r="F507" s="87">
        <v>134664.8701</v>
      </c>
      <c r="G507" s="87">
        <v>44388.144499999995</v>
      </c>
      <c r="H507" s="87">
        <v>142662.1042</v>
      </c>
      <c r="I507" s="87">
        <v>0</v>
      </c>
    </row>
    <row r="508" spans="1:9" ht="13.2">
      <c r="A508" s="4">
        <v>95501</v>
      </c>
      <c r="B508" s="84" t="s">
        <v>509</v>
      </c>
      <c r="C508" s="85">
        <v>5.5094999999999996E-3</v>
      </c>
      <c r="E508" s="87">
        <v>4859038.8935749987</v>
      </c>
      <c r="F508" s="87">
        <v>4057753.3925749986</v>
      </c>
      <c r="G508" s="87">
        <v>1361780.7705749993</v>
      </c>
      <c r="H508" s="87">
        <v>4894127.4164999994</v>
      </c>
      <c r="I508" s="87">
        <v>0</v>
      </c>
    </row>
    <row r="509" spans="1:9" ht="13.2">
      <c r="A509" s="4">
        <v>95504</v>
      </c>
      <c r="B509" s="84" t="s">
        <v>510</v>
      </c>
      <c r="C509" s="85">
        <v>3.1900000000000003E-5</v>
      </c>
      <c r="E509" s="87">
        <v>44342.117025000007</v>
      </c>
      <c r="F509" s="87">
        <v>34575.076825000004</v>
      </c>
      <c r="G509" s="87">
        <v>15358.672425000001</v>
      </c>
      <c r="H509" s="87">
        <v>28336.993300000002</v>
      </c>
      <c r="I509" s="87">
        <v>0</v>
      </c>
    </row>
    <row r="510" spans="1:9" ht="13.2">
      <c r="A510" s="4">
        <v>95511</v>
      </c>
      <c r="B510" s="84" t="s">
        <v>511</v>
      </c>
      <c r="C510" s="85">
        <v>1.1253000000000001E-3</v>
      </c>
      <c r="E510" s="87">
        <v>1058366.8096250002</v>
      </c>
      <c r="F510" s="87">
        <v>868052.01222500007</v>
      </c>
      <c r="G510" s="87">
        <v>294671.22942500003</v>
      </c>
      <c r="H510" s="87">
        <v>999611.86710000003</v>
      </c>
      <c r="I510" s="87">
        <v>0</v>
      </c>
    </row>
    <row r="511" spans="1:9" ht="13.2">
      <c r="A511" s="4">
        <v>95513</v>
      </c>
      <c r="B511" s="84" t="s">
        <v>512</v>
      </c>
      <c r="C511" s="85">
        <v>5.3000000000000001E-5</v>
      </c>
      <c r="E511" s="87">
        <v>63404.036899999999</v>
      </c>
      <c r="F511" s="87">
        <v>48274.662899999996</v>
      </c>
      <c r="G511" s="87">
        <v>16038.034900000001</v>
      </c>
      <c r="H511" s="87">
        <v>47080.271000000001</v>
      </c>
      <c r="I511" s="87">
        <v>0</v>
      </c>
    </row>
    <row r="512" spans="1:9" ht="13.2">
      <c r="A512" s="4">
        <v>95517</v>
      </c>
      <c r="B512" s="84" t="s">
        <v>513</v>
      </c>
      <c r="C512" s="85">
        <v>1.6699999999999999E-5</v>
      </c>
      <c r="E512" s="87">
        <v>14790.668374999999</v>
      </c>
      <c r="F512" s="87">
        <v>12466.029774999999</v>
      </c>
      <c r="G512" s="87">
        <v>5041.6205750000008</v>
      </c>
      <c r="H512" s="87">
        <v>14834.7269</v>
      </c>
      <c r="I512" s="87">
        <v>0</v>
      </c>
    </row>
    <row r="513" spans="1:9" ht="13.2">
      <c r="A513" s="4">
        <v>95601</v>
      </c>
      <c r="B513" s="84" t="s">
        <v>514</v>
      </c>
      <c r="C513" s="85">
        <v>2.2116000000000002E-3</v>
      </c>
      <c r="E513" s="87">
        <v>1756939.9417000003</v>
      </c>
      <c r="F513" s="87">
        <v>1544505.5089000002</v>
      </c>
      <c r="G513" s="87">
        <v>497453.70730000013</v>
      </c>
      <c r="H513" s="87">
        <v>1964579.7612000001</v>
      </c>
      <c r="I513" s="87">
        <v>0</v>
      </c>
    </row>
    <row r="514" spans="1:9" ht="13.2">
      <c r="A514" s="4">
        <v>95611</v>
      </c>
      <c r="B514" s="84" t="s">
        <v>515</v>
      </c>
      <c r="C514" s="85">
        <v>3.2840000000000001E-4</v>
      </c>
      <c r="E514" s="87">
        <v>261776.75735000003</v>
      </c>
      <c r="F514" s="87">
        <v>235751.87015000003</v>
      </c>
      <c r="G514" s="87">
        <v>60910.63175</v>
      </c>
      <c r="H514" s="87">
        <v>291720.01880000002</v>
      </c>
      <c r="I514" s="87">
        <v>0</v>
      </c>
    </row>
    <row r="515" spans="1:9" ht="13.2">
      <c r="A515" s="4">
        <v>95617</v>
      </c>
      <c r="B515" s="84" t="s">
        <v>516</v>
      </c>
      <c r="C515" s="85">
        <v>1.8300000000000001E-5</v>
      </c>
      <c r="E515" s="87">
        <v>19198.612175000006</v>
      </c>
      <c r="F515" s="87">
        <v>16685.720775000002</v>
      </c>
      <c r="G515" s="87">
        <v>4628.4699750000018</v>
      </c>
      <c r="H515" s="87">
        <v>16256.018100000001</v>
      </c>
      <c r="I515" s="87">
        <v>0</v>
      </c>
    </row>
    <row r="516" spans="1:9" ht="13.2">
      <c r="A516" s="4">
        <v>95621</v>
      </c>
      <c r="B516" s="84" t="s">
        <v>517</v>
      </c>
      <c r="C516" s="85">
        <v>4.573E-4</v>
      </c>
      <c r="E516" s="87">
        <v>395809.50337500003</v>
      </c>
      <c r="F516" s="87">
        <v>335358.24997499998</v>
      </c>
      <c r="G516" s="87">
        <v>92845.835175000044</v>
      </c>
      <c r="H516" s="87">
        <v>406222.79110000003</v>
      </c>
      <c r="I516" s="87">
        <v>0</v>
      </c>
    </row>
    <row r="517" spans="1:9" ht="13.2">
      <c r="A517" s="4">
        <v>95701</v>
      </c>
      <c r="B517" s="84" t="s">
        <v>518</v>
      </c>
      <c r="C517" s="85">
        <v>1.1988000000000001E-3</v>
      </c>
      <c r="E517" s="87">
        <v>944086.56975000002</v>
      </c>
      <c r="F517" s="87">
        <v>835383.15935000009</v>
      </c>
      <c r="G517" s="87">
        <v>251809.09054999999</v>
      </c>
      <c r="H517" s="87">
        <v>1064902.4316</v>
      </c>
      <c r="I517" s="87">
        <v>0</v>
      </c>
    </row>
    <row r="518" spans="1:9" ht="13.2">
      <c r="A518" s="4">
        <v>95711</v>
      </c>
      <c r="B518" s="84" t="s">
        <v>519</v>
      </c>
      <c r="C518" s="85">
        <v>1.652E-4</v>
      </c>
      <c r="E518" s="87">
        <v>135018.89434999999</v>
      </c>
      <c r="F518" s="87">
        <v>117144.79275000001</v>
      </c>
      <c r="G518" s="87">
        <v>29802.397550000012</v>
      </c>
      <c r="H518" s="87">
        <v>146748.31640000001</v>
      </c>
      <c r="I518" s="87">
        <v>0</v>
      </c>
    </row>
    <row r="519" spans="1:9" ht="13.2">
      <c r="A519" s="4">
        <v>95721</v>
      </c>
      <c r="B519" s="84" t="s">
        <v>520</v>
      </c>
      <c r="C519" s="85">
        <v>5.52E-5</v>
      </c>
      <c r="E519" s="87">
        <v>45208.080199999997</v>
      </c>
      <c r="F519" s="87">
        <v>44204.358600000007</v>
      </c>
      <c r="G519" s="87">
        <v>9502.3234000000011</v>
      </c>
      <c r="H519" s="87">
        <v>49034.546399999999</v>
      </c>
      <c r="I519" s="87">
        <v>0</v>
      </c>
    </row>
    <row r="520" spans="1:9" ht="13.2">
      <c r="A520" s="4">
        <v>95733</v>
      </c>
      <c r="B520" s="84" t="s">
        <v>521</v>
      </c>
      <c r="C520" s="85">
        <v>1.2799999999999999E-5</v>
      </c>
      <c r="E520" s="87">
        <v>10819.015099999997</v>
      </c>
      <c r="F520" s="87">
        <v>9623.9926999999989</v>
      </c>
      <c r="G520" s="87">
        <v>2714.2598999999991</v>
      </c>
      <c r="H520" s="87">
        <v>11370.329599999999</v>
      </c>
      <c r="I520" s="87">
        <v>0</v>
      </c>
    </row>
    <row r="521" spans="1:9" ht="13.2">
      <c r="A521" s="4">
        <v>95801</v>
      </c>
      <c r="B521" s="84" t="s">
        <v>522</v>
      </c>
      <c r="C521" s="85">
        <v>9.0350000000000001E-4</v>
      </c>
      <c r="E521" s="87">
        <v>767061.94777499989</v>
      </c>
      <c r="F521" s="87">
        <v>659582.19477499998</v>
      </c>
      <c r="G521" s="87">
        <v>211094.82877499997</v>
      </c>
      <c r="H521" s="87">
        <v>802585.37450000003</v>
      </c>
      <c r="I521" s="87">
        <v>0</v>
      </c>
    </row>
    <row r="522" spans="1:9" ht="13.2">
      <c r="A522" s="4">
        <v>95802</v>
      </c>
      <c r="B522" s="84" t="s">
        <v>523</v>
      </c>
      <c r="C522" s="85">
        <v>6.8000000000000001E-6</v>
      </c>
      <c r="E522" s="87">
        <v>10342.348450000001</v>
      </c>
      <c r="F522" s="87">
        <v>7826.2740500000009</v>
      </c>
      <c r="G522" s="87">
        <v>2330.1972500000002</v>
      </c>
      <c r="H522" s="87">
        <v>6040.4876000000004</v>
      </c>
      <c r="I522" s="87">
        <v>0</v>
      </c>
    </row>
    <row r="523" spans="1:9" ht="13.2">
      <c r="A523" s="4">
        <v>95804</v>
      </c>
      <c r="B523" s="84" t="s">
        <v>524</v>
      </c>
      <c r="C523" s="85">
        <v>2.65E-5</v>
      </c>
      <c r="E523" s="87">
        <v>20423.552975000002</v>
      </c>
      <c r="F523" s="87">
        <v>17759.365975000001</v>
      </c>
      <c r="G523" s="87">
        <v>5564.0519750000039</v>
      </c>
      <c r="H523" s="87">
        <v>23540.1355</v>
      </c>
      <c r="I523" s="87">
        <v>0</v>
      </c>
    </row>
    <row r="524" spans="1:9" ht="13.2">
      <c r="A524" s="4">
        <v>95811</v>
      </c>
      <c r="B524" s="84" t="s">
        <v>525</v>
      </c>
      <c r="C524" s="85">
        <v>5.1659999999999998E-4</v>
      </c>
      <c r="E524" s="87">
        <v>411050.20284999994</v>
      </c>
      <c r="F524" s="87">
        <v>341955.58005000005</v>
      </c>
      <c r="G524" s="87">
        <v>98327.598450000034</v>
      </c>
      <c r="H524" s="87">
        <v>458899.39619999996</v>
      </c>
      <c r="I524" s="87">
        <v>0</v>
      </c>
    </row>
    <row r="525" spans="1:9" ht="13.2">
      <c r="A525" s="4">
        <v>95813</v>
      </c>
      <c r="B525" s="84" t="s">
        <v>526</v>
      </c>
      <c r="C525" s="85">
        <v>3.8399999999999998E-5</v>
      </c>
      <c r="E525" s="87">
        <v>43750.990649999992</v>
      </c>
      <c r="F525" s="87">
        <v>31354.923449999995</v>
      </c>
      <c r="G525" s="87">
        <v>7051.7250499999982</v>
      </c>
      <c r="H525" s="87">
        <v>34110.988799999999</v>
      </c>
      <c r="I525" s="87">
        <v>0</v>
      </c>
    </row>
    <row r="526" spans="1:9" ht="13.2">
      <c r="A526" s="4">
        <v>95821</v>
      </c>
      <c r="B526" s="84" t="s">
        <v>527</v>
      </c>
      <c r="C526" s="85">
        <v>8.1999999999999994E-6</v>
      </c>
      <c r="E526" s="87">
        <v>8074.5508000000009</v>
      </c>
      <c r="F526" s="87">
        <v>6101.2552000000005</v>
      </c>
      <c r="G526" s="87">
        <v>1553.1920000000007</v>
      </c>
      <c r="H526" s="87">
        <v>7284.1173999999992</v>
      </c>
      <c r="I526" s="87">
        <v>0</v>
      </c>
    </row>
    <row r="527" spans="1:9" ht="13.2">
      <c r="A527" s="4">
        <v>95831</v>
      </c>
      <c r="B527" s="84" t="s">
        <v>528</v>
      </c>
      <c r="C527" s="85">
        <v>1.91E-5</v>
      </c>
      <c r="E527" s="87">
        <v>24275.886074999999</v>
      </c>
      <c r="F527" s="87">
        <v>20120.868275000001</v>
      </c>
      <c r="G527" s="87">
        <v>5367.1966749999983</v>
      </c>
      <c r="H527" s="87">
        <v>16966.663700000001</v>
      </c>
      <c r="I527" s="87">
        <v>0</v>
      </c>
    </row>
    <row r="528" spans="1:9" ht="13.2">
      <c r="A528" s="4">
        <v>95841</v>
      </c>
      <c r="B528" s="84" t="s">
        <v>529</v>
      </c>
      <c r="C528" s="85">
        <v>2.1299999999999999E-5</v>
      </c>
      <c r="E528" s="87">
        <v>15302.004875000002</v>
      </c>
      <c r="F528" s="87">
        <v>12032.639475</v>
      </c>
      <c r="G528" s="87">
        <v>2540.5606750000015</v>
      </c>
      <c r="H528" s="87">
        <v>18920.9391</v>
      </c>
      <c r="I528" s="87">
        <v>0</v>
      </c>
    </row>
    <row r="529" spans="1:9" ht="13.2">
      <c r="A529" s="4">
        <v>95851</v>
      </c>
      <c r="B529" s="84" t="s">
        <v>530</v>
      </c>
      <c r="C529" s="85">
        <v>9.1199999999999994E-5</v>
      </c>
      <c r="E529" s="87">
        <v>69084.770900000003</v>
      </c>
      <c r="F529" s="87">
        <v>46757.361299999997</v>
      </c>
      <c r="G529" s="87">
        <v>11500.39009999999</v>
      </c>
      <c r="H529" s="87">
        <v>81013.598399999988</v>
      </c>
      <c r="I529" s="87">
        <v>0</v>
      </c>
    </row>
    <row r="530" spans="1:9" ht="13.2">
      <c r="A530" s="4">
        <v>95853</v>
      </c>
      <c r="B530" s="84" t="s">
        <v>531</v>
      </c>
      <c r="C530" s="85">
        <v>2.6100000000000001E-5</v>
      </c>
      <c r="E530" s="87">
        <v>20350.322424999998</v>
      </c>
      <c r="F530" s="87">
        <v>17413.198624999997</v>
      </c>
      <c r="G530" s="87">
        <v>4901.5950249999996</v>
      </c>
      <c r="H530" s="87">
        <v>23184.812700000002</v>
      </c>
      <c r="I530" s="87">
        <v>0</v>
      </c>
    </row>
    <row r="531" spans="1:9" ht="13.2">
      <c r="A531" s="4">
        <v>95901</v>
      </c>
      <c r="B531" s="84" t="s">
        <v>532</v>
      </c>
      <c r="C531" s="85">
        <v>2.2539000000000001E-3</v>
      </c>
      <c r="E531" s="87">
        <v>1977499.950125</v>
      </c>
      <c r="F531" s="87">
        <v>1717190.8339249999</v>
      </c>
      <c r="G531" s="87">
        <v>566497.15752499993</v>
      </c>
      <c r="H531" s="87">
        <v>2002155.1473000001</v>
      </c>
      <c r="I531" s="87">
        <v>0</v>
      </c>
    </row>
    <row r="532" spans="1:9" ht="13.2">
      <c r="A532" s="4">
        <v>95908</v>
      </c>
      <c r="B532" s="84" t="s">
        <v>533</v>
      </c>
      <c r="C532" s="85">
        <v>5.8699999999999997E-5</v>
      </c>
      <c r="E532" s="87">
        <v>43110.435975</v>
      </c>
      <c r="F532" s="87">
        <v>42251.161375000003</v>
      </c>
      <c r="G532" s="87">
        <v>12488.160175000003</v>
      </c>
      <c r="H532" s="87">
        <v>52143.620899999994</v>
      </c>
      <c r="I532" s="87">
        <v>0</v>
      </c>
    </row>
    <row r="533" spans="1:9" ht="13.2">
      <c r="A533" s="4">
        <v>95911</v>
      </c>
      <c r="B533" s="84" t="s">
        <v>534</v>
      </c>
      <c r="C533" s="85">
        <v>6.068E-4</v>
      </c>
      <c r="E533" s="87">
        <v>517994.02064999996</v>
      </c>
      <c r="F533" s="87">
        <v>455857.14625000005</v>
      </c>
      <c r="G533" s="87">
        <v>172490.46944999998</v>
      </c>
      <c r="H533" s="87">
        <v>539024.68759999995</v>
      </c>
      <c r="I533" s="87">
        <v>0</v>
      </c>
    </row>
    <row r="534" spans="1:9" ht="13.2">
      <c r="A534" s="4">
        <v>95917</v>
      </c>
      <c r="B534" s="84" t="s">
        <v>535</v>
      </c>
      <c r="C534" s="85">
        <v>3.0700000000000001E-5</v>
      </c>
      <c r="E534" s="87">
        <v>32138.852525000002</v>
      </c>
      <c r="F534" s="87">
        <v>26153.001924999997</v>
      </c>
      <c r="G534" s="87">
        <v>5898.7287249999972</v>
      </c>
      <c r="H534" s="87">
        <v>27271.0249</v>
      </c>
      <c r="I534" s="87">
        <v>0</v>
      </c>
    </row>
    <row r="535" spans="1:9" ht="13.2">
      <c r="A535" s="4">
        <v>95921</v>
      </c>
      <c r="B535" s="84" t="s">
        <v>536</v>
      </c>
      <c r="C535" s="85">
        <v>4.5200000000000001E-5</v>
      </c>
      <c r="E535" s="87">
        <v>37955.763999999996</v>
      </c>
      <c r="F535" s="87">
        <v>31943.622400000007</v>
      </c>
      <c r="G535" s="87">
        <v>14785.3472</v>
      </c>
      <c r="H535" s="87">
        <v>40151.4764</v>
      </c>
      <c r="I535" s="87">
        <v>0</v>
      </c>
    </row>
    <row r="536" spans="1:9" ht="13.2">
      <c r="A536" s="4">
        <v>96001</v>
      </c>
      <c r="B536" s="84" t="s">
        <v>537</v>
      </c>
      <c r="C536" s="85">
        <v>4.4407499999999996E-2</v>
      </c>
      <c r="E536" s="87">
        <v>36207193.342174992</v>
      </c>
      <c r="F536" s="87">
        <v>30224789.957174994</v>
      </c>
      <c r="G536" s="87">
        <v>8493260.4871750008</v>
      </c>
      <c r="H536" s="87">
        <v>39447493.102499999</v>
      </c>
      <c r="I536" s="87">
        <v>0</v>
      </c>
    </row>
    <row r="537" spans="1:9" ht="13.2">
      <c r="A537" s="4">
        <v>96003</v>
      </c>
      <c r="B537" s="84" t="s">
        <v>969</v>
      </c>
      <c r="C537" s="85">
        <v>2.0127999999999999E-3</v>
      </c>
      <c r="E537" s="87">
        <v>1812026.1308999998</v>
      </c>
      <c r="F537" s="87">
        <v>1501988.1085000001</v>
      </c>
      <c r="G537" s="87">
        <v>360587.37569999998</v>
      </c>
      <c r="H537" s="87">
        <v>1787984.3295999998</v>
      </c>
      <c r="I537" s="87">
        <v>0</v>
      </c>
    </row>
    <row r="538" spans="1:9" ht="13.2">
      <c r="A538" s="4">
        <v>96004</v>
      </c>
      <c r="B538" s="84" t="s">
        <v>539</v>
      </c>
      <c r="C538" s="85">
        <v>1.0905999999999999E-3</v>
      </c>
      <c r="E538" s="87">
        <v>1079730.6752500001</v>
      </c>
      <c r="F538" s="87">
        <v>888668.36045000004</v>
      </c>
      <c r="G538" s="87">
        <v>250098.9548500001</v>
      </c>
      <c r="H538" s="87">
        <v>968787.61419999995</v>
      </c>
      <c r="I538" s="87">
        <v>0</v>
      </c>
    </row>
    <row r="539" spans="1:9" ht="13.2">
      <c r="A539" s="4">
        <v>96005</v>
      </c>
      <c r="B539" s="84" t="s">
        <v>540</v>
      </c>
      <c r="C539" s="85">
        <v>2.5607E-3</v>
      </c>
      <c r="E539" s="87">
        <v>2162163.6017749999</v>
      </c>
      <c r="F539" s="87">
        <v>1839230.0111750001</v>
      </c>
      <c r="G539" s="87">
        <v>455879.45797500014</v>
      </c>
      <c r="H539" s="87">
        <v>2274687.7349</v>
      </c>
      <c r="I539" s="87">
        <v>0</v>
      </c>
    </row>
    <row r="540" spans="1:9" ht="13.2">
      <c r="A540" s="4">
        <v>96008</v>
      </c>
      <c r="B540" s="84" t="s">
        <v>541</v>
      </c>
      <c r="C540" s="85">
        <v>5.5640999999999998E-3</v>
      </c>
      <c r="E540" s="87">
        <v>3526969.2926249993</v>
      </c>
      <c r="F540" s="87">
        <v>3242664.1648249994</v>
      </c>
      <c r="G540" s="87">
        <v>953788.07322499948</v>
      </c>
      <c r="H540" s="87">
        <v>4942628.9786999999</v>
      </c>
      <c r="I540" s="87">
        <v>0</v>
      </c>
    </row>
    <row r="541" spans="1:9" ht="13.2">
      <c r="A541" s="4">
        <v>96009</v>
      </c>
      <c r="B541" s="84" t="s">
        <v>542</v>
      </c>
      <c r="C541" s="100">
        <v>3.7889999999999999E-4</v>
      </c>
      <c r="D541" s="101"/>
      <c r="E541" s="102">
        <v>328785.772925</v>
      </c>
      <c r="F541" s="102">
        <v>269632.90672500001</v>
      </c>
      <c r="G541" s="102">
        <v>75309.730325000011</v>
      </c>
      <c r="H541" s="102">
        <v>336579.52230000001</v>
      </c>
      <c r="I541" s="102">
        <v>0</v>
      </c>
    </row>
    <row r="542" spans="1:9" ht="13.2">
      <c r="A542" s="95">
        <v>96011</v>
      </c>
      <c r="B542" s="96" t="s">
        <v>543</v>
      </c>
      <c r="C542" s="97">
        <v>6.4657300000000001E-2</v>
      </c>
      <c r="D542" s="98"/>
      <c r="E542" s="99">
        <v>54746699.963825002</v>
      </c>
      <c r="F542" s="99">
        <v>45823922.110424995</v>
      </c>
      <c r="G542" s="99">
        <v>11400882.495624995</v>
      </c>
      <c r="H542" s="99">
        <v>57435532.191100001</v>
      </c>
      <c r="I542" s="99">
        <v>0</v>
      </c>
    </row>
    <row r="543" spans="1:9" ht="13.2">
      <c r="A543" s="4">
        <v>96012</v>
      </c>
      <c r="B543" s="84" t="s">
        <v>970</v>
      </c>
      <c r="C543" s="85">
        <v>2.1459000000000001E-3</v>
      </c>
      <c r="E543" s="87">
        <v>1542162.1438750001</v>
      </c>
      <c r="F543" s="87">
        <v>1321463.091675</v>
      </c>
      <c r="G543" s="87">
        <v>318898.22327500005</v>
      </c>
      <c r="H543" s="87">
        <v>1906217.9913000001</v>
      </c>
      <c r="I543" s="87">
        <v>0</v>
      </c>
    </row>
    <row r="544" spans="1:9" ht="13.2">
      <c r="A544" s="4">
        <v>96018</v>
      </c>
      <c r="B544" s="84" t="s">
        <v>545</v>
      </c>
      <c r="C544" s="85">
        <v>3.8899999999999997E-5</v>
      </c>
      <c r="E544" s="87">
        <v>35499.150274999993</v>
      </c>
      <c r="F544" s="87">
        <v>31438.00407499999</v>
      </c>
      <c r="G544" s="87">
        <v>7990.6676749999942</v>
      </c>
      <c r="H544" s="87">
        <v>34555.1423</v>
      </c>
      <c r="I544" s="87">
        <v>0</v>
      </c>
    </row>
    <row r="545" spans="1:9" ht="13.2">
      <c r="A545" s="4">
        <v>96021</v>
      </c>
      <c r="B545" s="84" t="s">
        <v>546</v>
      </c>
      <c r="C545" s="85">
        <v>7.8459999999999999E-4</v>
      </c>
      <c r="E545" s="87">
        <v>665324.41260000004</v>
      </c>
      <c r="F545" s="87">
        <v>596707.44579999999</v>
      </c>
      <c r="G545" s="87">
        <v>202629.49620000002</v>
      </c>
      <c r="H545" s="87">
        <v>696965.67220000003</v>
      </c>
      <c r="I545" s="87">
        <v>0</v>
      </c>
    </row>
    <row r="546" spans="1:9" ht="13.2">
      <c r="A546" s="4">
        <v>96031</v>
      </c>
      <c r="B546" s="84" t="s">
        <v>547</v>
      </c>
      <c r="C546" s="85">
        <v>8.3449999999999996E-4</v>
      </c>
      <c r="E546" s="87">
        <v>631536.98077499983</v>
      </c>
      <c r="F546" s="87">
        <v>570694.1297749998</v>
      </c>
      <c r="G546" s="87">
        <v>180227.80777499996</v>
      </c>
      <c r="H546" s="87">
        <v>741292.19149999996</v>
      </c>
      <c r="I546" s="87">
        <v>0</v>
      </c>
    </row>
    <row r="547" spans="1:9" ht="13.2">
      <c r="A547" s="4">
        <v>96041</v>
      </c>
      <c r="B547" s="84" t="s">
        <v>548</v>
      </c>
      <c r="C547" s="85">
        <v>1.9726000000000001E-3</v>
      </c>
      <c r="E547" s="87">
        <v>1689506.4373000003</v>
      </c>
      <c r="F547" s="87">
        <v>1445601.7665000004</v>
      </c>
      <c r="G547" s="87">
        <v>418977.92890000017</v>
      </c>
      <c r="H547" s="87">
        <v>1752274.3882000002</v>
      </c>
      <c r="I547" s="87">
        <v>0</v>
      </c>
    </row>
    <row r="548" spans="1:9" ht="13.2">
      <c r="A548" s="4">
        <v>96051</v>
      </c>
      <c r="B548" s="84" t="s">
        <v>549</v>
      </c>
      <c r="C548" s="85">
        <v>9.8710000000000009E-4</v>
      </c>
      <c r="E548" s="87">
        <v>756167.7623249999</v>
      </c>
      <c r="F548" s="87">
        <v>643784.80052499997</v>
      </c>
      <c r="G548" s="87">
        <v>162731.96092499993</v>
      </c>
      <c r="H548" s="87">
        <v>876847.83970000013</v>
      </c>
      <c r="I548" s="87">
        <v>0</v>
      </c>
    </row>
    <row r="549" spans="1:9" ht="13.2">
      <c r="A549" s="4">
        <v>96061</v>
      </c>
      <c r="B549" s="84" t="s">
        <v>550</v>
      </c>
      <c r="C549" s="85">
        <v>3.4769999999999999E-4</v>
      </c>
      <c r="E549" s="87">
        <v>284888.09167500003</v>
      </c>
      <c r="F549" s="87">
        <v>245608.15507500002</v>
      </c>
      <c r="G549" s="87">
        <v>66488.389875000023</v>
      </c>
      <c r="H549" s="87">
        <v>308864.34389999998</v>
      </c>
      <c r="I549" s="87">
        <v>0</v>
      </c>
    </row>
    <row r="550" spans="1:9" ht="13.2">
      <c r="A550" s="4">
        <v>96071</v>
      </c>
      <c r="B550" s="84" t="s">
        <v>551</v>
      </c>
      <c r="C550" s="85">
        <v>1.3378999999999999E-3</v>
      </c>
      <c r="E550" s="87">
        <v>1188411.3446749998</v>
      </c>
      <c r="F550" s="87">
        <v>978782.9564749999</v>
      </c>
      <c r="G550" s="87">
        <v>300309.09607499989</v>
      </c>
      <c r="H550" s="87">
        <v>1188465.9353</v>
      </c>
      <c r="I550" s="87">
        <v>0</v>
      </c>
    </row>
    <row r="551" spans="1:9" ht="13.2">
      <c r="A551" s="4">
        <v>96081</v>
      </c>
      <c r="B551" s="84" t="s">
        <v>552</v>
      </c>
      <c r="C551" s="85">
        <v>6.5799999999999995E-4</v>
      </c>
      <c r="E551" s="87">
        <v>579824.20219999994</v>
      </c>
      <c r="F551" s="87">
        <v>501183.23819999996</v>
      </c>
      <c r="G551" s="87">
        <v>142433.63020000001</v>
      </c>
      <c r="H551" s="87">
        <v>584506.00599999994</v>
      </c>
      <c r="I551" s="87">
        <v>0</v>
      </c>
    </row>
    <row r="552" spans="1:9" ht="13.2">
      <c r="A552" s="4">
        <v>96101</v>
      </c>
      <c r="B552" s="84" t="s">
        <v>553</v>
      </c>
      <c r="C552" s="85">
        <v>6.9680000000000002E-4</v>
      </c>
      <c r="E552" s="87">
        <v>613666.32020000019</v>
      </c>
      <c r="F552" s="87">
        <v>555382.22580000013</v>
      </c>
      <c r="G552" s="87">
        <v>171851.70900000012</v>
      </c>
      <c r="H552" s="87">
        <v>618972.31760000007</v>
      </c>
      <c r="I552" s="87">
        <v>0</v>
      </c>
    </row>
    <row r="553" spans="1:9" ht="13.2">
      <c r="A553" s="4">
        <v>96102</v>
      </c>
      <c r="B553" s="84" t="s">
        <v>554</v>
      </c>
      <c r="C553" s="85">
        <v>6.3999999999999997E-6</v>
      </c>
      <c r="E553" s="87">
        <v>2061.8108499999998</v>
      </c>
      <c r="F553" s="87">
        <v>2028.7996500000008</v>
      </c>
      <c r="G553" s="87">
        <v>-823.5667499999995</v>
      </c>
      <c r="H553" s="87">
        <v>5685.1647999999996</v>
      </c>
      <c r="I553" s="87">
        <v>0</v>
      </c>
    </row>
    <row r="554" spans="1:9" ht="13.2">
      <c r="A554" s="4">
        <v>96111</v>
      </c>
      <c r="B554" s="84" t="s">
        <v>555</v>
      </c>
      <c r="C554" s="85">
        <v>1.7119999999999999E-4</v>
      </c>
      <c r="E554" s="87">
        <v>162242.26365000001</v>
      </c>
      <c r="F554" s="87">
        <v>130571.21405000001</v>
      </c>
      <c r="G554" s="87">
        <v>40049.162850000008</v>
      </c>
      <c r="H554" s="87">
        <v>152078.15839999999</v>
      </c>
      <c r="I554" s="87">
        <v>0</v>
      </c>
    </row>
    <row r="555" spans="1:9" ht="13.2">
      <c r="A555" s="4">
        <v>96121</v>
      </c>
      <c r="B555" s="84" t="s">
        <v>556</v>
      </c>
      <c r="C555" s="85">
        <v>1.5500000000000001E-5</v>
      </c>
      <c r="E555" s="87">
        <v>8927.1315249999971</v>
      </c>
      <c r="F555" s="87">
        <v>10254.682525</v>
      </c>
      <c r="G555" s="87">
        <v>2179.4045249999995</v>
      </c>
      <c r="H555" s="87">
        <v>13768.7585</v>
      </c>
      <c r="I555" s="87">
        <v>0</v>
      </c>
    </row>
    <row r="556" spans="1:9" ht="13.2">
      <c r="A556" s="4">
        <v>96201</v>
      </c>
      <c r="B556" s="84" t="s">
        <v>557</v>
      </c>
      <c r="C556" s="85">
        <v>1.1280999999999999E-3</v>
      </c>
      <c r="E556" s="87">
        <v>1008426.4105249997</v>
      </c>
      <c r="F556" s="87">
        <v>902838.17072499963</v>
      </c>
      <c r="G556" s="87">
        <v>285452.41512499977</v>
      </c>
      <c r="H556" s="87">
        <v>1002099.1266999999</v>
      </c>
      <c r="I556" s="87">
        <v>0</v>
      </c>
    </row>
    <row r="557" spans="1:9" ht="13.2">
      <c r="A557" s="4">
        <v>96204</v>
      </c>
      <c r="B557" s="84" t="s">
        <v>558</v>
      </c>
      <c r="C557" s="85">
        <v>1.49E-5</v>
      </c>
      <c r="E557" s="87">
        <v>16171.051725000001</v>
      </c>
      <c r="F557" s="87">
        <v>12886.697525</v>
      </c>
      <c r="G557" s="87">
        <v>3260.9851250000006</v>
      </c>
      <c r="H557" s="87">
        <v>13235.774299999999</v>
      </c>
      <c r="I557" s="87">
        <v>0</v>
      </c>
    </row>
    <row r="558" spans="1:9" ht="13.2">
      <c r="A558" s="4">
        <v>96211</v>
      </c>
      <c r="B558" s="84" t="s">
        <v>559</v>
      </c>
      <c r="C558" s="85">
        <v>1.8899999999999999E-5</v>
      </c>
      <c r="E558" s="87">
        <v>20956.245175</v>
      </c>
      <c r="F558" s="87">
        <v>17366.258975000001</v>
      </c>
      <c r="G558" s="87">
        <v>6365.442575</v>
      </c>
      <c r="H558" s="87">
        <v>16789.0023</v>
      </c>
      <c r="I558" s="87">
        <v>0</v>
      </c>
    </row>
    <row r="559" spans="1:9" ht="13.2">
      <c r="A559" s="4">
        <v>96221</v>
      </c>
      <c r="B559" s="84" t="s">
        <v>560</v>
      </c>
      <c r="C559" s="85">
        <v>1.931E-4</v>
      </c>
      <c r="E559" s="87">
        <v>149952.340475</v>
      </c>
      <c r="F559" s="87">
        <v>137119.830675</v>
      </c>
      <c r="G559" s="87">
        <v>45914.135074999998</v>
      </c>
      <c r="H559" s="87">
        <v>171532.08170000001</v>
      </c>
      <c r="I559" s="87">
        <v>0</v>
      </c>
    </row>
    <row r="560" spans="1:9" ht="13.2">
      <c r="A560" s="4">
        <v>96231</v>
      </c>
      <c r="B560" s="84" t="s">
        <v>561</v>
      </c>
      <c r="C560" s="85">
        <v>1.147E-4</v>
      </c>
      <c r="E560" s="87">
        <v>85533.252674999996</v>
      </c>
      <c r="F560" s="87">
        <v>84183.130074999994</v>
      </c>
      <c r="G560" s="87">
        <v>26125.672875</v>
      </c>
      <c r="H560" s="87">
        <v>101888.81289999999</v>
      </c>
      <c r="I560" s="87">
        <v>0</v>
      </c>
    </row>
    <row r="561" spans="1:9" ht="13.2">
      <c r="A561" s="4">
        <v>96241</v>
      </c>
      <c r="B561" s="84" t="s">
        <v>562</v>
      </c>
      <c r="C561" s="85">
        <v>5.8300000000000001E-5</v>
      </c>
      <c r="E561" s="87">
        <v>40133.382475000006</v>
      </c>
      <c r="F561" s="87">
        <v>36241.171074999998</v>
      </c>
      <c r="G561" s="87">
        <v>11221.880274999998</v>
      </c>
      <c r="H561" s="87">
        <v>51788.2981</v>
      </c>
      <c r="I561" s="87">
        <v>0</v>
      </c>
    </row>
    <row r="562" spans="1:9" ht="13.2">
      <c r="A562" s="4">
        <v>96251</v>
      </c>
      <c r="B562" s="84" t="s">
        <v>563</v>
      </c>
      <c r="C562" s="85">
        <v>9.9699999999999998E-5</v>
      </c>
      <c r="E562" s="87">
        <v>75240.742024999985</v>
      </c>
      <c r="F562" s="87">
        <v>72919.989424999978</v>
      </c>
      <c r="G562" s="87">
        <v>16799.672224999984</v>
      </c>
      <c r="H562" s="87">
        <v>88564.207899999994</v>
      </c>
      <c r="I562" s="87">
        <v>0</v>
      </c>
    </row>
    <row r="563" spans="1:9" ht="13.2">
      <c r="A563" s="4">
        <v>96301</v>
      </c>
      <c r="B563" s="84" t="s">
        <v>564</v>
      </c>
      <c r="C563" s="85">
        <v>4.6183999999999999E-3</v>
      </c>
      <c r="E563" s="87">
        <v>3771650.1562000001</v>
      </c>
      <c r="F563" s="87">
        <v>3142680.449</v>
      </c>
      <c r="G563" s="87">
        <v>866061.17059999995</v>
      </c>
      <c r="H563" s="87">
        <v>4102557.0488</v>
      </c>
      <c r="I563" s="87">
        <v>0</v>
      </c>
    </row>
    <row r="564" spans="1:9" ht="13.2">
      <c r="A564" s="4">
        <v>96302</v>
      </c>
      <c r="B564" s="84" t="s">
        <v>565</v>
      </c>
      <c r="C564" s="85">
        <v>3.04E-5</v>
      </c>
      <c r="E564" s="87">
        <v>24368.992450000005</v>
      </c>
      <c r="F564" s="87">
        <v>11198.189250000003</v>
      </c>
      <c r="G564" s="87">
        <v>11911.198850000001</v>
      </c>
      <c r="H564" s="87">
        <v>27004.532800000001</v>
      </c>
      <c r="I564" s="87">
        <v>0</v>
      </c>
    </row>
    <row r="565" spans="1:9" ht="13.2">
      <c r="A565" s="4">
        <v>96304</v>
      </c>
      <c r="B565" s="84" t="s">
        <v>566</v>
      </c>
      <c r="C565" s="85">
        <v>5.0399999999999999E-5</v>
      </c>
      <c r="E565" s="87">
        <v>48143.254500000003</v>
      </c>
      <c r="F565" s="87">
        <v>39032.291299999997</v>
      </c>
      <c r="G565" s="87">
        <v>10750.780900000002</v>
      </c>
      <c r="H565" s="87">
        <v>44770.6728</v>
      </c>
      <c r="I565" s="87">
        <v>0</v>
      </c>
    </row>
    <row r="566" spans="1:9" ht="13.2">
      <c r="A566" s="4">
        <v>96305</v>
      </c>
      <c r="B566" s="84" t="s">
        <v>567</v>
      </c>
      <c r="C566" s="85">
        <v>3.8600000000000003E-5</v>
      </c>
      <c r="E566" s="87">
        <v>39016.61970000001</v>
      </c>
      <c r="F566" s="87">
        <v>29181.520900000007</v>
      </c>
      <c r="G566" s="87">
        <v>9123.4673000000075</v>
      </c>
      <c r="H566" s="87">
        <v>34288.650200000004</v>
      </c>
      <c r="I566" s="87">
        <v>0</v>
      </c>
    </row>
    <row r="567" spans="1:9" ht="13.2">
      <c r="A567" s="4">
        <v>96310</v>
      </c>
      <c r="B567" s="84" t="s">
        <v>568</v>
      </c>
      <c r="C567" s="85">
        <v>4.3900000000000003E-5</v>
      </c>
      <c r="E567" s="87">
        <v>44371.967225</v>
      </c>
      <c r="F567" s="87">
        <v>36828.031025000004</v>
      </c>
      <c r="G567" s="87">
        <v>6105.3146250000009</v>
      </c>
      <c r="H567" s="87">
        <v>38996.677300000003</v>
      </c>
      <c r="I567" s="87">
        <v>0</v>
      </c>
    </row>
    <row r="568" spans="1:9" ht="13.2">
      <c r="A568" s="4">
        <v>96311</v>
      </c>
      <c r="B568" s="84" t="s">
        <v>569</v>
      </c>
      <c r="C568" s="85">
        <v>1.356E-3</v>
      </c>
      <c r="E568" s="87">
        <v>1099264.8843499999</v>
      </c>
      <c r="F568" s="87">
        <v>924066.63634999993</v>
      </c>
      <c r="G568" s="87">
        <v>289787.38034999999</v>
      </c>
      <c r="H568" s="87">
        <v>1204544.2919999999</v>
      </c>
      <c r="I568" s="87">
        <v>0</v>
      </c>
    </row>
    <row r="569" spans="1:9" ht="13.2">
      <c r="A569" s="4">
        <v>96312</v>
      </c>
      <c r="B569" s="84" t="s">
        <v>570</v>
      </c>
      <c r="C569" s="85">
        <v>1.34E-5</v>
      </c>
      <c r="E569" s="87">
        <v>11145.340650000002</v>
      </c>
      <c r="F569" s="87">
        <v>5604.2234500000013</v>
      </c>
      <c r="G569" s="87">
        <v>4433.9250500000007</v>
      </c>
      <c r="H569" s="87">
        <v>11903.3138</v>
      </c>
      <c r="I569" s="87">
        <v>0</v>
      </c>
    </row>
    <row r="570" spans="1:9" ht="13.2">
      <c r="A570" s="4">
        <v>96318</v>
      </c>
      <c r="B570" s="84" t="s">
        <v>934</v>
      </c>
      <c r="C570" s="85">
        <v>2.5845E-3</v>
      </c>
      <c r="E570" s="87">
        <v>2425010.9117249995</v>
      </c>
      <c r="F570" s="87">
        <v>1998986.560725</v>
      </c>
      <c r="G570" s="87">
        <v>656762.23872499983</v>
      </c>
      <c r="H570" s="87">
        <v>2295829.4415000002</v>
      </c>
      <c r="I570" s="87">
        <v>0</v>
      </c>
    </row>
    <row r="571" spans="1:9" ht="13.2">
      <c r="A571" s="4">
        <v>96321</v>
      </c>
      <c r="B571" s="84" t="s">
        <v>571</v>
      </c>
      <c r="C571" s="85">
        <v>4.5099999999999998E-5</v>
      </c>
      <c r="E571" s="87">
        <v>37485.799025</v>
      </c>
      <c r="F571" s="87">
        <v>27793.673225000002</v>
      </c>
      <c r="G571" s="87">
        <v>9985.8256250000013</v>
      </c>
      <c r="H571" s="87">
        <v>40062.645700000001</v>
      </c>
      <c r="I571" s="87">
        <v>0</v>
      </c>
    </row>
    <row r="572" spans="1:9" ht="13.2">
      <c r="A572" s="4">
        <v>96331</v>
      </c>
      <c r="B572" s="84" t="s">
        <v>572</v>
      </c>
      <c r="C572" s="85">
        <v>6.8970000000000001E-4</v>
      </c>
      <c r="E572" s="87">
        <v>527349.33447500004</v>
      </c>
      <c r="F572" s="87">
        <v>474609.36187500006</v>
      </c>
      <c r="G572" s="87">
        <v>149222.20467500004</v>
      </c>
      <c r="H572" s="87">
        <v>612665.33790000004</v>
      </c>
      <c r="I572" s="87">
        <v>0</v>
      </c>
    </row>
    <row r="573" spans="1:9" ht="13.2">
      <c r="A573" s="4">
        <v>96341</v>
      </c>
      <c r="B573" s="84" t="s">
        <v>573</v>
      </c>
      <c r="C573" s="85">
        <v>8.5099999999999995E-5</v>
      </c>
      <c r="E573" s="87">
        <v>71003.832924999995</v>
      </c>
      <c r="F573" s="87">
        <v>70508.387124999994</v>
      </c>
      <c r="G573" s="87">
        <v>19150.499524999996</v>
      </c>
      <c r="H573" s="87">
        <v>75594.925699999993</v>
      </c>
      <c r="I573" s="87">
        <v>0</v>
      </c>
    </row>
    <row r="574" spans="1:9" ht="13.2">
      <c r="A574" s="4">
        <v>96351</v>
      </c>
      <c r="B574" s="84" t="s">
        <v>574</v>
      </c>
      <c r="C574" s="85">
        <v>1.0866999999999999E-3</v>
      </c>
      <c r="E574" s="87">
        <v>922396.09547499998</v>
      </c>
      <c r="F574" s="87">
        <v>781420.39687499986</v>
      </c>
      <c r="G574" s="87">
        <v>234955.66767499995</v>
      </c>
      <c r="H574" s="87">
        <v>965323.21689999988</v>
      </c>
      <c r="I574" s="87">
        <v>0</v>
      </c>
    </row>
    <row r="575" spans="1:9" ht="13.2">
      <c r="A575" s="4">
        <v>96361</v>
      </c>
      <c r="B575" s="84" t="s">
        <v>575</v>
      </c>
      <c r="C575" s="85">
        <v>6.2000000000000003E-5</v>
      </c>
      <c r="E575" s="87">
        <v>61218.948499999991</v>
      </c>
      <c r="F575" s="87">
        <v>51982.152499999997</v>
      </c>
      <c r="G575" s="87">
        <v>21507.040499999999</v>
      </c>
      <c r="H575" s="87">
        <v>55075.034</v>
      </c>
      <c r="I575" s="87">
        <v>0</v>
      </c>
    </row>
    <row r="576" spans="1:9" ht="13.2">
      <c r="A576" s="4">
        <v>96371</v>
      </c>
      <c r="B576" s="84" t="s">
        <v>576</v>
      </c>
      <c r="C576" s="85">
        <v>1.5440000000000001E-4</v>
      </c>
      <c r="E576" s="87">
        <v>136515.008</v>
      </c>
      <c r="F576" s="87">
        <v>114113.6128</v>
      </c>
      <c r="G576" s="87">
        <v>43517.398400000013</v>
      </c>
      <c r="H576" s="87">
        <v>137154.60080000001</v>
      </c>
      <c r="I576" s="87">
        <v>0</v>
      </c>
    </row>
    <row r="577" spans="1:9" ht="13.2">
      <c r="A577" s="4">
        <v>96381</v>
      </c>
      <c r="B577" s="84" t="s">
        <v>577</v>
      </c>
      <c r="C577" s="85">
        <v>3.1000000000000001E-5</v>
      </c>
      <c r="E577" s="87">
        <v>27399.565099999993</v>
      </c>
      <c r="F577" s="87">
        <v>24697.667099999999</v>
      </c>
      <c r="G577" s="87">
        <v>11334.111099999998</v>
      </c>
      <c r="H577" s="87">
        <v>27537.517</v>
      </c>
      <c r="I577" s="87">
        <v>0</v>
      </c>
    </row>
    <row r="578" spans="1:9" ht="13.2">
      <c r="A578" s="4">
        <v>96391</v>
      </c>
      <c r="B578" s="84" t="s">
        <v>578</v>
      </c>
      <c r="C578" s="85">
        <v>1.8420000000000001E-4</v>
      </c>
      <c r="E578" s="87">
        <v>119191.85754999999</v>
      </c>
      <c r="F578" s="87">
        <v>106725.75394999998</v>
      </c>
      <c r="G578" s="87">
        <v>42579.114749999972</v>
      </c>
      <c r="H578" s="87">
        <v>163626.14939999999</v>
      </c>
      <c r="I578" s="87">
        <v>0</v>
      </c>
    </row>
    <row r="579" spans="1:9" ht="13.2">
      <c r="A579" s="4">
        <v>96401</v>
      </c>
      <c r="B579" s="84" t="s">
        <v>579</v>
      </c>
      <c r="C579" s="85">
        <v>4.2157000000000002E-3</v>
      </c>
      <c r="E579" s="87">
        <v>3488373.3675250001</v>
      </c>
      <c r="F579" s="87">
        <v>3007312.2869250001</v>
      </c>
      <c r="G579" s="87">
        <v>987135.95372500026</v>
      </c>
      <c r="H579" s="87">
        <v>3744835.8199</v>
      </c>
      <c r="I579" s="87">
        <v>0</v>
      </c>
    </row>
    <row r="580" spans="1:9" ht="13.2">
      <c r="A580" s="4">
        <v>96404</v>
      </c>
      <c r="B580" s="84" t="s">
        <v>580</v>
      </c>
      <c r="C580" s="85">
        <v>1.094E-4</v>
      </c>
      <c r="E580" s="87">
        <v>116922.96734999999</v>
      </c>
      <c r="F580" s="87">
        <v>97772.682149999993</v>
      </c>
      <c r="G580" s="87">
        <v>32164.887749999994</v>
      </c>
      <c r="H580" s="87">
        <v>97180.785799999998</v>
      </c>
      <c r="I580" s="87">
        <v>0</v>
      </c>
    </row>
    <row r="581" spans="1:9" ht="13.2">
      <c r="A581" s="4">
        <v>96405</v>
      </c>
      <c r="B581" s="84" t="s">
        <v>581</v>
      </c>
      <c r="C581" s="85">
        <v>1.2310000000000001E-4</v>
      </c>
      <c r="E581" s="87">
        <v>109137.932275</v>
      </c>
      <c r="F581" s="87">
        <v>92868.482474999997</v>
      </c>
      <c r="G581" s="87">
        <v>20477.106874999998</v>
      </c>
      <c r="H581" s="87">
        <v>109350.5917</v>
      </c>
      <c r="I581" s="87">
        <v>0</v>
      </c>
    </row>
    <row r="582" spans="1:9" ht="13.2">
      <c r="A582" s="4">
        <v>96411</v>
      </c>
      <c r="B582" s="84" t="s">
        <v>582</v>
      </c>
      <c r="C582" s="85">
        <v>5.5399999999999998E-5</v>
      </c>
      <c r="E582" s="87">
        <v>35343.712849999996</v>
      </c>
      <c r="F582" s="87">
        <v>31817.959649999993</v>
      </c>
      <c r="G582" s="87">
        <v>5412.0692499999968</v>
      </c>
      <c r="H582" s="87">
        <v>49212.207799999996</v>
      </c>
      <c r="I582" s="87">
        <v>0</v>
      </c>
    </row>
    <row r="583" spans="1:9" ht="13.2">
      <c r="A583" s="4">
        <v>96421</v>
      </c>
      <c r="B583" s="84" t="s">
        <v>583</v>
      </c>
      <c r="C583" s="85">
        <v>4.2279999999999998E-4</v>
      </c>
      <c r="E583" s="87">
        <v>329296.57439999998</v>
      </c>
      <c r="F583" s="87">
        <v>286765.772</v>
      </c>
      <c r="G583" s="87">
        <v>66398.879199999996</v>
      </c>
      <c r="H583" s="87">
        <v>375576.19959999999</v>
      </c>
      <c r="I583" s="87">
        <v>0</v>
      </c>
    </row>
    <row r="584" spans="1:9" ht="13.2">
      <c r="A584" s="4">
        <v>96431</v>
      </c>
      <c r="B584" s="84" t="s">
        <v>584</v>
      </c>
      <c r="C584" s="85">
        <v>4.6199999999999998E-5</v>
      </c>
      <c r="E584" s="87">
        <v>51226.439150000006</v>
      </c>
      <c r="F584" s="87">
        <v>36253.13955</v>
      </c>
      <c r="G584" s="87">
        <v>13379.588350000004</v>
      </c>
      <c r="H584" s="87">
        <v>41039.7834</v>
      </c>
      <c r="I584" s="87">
        <v>0</v>
      </c>
    </row>
    <row r="585" spans="1:9" ht="13.2">
      <c r="A585" s="4">
        <v>96441</v>
      </c>
      <c r="B585" s="84" t="s">
        <v>585</v>
      </c>
      <c r="C585" s="85">
        <v>3.1000000000000001E-5</v>
      </c>
      <c r="E585" s="87">
        <v>30286.013899999994</v>
      </c>
      <c r="F585" s="87">
        <v>23206.115899999997</v>
      </c>
      <c r="G585" s="87">
        <v>7450.5598999999966</v>
      </c>
      <c r="H585" s="87">
        <v>27537.517</v>
      </c>
      <c r="I585" s="87">
        <v>0</v>
      </c>
    </row>
    <row r="586" spans="1:9" ht="13.2">
      <c r="A586" s="4">
        <v>96451</v>
      </c>
      <c r="B586" s="84" t="s">
        <v>586</v>
      </c>
      <c r="C586" s="85">
        <v>1.1199999999999999E-5</v>
      </c>
      <c r="E586" s="87">
        <v>11069.460450000002</v>
      </c>
      <c r="F586" s="87">
        <v>7917.69085</v>
      </c>
      <c r="G586" s="87">
        <v>2377.7996500000008</v>
      </c>
      <c r="H586" s="87">
        <v>9949.0383999999995</v>
      </c>
      <c r="I586" s="87">
        <v>0</v>
      </c>
    </row>
    <row r="587" spans="1:9" ht="13.2">
      <c r="A587" s="95">
        <v>96461</v>
      </c>
      <c r="B587" s="96" t="s">
        <v>587</v>
      </c>
      <c r="C587" s="97">
        <v>1.527E-4</v>
      </c>
      <c r="D587" s="98"/>
      <c r="E587" s="99">
        <v>125079.85212499998</v>
      </c>
      <c r="F587" s="99">
        <v>115616.72552499999</v>
      </c>
      <c r="G587" s="99">
        <v>23549.780324999992</v>
      </c>
      <c r="H587" s="99">
        <v>135644.47889999999</v>
      </c>
      <c r="I587" s="99">
        <v>0</v>
      </c>
    </row>
    <row r="588" spans="1:9" ht="13.2">
      <c r="A588" s="4">
        <v>96501</v>
      </c>
      <c r="B588" s="84" t="s">
        <v>588</v>
      </c>
      <c r="C588" s="85">
        <v>1.4519799999999999E-2</v>
      </c>
      <c r="E588" s="87">
        <v>12075847.625549998</v>
      </c>
      <c r="F588" s="87">
        <v>10272465.49715</v>
      </c>
      <c r="G588" s="87">
        <v>3213138.8323499993</v>
      </c>
      <c r="H588" s="87">
        <v>12898039.978599999</v>
      </c>
      <c r="I588" s="87">
        <v>0</v>
      </c>
    </row>
    <row r="589" spans="1:9" ht="13.2">
      <c r="A589" s="4">
        <v>96502</v>
      </c>
      <c r="B589" s="84" t="s">
        <v>589</v>
      </c>
      <c r="C589" s="85">
        <v>3.3349999999999997E-4</v>
      </c>
      <c r="E589" s="87">
        <v>268920.10007499997</v>
      </c>
      <c r="F589" s="87">
        <v>249725.407075</v>
      </c>
      <c r="G589" s="87">
        <v>72077.361074999993</v>
      </c>
      <c r="H589" s="87">
        <v>296250.38449999999</v>
      </c>
      <c r="I589" s="87">
        <v>0</v>
      </c>
    </row>
    <row r="590" spans="1:9" ht="13.2">
      <c r="A590" s="4">
        <v>96503</v>
      </c>
      <c r="B590" s="84" t="s">
        <v>937</v>
      </c>
      <c r="C590" s="85">
        <v>2.9169999999999999E-4</v>
      </c>
      <c r="E590" s="87">
        <v>426857.19947499997</v>
      </c>
      <c r="F590" s="87">
        <v>346448.11087500001</v>
      </c>
      <c r="G590" s="87">
        <v>120692.801675</v>
      </c>
      <c r="H590" s="87">
        <v>259119.1519</v>
      </c>
      <c r="I590" s="87">
        <v>0</v>
      </c>
    </row>
    <row r="591" spans="1:9" ht="13.2">
      <c r="A591" s="4">
        <v>96504</v>
      </c>
      <c r="B591" s="84" t="s">
        <v>591</v>
      </c>
      <c r="C591" s="85">
        <v>3.5129999999999997E-4</v>
      </c>
      <c r="E591" s="87">
        <v>267744.41517499997</v>
      </c>
      <c r="F591" s="87">
        <v>237993.90977499995</v>
      </c>
      <c r="G591" s="87">
        <v>63031.750974999974</v>
      </c>
      <c r="H591" s="87">
        <v>312062.24909999996</v>
      </c>
      <c r="I591" s="87">
        <v>0</v>
      </c>
    </row>
    <row r="592" spans="1:9" ht="13.2">
      <c r="A592" s="4">
        <v>96507</v>
      </c>
      <c r="B592" s="84" t="s">
        <v>592</v>
      </c>
      <c r="C592" s="85">
        <v>2.3941000000000001E-3</v>
      </c>
      <c r="E592" s="87">
        <v>2121045.3464249996</v>
      </c>
      <c r="F592" s="87">
        <v>1797469.0786249998</v>
      </c>
      <c r="G592" s="87">
        <v>500401.90702499979</v>
      </c>
      <c r="H592" s="87">
        <v>2126695.7886999999</v>
      </c>
      <c r="I592" s="87">
        <v>0</v>
      </c>
    </row>
    <row r="593" spans="1:9" ht="13.2">
      <c r="A593" s="4">
        <v>96508</v>
      </c>
      <c r="B593" s="84" t="s">
        <v>593</v>
      </c>
      <c r="C593" s="85">
        <v>1.2799999999999999E-5</v>
      </c>
      <c r="E593" s="87">
        <v>23621.777249999999</v>
      </c>
      <c r="F593" s="87">
        <v>19454.754849999998</v>
      </c>
      <c r="G593" s="87">
        <v>6976.0220499999996</v>
      </c>
      <c r="H593" s="87">
        <v>11370.329599999999</v>
      </c>
      <c r="I593" s="87">
        <v>0</v>
      </c>
    </row>
    <row r="594" spans="1:9" ht="13.2">
      <c r="A594" s="4">
        <v>96511</v>
      </c>
      <c r="B594" s="84" t="s">
        <v>594</v>
      </c>
      <c r="C594" s="85">
        <v>5.6559999999999998E-4</v>
      </c>
      <c r="E594" s="87">
        <v>453406.12849999988</v>
      </c>
      <c r="F594" s="87">
        <v>408608.76369999989</v>
      </c>
      <c r="G594" s="87">
        <v>120234.25809999992</v>
      </c>
      <c r="H594" s="87">
        <v>502426.43919999996</v>
      </c>
      <c r="I594" s="87">
        <v>0</v>
      </c>
    </row>
    <row r="595" spans="1:9" ht="13.2">
      <c r="A595" s="4">
        <v>96512</v>
      </c>
      <c r="B595" s="84" t="s">
        <v>595</v>
      </c>
      <c r="C595" s="85">
        <v>1.4339999999999999E-4</v>
      </c>
      <c r="E595" s="87">
        <v>126718.83909999995</v>
      </c>
      <c r="F595" s="87">
        <v>113747.18189999997</v>
      </c>
      <c r="G595" s="87">
        <v>36603.00349999997</v>
      </c>
      <c r="H595" s="87">
        <v>127383.22379999999</v>
      </c>
      <c r="I595" s="87">
        <v>0</v>
      </c>
    </row>
    <row r="596" spans="1:9" ht="13.2">
      <c r="A596" s="4">
        <v>96521</v>
      </c>
      <c r="B596" s="84" t="s">
        <v>597</v>
      </c>
      <c r="C596" s="85">
        <v>9.6239999999999997E-4</v>
      </c>
      <c r="E596" s="87">
        <v>784887.94385000004</v>
      </c>
      <c r="F596" s="87">
        <v>708212.88464999979</v>
      </c>
      <c r="G596" s="87">
        <v>201643.66224999994</v>
      </c>
      <c r="H596" s="87">
        <v>854906.6568</v>
      </c>
      <c r="I596" s="87">
        <v>0</v>
      </c>
    </row>
    <row r="597" spans="1:9" ht="13.2">
      <c r="A597" s="4">
        <v>96531</v>
      </c>
      <c r="B597" s="84" t="s">
        <v>598</v>
      </c>
      <c r="C597" s="85">
        <v>8.2185000000000001E-3</v>
      </c>
      <c r="E597" s="87">
        <v>6540446.7137249988</v>
      </c>
      <c r="F597" s="87">
        <v>5760518.1907250006</v>
      </c>
      <c r="G597" s="87">
        <v>1804651.884725</v>
      </c>
      <c r="H597" s="87">
        <v>7300551.0795</v>
      </c>
      <c r="I597" s="87">
        <v>0</v>
      </c>
    </row>
    <row r="598" spans="1:9" ht="13.2">
      <c r="A598" s="4">
        <v>96541</v>
      </c>
      <c r="B598" s="84" t="s">
        <v>599</v>
      </c>
      <c r="C598" s="85">
        <v>4.2410000000000001E-4</v>
      </c>
      <c r="E598" s="87">
        <v>355467.416325</v>
      </c>
      <c r="F598" s="87">
        <v>298988.40852499998</v>
      </c>
      <c r="G598" s="87">
        <v>93638.956924999977</v>
      </c>
      <c r="H598" s="87">
        <v>376730.9987</v>
      </c>
      <c r="I598" s="87">
        <v>0</v>
      </c>
    </row>
    <row r="599" spans="1:9" ht="13.2">
      <c r="A599" s="4">
        <v>96601</v>
      </c>
      <c r="B599" s="84" t="s">
        <v>600</v>
      </c>
      <c r="C599" s="85">
        <v>1.5319999999999999E-3</v>
      </c>
      <c r="E599" s="87">
        <v>1222148.7737999998</v>
      </c>
      <c r="F599" s="87">
        <v>1081808.7178</v>
      </c>
      <c r="G599" s="87">
        <v>337074.88579999999</v>
      </c>
      <c r="H599" s="87">
        <v>1360886.324</v>
      </c>
      <c r="I599" s="87">
        <v>0</v>
      </c>
    </row>
    <row r="600" spans="1:9" ht="13.2">
      <c r="A600" s="4">
        <v>96604</v>
      </c>
      <c r="B600" s="84" t="s">
        <v>601</v>
      </c>
      <c r="C600" s="85">
        <v>5.1000000000000003E-6</v>
      </c>
      <c r="E600" s="87">
        <v>6755.5289749999993</v>
      </c>
      <c r="F600" s="87">
        <v>5498.7231750000001</v>
      </c>
      <c r="G600" s="87">
        <v>2248.915575</v>
      </c>
      <c r="H600" s="87">
        <v>4530.3657000000003</v>
      </c>
      <c r="I600" s="87">
        <v>0</v>
      </c>
    </row>
    <row r="601" spans="1:9" ht="13.2">
      <c r="A601" s="4">
        <v>96611</v>
      </c>
      <c r="B601" s="84" t="s">
        <v>602</v>
      </c>
      <c r="C601" s="85">
        <v>1.01E-5</v>
      </c>
      <c r="E601" s="87">
        <v>7224.145024999998</v>
      </c>
      <c r="F601" s="87">
        <v>4332.5492249999998</v>
      </c>
      <c r="G601" s="87">
        <v>2534.361625</v>
      </c>
      <c r="H601" s="87">
        <v>8971.9007000000001</v>
      </c>
      <c r="I601" s="87">
        <v>0</v>
      </c>
    </row>
    <row r="602" spans="1:9" ht="13.2">
      <c r="A602" s="4">
        <v>96612</v>
      </c>
      <c r="B602" s="84" t="s">
        <v>603</v>
      </c>
      <c r="C602" s="85">
        <v>3.4999999999999997E-5</v>
      </c>
      <c r="E602" s="87">
        <v>30707.831099999999</v>
      </c>
      <c r="F602" s="87">
        <v>25383.301099999997</v>
      </c>
      <c r="G602" s="87">
        <v>4128.641099999998</v>
      </c>
      <c r="H602" s="87">
        <v>31090.744999999999</v>
      </c>
      <c r="I602" s="87">
        <v>0</v>
      </c>
    </row>
    <row r="603" spans="1:9" ht="13.2">
      <c r="A603" s="4">
        <v>96621</v>
      </c>
      <c r="B603" s="84" t="s">
        <v>604</v>
      </c>
      <c r="C603" s="85">
        <v>2.4499999999999999E-5</v>
      </c>
      <c r="E603" s="87">
        <v>26038.902225000002</v>
      </c>
      <c r="F603" s="87">
        <v>22482.031224999999</v>
      </c>
      <c r="G603" s="87">
        <v>5493.269225</v>
      </c>
      <c r="H603" s="87">
        <v>21763.521499999999</v>
      </c>
      <c r="I603" s="87">
        <v>0</v>
      </c>
    </row>
    <row r="604" spans="1:9" ht="13.2">
      <c r="A604" s="4">
        <v>96631</v>
      </c>
      <c r="B604" s="84" t="s">
        <v>605</v>
      </c>
      <c r="C604" s="85">
        <v>2.5599999999999999E-5</v>
      </c>
      <c r="E604" s="87">
        <v>23833.178949999998</v>
      </c>
      <c r="F604" s="87">
        <v>20216.134150000002</v>
      </c>
      <c r="G604" s="87">
        <v>6168.6685499999994</v>
      </c>
      <c r="H604" s="87">
        <v>22740.659199999998</v>
      </c>
      <c r="I604" s="87">
        <v>0</v>
      </c>
    </row>
    <row r="605" spans="1:9" ht="13.2">
      <c r="A605" s="4">
        <v>96641</v>
      </c>
      <c r="B605" s="84" t="s">
        <v>606</v>
      </c>
      <c r="C605" s="85">
        <v>3.4600000000000001E-5</v>
      </c>
      <c r="E605" s="87">
        <v>36060.737050000003</v>
      </c>
      <c r="F605" s="87">
        <v>29779.270250000001</v>
      </c>
      <c r="G605" s="87">
        <v>5310.3206500000006</v>
      </c>
      <c r="H605" s="87">
        <v>30735.422200000001</v>
      </c>
      <c r="I605" s="87">
        <v>0</v>
      </c>
    </row>
    <row r="606" spans="1:9" ht="13.2">
      <c r="A606" s="4">
        <v>96651</v>
      </c>
      <c r="B606" s="84" t="s">
        <v>607</v>
      </c>
      <c r="C606" s="85">
        <v>2.0000000000000002E-5</v>
      </c>
      <c r="E606" s="87">
        <v>18171.444350000002</v>
      </c>
      <c r="F606" s="87">
        <v>17238.284350000002</v>
      </c>
      <c r="G606" s="87">
        <v>3215.7643500000013</v>
      </c>
      <c r="H606" s="87">
        <v>17766.140000000003</v>
      </c>
      <c r="I606" s="87">
        <v>0</v>
      </c>
    </row>
    <row r="607" spans="1:9" ht="13.2">
      <c r="A607" s="4">
        <v>96661</v>
      </c>
      <c r="B607" s="84" t="s">
        <v>608</v>
      </c>
      <c r="C607" s="85">
        <v>2.2399999999999999E-5</v>
      </c>
      <c r="E607" s="87">
        <v>18303.014050000002</v>
      </c>
      <c r="F607" s="87">
        <v>12863.474849999999</v>
      </c>
      <c r="G607" s="87">
        <v>3657.6924500000014</v>
      </c>
      <c r="H607" s="87">
        <v>19898.076799999999</v>
      </c>
      <c r="I607" s="87">
        <v>0</v>
      </c>
    </row>
    <row r="608" spans="1:9" ht="13.2">
      <c r="A608" s="4">
        <v>96671</v>
      </c>
      <c r="B608" s="84" t="s">
        <v>609</v>
      </c>
      <c r="C608" s="85">
        <v>9.5000000000000005E-6</v>
      </c>
      <c r="E608" s="87">
        <v>10304.880275000001</v>
      </c>
      <c r="F608" s="87">
        <v>7343.3792750000011</v>
      </c>
      <c r="G608" s="87">
        <v>1250.7572750000006</v>
      </c>
      <c r="H608" s="87">
        <v>8438.9165000000012</v>
      </c>
      <c r="I608" s="87">
        <v>0</v>
      </c>
    </row>
    <row r="609" spans="1:9" ht="13.2">
      <c r="A609" s="4">
        <v>96681</v>
      </c>
      <c r="B609" s="84" t="s">
        <v>610</v>
      </c>
      <c r="C609" s="85">
        <v>1.6799999999999998E-5</v>
      </c>
      <c r="E609" s="87">
        <v>18238.8724</v>
      </c>
      <c r="F609" s="87">
        <v>16652.218000000001</v>
      </c>
      <c r="G609" s="87">
        <v>4667.3812000000016</v>
      </c>
      <c r="H609" s="87">
        <v>14923.557599999998</v>
      </c>
      <c r="I609" s="87">
        <v>0</v>
      </c>
    </row>
    <row r="610" spans="1:9" ht="13.2">
      <c r="A610" s="4">
        <v>96701</v>
      </c>
      <c r="B610" s="84" t="s">
        <v>611</v>
      </c>
      <c r="C610" s="85">
        <v>8.0199999999999994E-3</v>
      </c>
      <c r="E610" s="87">
        <v>6167990.8254500004</v>
      </c>
      <c r="F610" s="87">
        <v>5573266.6654500002</v>
      </c>
      <c r="G610" s="87">
        <v>1679614.1454500002</v>
      </c>
      <c r="H610" s="87">
        <v>7124222.1399999997</v>
      </c>
      <c r="I610" s="87">
        <v>0</v>
      </c>
    </row>
    <row r="611" spans="1:9" ht="13.2">
      <c r="A611" s="4">
        <v>96704</v>
      </c>
      <c r="B611" s="84" t="s">
        <v>612</v>
      </c>
      <c r="C611" s="85">
        <v>2.5599999999999999E-4</v>
      </c>
      <c r="E611" s="87">
        <v>285392.26274999999</v>
      </c>
      <c r="F611" s="87">
        <v>234700.81474999999</v>
      </c>
      <c r="G611" s="87">
        <v>81299.158750000002</v>
      </c>
      <c r="H611" s="87">
        <v>227406.592</v>
      </c>
      <c r="I611" s="87">
        <v>0</v>
      </c>
    </row>
    <row r="612" spans="1:9" ht="13.2">
      <c r="A612" s="4">
        <v>96708</v>
      </c>
      <c r="B612" s="84" t="s">
        <v>613</v>
      </c>
      <c r="C612" s="85">
        <v>7.7360000000000005E-4</v>
      </c>
      <c r="E612" s="87">
        <v>621803.92235000012</v>
      </c>
      <c r="F612" s="87">
        <v>532202.69354999997</v>
      </c>
      <c r="G612" s="87">
        <v>137539.77995</v>
      </c>
      <c r="H612" s="87">
        <v>687194.29520000005</v>
      </c>
      <c r="I612" s="87">
        <v>0</v>
      </c>
    </row>
    <row r="613" spans="1:9" ht="13.2">
      <c r="A613" s="4">
        <v>96711</v>
      </c>
      <c r="B613" s="84" t="s">
        <v>614</v>
      </c>
      <c r="C613" s="85">
        <v>3.6779999999999998E-3</v>
      </c>
      <c r="E613" s="87">
        <v>2896714.6905499999</v>
      </c>
      <c r="F613" s="87">
        <v>2463111.5665499996</v>
      </c>
      <c r="G613" s="87">
        <v>694652.43854999985</v>
      </c>
      <c r="H613" s="87">
        <v>3267193.1459999997</v>
      </c>
      <c r="I613" s="87">
        <v>0</v>
      </c>
    </row>
    <row r="614" spans="1:9" ht="13.2">
      <c r="A614" s="4">
        <v>96721</v>
      </c>
      <c r="B614" s="84" t="s">
        <v>615</v>
      </c>
      <c r="C614" s="85">
        <v>2.6279999999999999E-4</v>
      </c>
      <c r="E614" s="87">
        <v>234085.72729999997</v>
      </c>
      <c r="F614" s="87">
        <v>193965.20490000001</v>
      </c>
      <c r="G614" s="87">
        <v>58065.472099999992</v>
      </c>
      <c r="H614" s="87">
        <v>233447.0796</v>
      </c>
      <c r="I614" s="87">
        <v>0</v>
      </c>
    </row>
    <row r="615" spans="1:9" ht="13.2">
      <c r="A615" s="4">
        <v>96722</v>
      </c>
      <c r="B615" s="84" t="s">
        <v>971</v>
      </c>
      <c r="C615" s="85">
        <v>1.8300000000000001E-5</v>
      </c>
      <c r="E615" s="87">
        <v>26679.349275000004</v>
      </c>
      <c r="F615" s="87">
        <v>24480.457875</v>
      </c>
      <c r="G615" s="87">
        <v>15252.207075000002</v>
      </c>
      <c r="H615" s="87">
        <v>16256.018100000001</v>
      </c>
      <c r="I615" s="87">
        <v>0</v>
      </c>
    </row>
    <row r="616" spans="1:9" ht="13.2">
      <c r="A616" s="4">
        <v>96731</v>
      </c>
      <c r="B616" s="84" t="s">
        <v>616</v>
      </c>
      <c r="C616" s="85">
        <v>2.3330000000000001E-4</v>
      </c>
      <c r="E616" s="87">
        <v>205726.66812500003</v>
      </c>
      <c r="F616" s="87">
        <v>179326.806725</v>
      </c>
      <c r="G616" s="87">
        <v>52998.215925000011</v>
      </c>
      <c r="H616" s="87">
        <v>207242.02309999999</v>
      </c>
      <c r="I616" s="87">
        <v>0</v>
      </c>
    </row>
    <row r="617" spans="1:9" ht="13.2">
      <c r="A617" s="4">
        <v>96733</v>
      </c>
      <c r="B617" s="84" t="s">
        <v>617</v>
      </c>
      <c r="C617" s="85">
        <v>0</v>
      </c>
      <c r="E617" s="87">
        <v>-4259</v>
      </c>
      <c r="F617" s="87">
        <v>0</v>
      </c>
      <c r="G617" s="87">
        <v>0</v>
      </c>
      <c r="H617" s="87">
        <v>0</v>
      </c>
      <c r="I617" s="87">
        <v>0</v>
      </c>
    </row>
    <row r="618" spans="1:9" ht="13.2">
      <c r="A618" s="4">
        <v>96741</v>
      </c>
      <c r="B618" s="84" t="s">
        <v>618</v>
      </c>
      <c r="C618" s="85">
        <v>7.86E-5</v>
      </c>
      <c r="E618" s="87">
        <v>54914.849000000009</v>
      </c>
      <c r="F618" s="87">
        <v>51142.43020000001</v>
      </c>
      <c r="G618" s="87">
        <v>11903.336600000002</v>
      </c>
      <c r="H618" s="87">
        <v>69820.930200000003</v>
      </c>
      <c r="I618" s="87">
        <v>0</v>
      </c>
    </row>
    <row r="619" spans="1:9" ht="13.2">
      <c r="A619" s="4">
        <v>96751</v>
      </c>
      <c r="B619" s="84" t="s">
        <v>619</v>
      </c>
      <c r="C619" s="85">
        <v>3.3050000000000001E-4</v>
      </c>
      <c r="E619" s="87">
        <v>288382.68727499997</v>
      </c>
      <c r="F619" s="87">
        <v>254924.46827499999</v>
      </c>
      <c r="G619" s="87">
        <v>61232.250274999991</v>
      </c>
      <c r="H619" s="87">
        <v>293585.46350000001</v>
      </c>
      <c r="I619" s="87">
        <v>0</v>
      </c>
    </row>
    <row r="620" spans="1:9" ht="13.2">
      <c r="A620" s="4">
        <v>96801</v>
      </c>
      <c r="B620" s="84" t="s">
        <v>620</v>
      </c>
      <c r="C620" s="85">
        <v>6.9283000000000001E-3</v>
      </c>
      <c r="E620" s="87">
        <v>5528961.9014249993</v>
      </c>
      <c r="F620" s="87">
        <v>4760011.230024999</v>
      </c>
      <c r="G620" s="87">
        <v>1244885.8192249993</v>
      </c>
      <c r="H620" s="87">
        <v>6154457.3881000001</v>
      </c>
      <c r="I620" s="87">
        <v>0</v>
      </c>
    </row>
    <row r="621" spans="1:9" ht="13.2">
      <c r="A621" s="4">
        <v>96804</v>
      </c>
      <c r="B621" s="84" t="s">
        <v>621</v>
      </c>
      <c r="C621" s="85">
        <v>2.5060000000000002E-4</v>
      </c>
      <c r="E621" s="87">
        <v>200121.36955</v>
      </c>
      <c r="F621" s="87">
        <v>179765.77475000004</v>
      </c>
      <c r="G621" s="87">
        <v>55390.209150000017</v>
      </c>
      <c r="H621" s="87">
        <v>222609.73420000001</v>
      </c>
      <c r="I621" s="87">
        <v>0</v>
      </c>
    </row>
    <row r="622" spans="1:9" ht="13.2">
      <c r="A622" s="4">
        <v>96808</v>
      </c>
      <c r="B622" s="84" t="s">
        <v>622</v>
      </c>
      <c r="C622" s="85">
        <v>1.2224E-3</v>
      </c>
      <c r="E622" s="87">
        <v>1008994.2262999999</v>
      </c>
      <c r="F622" s="87">
        <v>848815.08709999989</v>
      </c>
      <c r="G622" s="87">
        <v>248025.10469999988</v>
      </c>
      <c r="H622" s="87">
        <v>1085866.4768000001</v>
      </c>
      <c r="I622" s="87">
        <v>0</v>
      </c>
    </row>
    <row r="623" spans="1:9" ht="13.2">
      <c r="A623" s="4">
        <v>96811</v>
      </c>
      <c r="B623" s="84" t="s">
        <v>623</v>
      </c>
      <c r="C623" s="85">
        <v>5.3463E-3</v>
      </c>
      <c r="E623" s="87">
        <v>4157219.0959750009</v>
      </c>
      <c r="F623" s="87">
        <v>3573410.3805750008</v>
      </c>
      <c r="G623" s="87">
        <v>983502.60177500034</v>
      </c>
      <c r="H623" s="87">
        <v>4749155.7141000004</v>
      </c>
      <c r="I623" s="87">
        <v>0</v>
      </c>
    </row>
    <row r="624" spans="1:9" ht="13.2">
      <c r="A624" s="4">
        <v>96821</v>
      </c>
      <c r="B624" s="84" t="s">
        <v>624</v>
      </c>
      <c r="C624" s="85">
        <v>1.1779E-3</v>
      </c>
      <c r="E624" s="87">
        <v>1012858.303425</v>
      </c>
      <c r="F624" s="87">
        <v>842183.19522500003</v>
      </c>
      <c r="G624" s="87">
        <v>246455.49482500003</v>
      </c>
      <c r="H624" s="87">
        <v>1046336.8153</v>
      </c>
      <c r="I624" s="87">
        <v>0</v>
      </c>
    </row>
    <row r="625" spans="1:9" ht="13.2">
      <c r="A625" s="4">
        <v>96831</v>
      </c>
      <c r="B625" s="84" t="s">
        <v>625</v>
      </c>
      <c r="C625" s="85">
        <v>8.3469999999999996E-4</v>
      </c>
      <c r="E625" s="87">
        <v>663916.13052500004</v>
      </c>
      <c r="F625" s="87">
        <v>561888.24792500003</v>
      </c>
      <c r="G625" s="87">
        <v>200608.07072500003</v>
      </c>
      <c r="H625" s="87">
        <v>741469.85289999994</v>
      </c>
      <c r="I625" s="87">
        <v>0</v>
      </c>
    </row>
    <row r="626" spans="1:9" ht="13.2">
      <c r="A626" s="4">
        <v>96901</v>
      </c>
      <c r="B626" s="84" t="s">
        <v>626</v>
      </c>
      <c r="C626" s="85">
        <v>7.8609999999999997E-4</v>
      </c>
      <c r="E626" s="87">
        <v>581612.54747499991</v>
      </c>
      <c r="F626" s="87">
        <v>528888.34367499989</v>
      </c>
      <c r="G626" s="87">
        <v>150743.98007499988</v>
      </c>
      <c r="H626" s="87">
        <v>698298.13269999996</v>
      </c>
      <c r="I626" s="87">
        <v>0</v>
      </c>
    </row>
    <row r="627" spans="1:9" ht="13.2">
      <c r="A627" s="4">
        <v>96911</v>
      </c>
      <c r="B627" s="84" t="s">
        <v>627</v>
      </c>
      <c r="C627" s="85">
        <v>3.3000000000000002E-6</v>
      </c>
      <c r="E627" s="87">
        <v>5622.0814250000003</v>
      </c>
      <c r="F627" s="87">
        <v>4375.5600249999998</v>
      </c>
      <c r="G627" s="87">
        <v>2171.4492250000003</v>
      </c>
      <c r="H627" s="87">
        <v>2931.4131000000002</v>
      </c>
      <c r="I627" s="87">
        <v>0</v>
      </c>
    </row>
    <row r="628" spans="1:9" ht="13.2">
      <c r="A628" s="4">
        <v>96912</v>
      </c>
      <c r="B628" s="84" t="s">
        <v>628</v>
      </c>
      <c r="C628" s="85">
        <v>7.1099999999999994E-5</v>
      </c>
      <c r="E628" s="87">
        <v>54589.556424999988</v>
      </c>
      <c r="F628" s="87">
        <v>45642.322624999986</v>
      </c>
      <c r="G628" s="87">
        <v>12716.299024999993</v>
      </c>
      <c r="H628" s="87">
        <v>63158.627699999997</v>
      </c>
      <c r="I628" s="87">
        <v>0</v>
      </c>
    </row>
    <row r="629" spans="1:9" ht="13.2">
      <c r="A629" s="4">
        <v>96918</v>
      </c>
      <c r="B629" s="84" t="s">
        <v>629</v>
      </c>
      <c r="C629" s="85">
        <v>4.4499999999999997E-5</v>
      </c>
      <c r="E629" s="87">
        <v>50662.444025000004</v>
      </c>
      <c r="F629" s="87">
        <v>42809.413025000002</v>
      </c>
      <c r="G629" s="87">
        <v>19071.131024999999</v>
      </c>
      <c r="H629" s="87">
        <v>39529.661499999995</v>
      </c>
      <c r="I629" s="87">
        <v>0</v>
      </c>
    </row>
    <row r="630" spans="1:9" ht="13.2">
      <c r="A630" s="4">
        <v>97001</v>
      </c>
      <c r="B630" s="84" t="s">
        <v>630</v>
      </c>
      <c r="C630" s="85">
        <v>1.4706999999999999E-3</v>
      </c>
      <c r="E630" s="87">
        <v>1356492.3354249997</v>
      </c>
      <c r="F630" s="87">
        <v>1134699.9648250001</v>
      </c>
      <c r="G630" s="87">
        <v>335777.25162499992</v>
      </c>
      <c r="H630" s="87">
        <v>1306433.1048999999</v>
      </c>
      <c r="I630" s="87">
        <v>0</v>
      </c>
    </row>
    <row r="631" spans="1:9" ht="13.2">
      <c r="A631" s="4">
        <v>97002</v>
      </c>
      <c r="B631" s="84" t="s">
        <v>631</v>
      </c>
      <c r="C631" s="85">
        <v>3.9350000000000002E-4</v>
      </c>
      <c r="E631" s="87">
        <v>220486.70262500003</v>
      </c>
      <c r="F631" s="87">
        <v>209953.52962499997</v>
      </c>
      <c r="G631" s="87">
        <v>45249.923624999981</v>
      </c>
      <c r="H631" s="87">
        <v>349548.80450000003</v>
      </c>
      <c r="I631" s="87">
        <v>0</v>
      </c>
    </row>
    <row r="632" spans="1:9" ht="13.2">
      <c r="A632" s="95">
        <v>97004</v>
      </c>
      <c r="B632" s="96" t="s">
        <v>632</v>
      </c>
      <c r="C632" s="97">
        <v>1.6399999999999999E-5</v>
      </c>
      <c r="D632" s="98"/>
      <c r="E632" s="99">
        <v>17897.333700000003</v>
      </c>
      <c r="F632" s="99">
        <v>14312.7425</v>
      </c>
      <c r="G632" s="99">
        <v>3835.6161000000006</v>
      </c>
      <c r="H632" s="99">
        <v>14568.234799999998</v>
      </c>
      <c r="I632" s="99">
        <v>0</v>
      </c>
    </row>
    <row r="633" spans="1:9" ht="13.2">
      <c r="A633" s="4">
        <v>97005</v>
      </c>
      <c r="B633" s="84" t="s">
        <v>633</v>
      </c>
      <c r="C633" s="85">
        <v>3.0700000000000001E-5</v>
      </c>
      <c r="E633" s="87">
        <v>32285.590275000002</v>
      </c>
      <c r="F633" s="87">
        <v>26918.739674999997</v>
      </c>
      <c r="G633" s="87">
        <v>6607.4664749999993</v>
      </c>
      <c r="H633" s="87">
        <v>27271.0249</v>
      </c>
      <c r="I633" s="87">
        <v>0</v>
      </c>
    </row>
    <row r="634" spans="1:9" ht="13.2">
      <c r="A634" s="4">
        <v>97008</v>
      </c>
      <c r="B634" s="84" t="s">
        <v>634</v>
      </c>
      <c r="C634" s="85">
        <v>3.5110000000000002E-4</v>
      </c>
      <c r="E634" s="87">
        <v>328287.85077500006</v>
      </c>
      <c r="F634" s="87">
        <v>285571.37697500002</v>
      </c>
      <c r="G634" s="87">
        <v>99639.073375000051</v>
      </c>
      <c r="H634" s="87">
        <v>311884.58770000003</v>
      </c>
      <c r="I634" s="87">
        <v>0</v>
      </c>
    </row>
    <row r="635" spans="1:9" ht="13.2">
      <c r="A635" s="4">
        <v>97011</v>
      </c>
      <c r="B635" s="84" t="s">
        <v>635</v>
      </c>
      <c r="C635" s="85">
        <v>1.8959999999999999E-3</v>
      </c>
      <c r="E635" s="87">
        <v>1588551.9952</v>
      </c>
      <c r="F635" s="87">
        <v>1379321.4272</v>
      </c>
      <c r="G635" s="87">
        <v>432669.13119999995</v>
      </c>
      <c r="H635" s="87">
        <v>1684230.0719999999</v>
      </c>
      <c r="I635" s="87">
        <v>0</v>
      </c>
    </row>
    <row r="636" spans="1:9" ht="13.2">
      <c r="A636" s="4">
        <v>97012</v>
      </c>
      <c r="B636" s="84" t="s">
        <v>636</v>
      </c>
      <c r="C636" s="85">
        <v>2.5400000000000001E-5</v>
      </c>
      <c r="E636" s="87">
        <v>20640.968950000002</v>
      </c>
      <c r="F636" s="87">
        <v>18186.955750000001</v>
      </c>
      <c r="G636" s="87">
        <v>7293.3453500000014</v>
      </c>
      <c r="H636" s="87">
        <v>22562.997800000001</v>
      </c>
      <c r="I636" s="87">
        <v>0</v>
      </c>
    </row>
    <row r="637" spans="1:9" ht="13.2">
      <c r="A637" s="4">
        <v>97013</v>
      </c>
      <c r="B637" s="84" t="s">
        <v>637</v>
      </c>
      <c r="C637" s="85">
        <v>2.3600000000000001E-5</v>
      </c>
      <c r="E637" s="87">
        <v>25738.782800000004</v>
      </c>
      <c r="F637" s="87">
        <v>20773.054000000007</v>
      </c>
      <c r="G637" s="87">
        <v>6954.1404000000039</v>
      </c>
      <c r="H637" s="87">
        <v>20964.0452</v>
      </c>
      <c r="I637" s="87">
        <v>0</v>
      </c>
    </row>
    <row r="638" spans="1:9" ht="13.2">
      <c r="A638" s="4">
        <v>97015</v>
      </c>
      <c r="B638" s="84" t="s">
        <v>638</v>
      </c>
      <c r="C638" s="85">
        <v>4.6400000000000003E-5</v>
      </c>
      <c r="E638" s="87">
        <v>40721.968800000002</v>
      </c>
      <c r="F638" s="87">
        <v>33856.637600000002</v>
      </c>
      <c r="G638" s="87">
        <v>9982.231200000002</v>
      </c>
      <c r="H638" s="87">
        <v>41217.444800000005</v>
      </c>
      <c r="I638" s="87">
        <v>0</v>
      </c>
    </row>
    <row r="639" spans="1:9" ht="13.2">
      <c r="A639" s="4">
        <v>97018</v>
      </c>
      <c r="B639" s="84" t="s">
        <v>639</v>
      </c>
      <c r="C639" s="85">
        <v>9.0000000000000002E-6</v>
      </c>
      <c r="E639" s="87">
        <v>4983.8981000000003</v>
      </c>
      <c r="F639" s="87">
        <v>2104.4761000000017</v>
      </c>
      <c r="G639" s="87">
        <v>-1529.0078999999989</v>
      </c>
      <c r="H639" s="87">
        <v>7994.7629999999999</v>
      </c>
      <c r="I639" s="87">
        <v>0</v>
      </c>
    </row>
    <row r="640" spans="1:9" ht="13.2">
      <c r="A640" s="4">
        <v>97101</v>
      </c>
      <c r="B640" s="84" t="s">
        <v>640</v>
      </c>
      <c r="C640" s="85">
        <v>3.0308000000000002E-3</v>
      </c>
      <c r="E640" s="87">
        <v>2752392.53895</v>
      </c>
      <c r="F640" s="87">
        <v>2302699.6725500003</v>
      </c>
      <c r="G640" s="87">
        <v>660020.97175000003</v>
      </c>
      <c r="H640" s="87">
        <v>2692280.8556000004</v>
      </c>
      <c r="I640" s="87">
        <v>0</v>
      </c>
    </row>
    <row r="641" spans="1:9" ht="13.2">
      <c r="A641" s="4">
        <v>97104</v>
      </c>
      <c r="B641" s="84" t="s">
        <v>641</v>
      </c>
      <c r="C641" s="85">
        <v>6.41E-5</v>
      </c>
      <c r="E641" s="87">
        <v>67492.298224999991</v>
      </c>
      <c r="F641" s="87">
        <v>58315.170424999989</v>
      </c>
      <c r="G641" s="87">
        <v>18852.07882499999</v>
      </c>
      <c r="H641" s="87">
        <v>56940.4787</v>
      </c>
      <c r="I641" s="87">
        <v>0</v>
      </c>
    </row>
    <row r="642" spans="1:9" ht="13.2">
      <c r="A642" s="4">
        <v>97111</v>
      </c>
      <c r="B642" s="84" t="s">
        <v>642</v>
      </c>
      <c r="C642" s="85">
        <v>3.522E-4</v>
      </c>
      <c r="E642" s="87">
        <v>301493.37699999998</v>
      </c>
      <c r="F642" s="87">
        <v>253078.72939999995</v>
      </c>
      <c r="G642" s="87">
        <v>88823.72219999996</v>
      </c>
      <c r="H642" s="87">
        <v>312861.7254</v>
      </c>
      <c r="I642" s="87">
        <v>0</v>
      </c>
    </row>
    <row r="643" spans="1:9" ht="13.2">
      <c r="A643" s="4">
        <v>97121</v>
      </c>
      <c r="B643" s="84" t="s">
        <v>643</v>
      </c>
      <c r="C643" s="85">
        <v>1.8259999999999999E-4</v>
      </c>
      <c r="E643" s="87">
        <v>197662.08425000001</v>
      </c>
      <c r="F643" s="87">
        <v>164293.23345</v>
      </c>
      <c r="G643" s="87">
        <v>62103.435850000016</v>
      </c>
      <c r="H643" s="87">
        <v>162204.85819999999</v>
      </c>
      <c r="I643" s="87">
        <v>0</v>
      </c>
    </row>
    <row r="644" spans="1:9" ht="13.2">
      <c r="A644" s="4">
        <v>97131</v>
      </c>
      <c r="B644" s="84" t="s">
        <v>644</v>
      </c>
      <c r="C644" s="85">
        <v>7.2349999999999997E-4</v>
      </c>
      <c r="E644" s="87">
        <v>583318.84492499998</v>
      </c>
      <c r="F644" s="87">
        <v>486257.53192500002</v>
      </c>
      <c r="G644" s="87">
        <v>140230.845925</v>
      </c>
      <c r="H644" s="87">
        <v>642690.11450000003</v>
      </c>
      <c r="I644" s="87">
        <v>0</v>
      </c>
    </row>
    <row r="645" spans="1:9" ht="13.2">
      <c r="A645" s="4">
        <v>97201</v>
      </c>
      <c r="B645" s="84" t="s">
        <v>645</v>
      </c>
      <c r="C645" s="85">
        <v>6.6189999999999999E-4</v>
      </c>
      <c r="E645" s="87">
        <v>606447.59857499995</v>
      </c>
      <c r="F645" s="87">
        <v>524897.01837499987</v>
      </c>
      <c r="G645" s="87">
        <v>188961.73397499995</v>
      </c>
      <c r="H645" s="87">
        <v>587970.40330000001</v>
      </c>
      <c r="I645" s="87">
        <v>0</v>
      </c>
    </row>
    <row r="646" spans="1:9" ht="13.2">
      <c r="A646" s="4">
        <v>97211</v>
      </c>
      <c r="B646" s="84" t="s">
        <v>646</v>
      </c>
      <c r="C646" s="85">
        <v>9.1700000000000006E-5</v>
      </c>
      <c r="E646" s="87">
        <v>68840.69812500001</v>
      </c>
      <c r="F646" s="87">
        <v>37866.209524999998</v>
      </c>
      <c r="G646" s="87">
        <v>-21493.899674999997</v>
      </c>
      <c r="H646" s="87">
        <v>81457.751900000003</v>
      </c>
      <c r="I646" s="87">
        <v>0</v>
      </c>
    </row>
    <row r="647" spans="1:9" ht="13.2">
      <c r="A647" s="4">
        <v>97213</v>
      </c>
      <c r="B647" s="84" t="s">
        <v>647</v>
      </c>
      <c r="C647" s="85">
        <v>3.5099999999999999E-5</v>
      </c>
      <c r="E647" s="87">
        <v>30356.740624999999</v>
      </c>
      <c r="F647" s="87">
        <v>26191.194824999999</v>
      </c>
      <c r="G647" s="87">
        <v>8042.1072249999997</v>
      </c>
      <c r="H647" s="87">
        <v>31179.575700000001</v>
      </c>
      <c r="I647" s="87">
        <v>0</v>
      </c>
    </row>
    <row r="648" spans="1:9" ht="13.2">
      <c r="A648" s="4">
        <v>97217</v>
      </c>
      <c r="B648" s="84" t="s">
        <v>648</v>
      </c>
      <c r="C648" s="85">
        <v>8.1000000000000004E-6</v>
      </c>
      <c r="E648" s="87">
        <v>10818.412825000001</v>
      </c>
      <c r="F648" s="87">
        <v>7991.133025000001</v>
      </c>
      <c r="G648" s="87">
        <v>2065.4974249999996</v>
      </c>
      <c r="H648" s="87">
        <v>7195.2867000000006</v>
      </c>
      <c r="I648" s="87">
        <v>0</v>
      </c>
    </row>
    <row r="649" spans="1:9" ht="13.2">
      <c r="A649" s="4">
        <v>97221</v>
      </c>
      <c r="B649" s="84" t="s">
        <v>649</v>
      </c>
      <c r="C649" s="85">
        <v>2.7999999999999999E-6</v>
      </c>
      <c r="E649" s="87">
        <v>4227.900599999999</v>
      </c>
      <c r="F649" s="87">
        <v>4773.4581999999991</v>
      </c>
      <c r="G649" s="87">
        <v>-2781.5146000000013</v>
      </c>
      <c r="H649" s="87">
        <v>2487.2595999999999</v>
      </c>
      <c r="I649" s="87">
        <v>0</v>
      </c>
    </row>
    <row r="650" spans="1:9" ht="13.2">
      <c r="A650" s="4">
        <v>97301</v>
      </c>
      <c r="B650" s="84" t="s">
        <v>650</v>
      </c>
      <c r="C650" s="85">
        <v>2.2640999999999998E-3</v>
      </c>
      <c r="E650" s="87">
        <v>1789829.8817749997</v>
      </c>
      <c r="F650" s="87">
        <v>1564547.1539749997</v>
      </c>
      <c r="G650" s="87">
        <v>402669.86237499962</v>
      </c>
      <c r="H650" s="87">
        <v>2011215.8786999998</v>
      </c>
      <c r="I650" s="87">
        <v>0</v>
      </c>
    </row>
    <row r="651" spans="1:9" ht="13.2">
      <c r="A651" s="4">
        <v>97302</v>
      </c>
      <c r="B651" s="84" t="s">
        <v>959</v>
      </c>
      <c r="C651" s="85">
        <v>4.7200000000000002E-5</v>
      </c>
      <c r="E651" s="87">
        <v>70812.3799</v>
      </c>
      <c r="F651" s="87">
        <v>41826.922300000006</v>
      </c>
      <c r="G651" s="87">
        <v>12982.095100000002</v>
      </c>
      <c r="H651" s="87">
        <v>41928.090400000001</v>
      </c>
      <c r="I651" s="87">
        <v>0</v>
      </c>
    </row>
    <row r="652" spans="1:9" ht="13.2">
      <c r="A652" s="4">
        <v>97304</v>
      </c>
      <c r="B652" s="84" t="s">
        <v>651</v>
      </c>
      <c r="C652" s="85">
        <v>2.1800000000000001E-5</v>
      </c>
      <c r="E652" s="87">
        <v>33646.502850000004</v>
      </c>
      <c r="F652" s="87">
        <v>27243.05845</v>
      </c>
      <c r="G652" s="87">
        <v>9741.8416500000021</v>
      </c>
      <c r="H652" s="87">
        <v>19365.0926</v>
      </c>
      <c r="I652" s="87">
        <v>0</v>
      </c>
    </row>
    <row r="653" spans="1:9" ht="13.2">
      <c r="A653" s="4">
        <v>97311</v>
      </c>
      <c r="B653" s="84" t="s">
        <v>652</v>
      </c>
      <c r="C653" s="85">
        <v>7.9830000000000005E-4</v>
      </c>
      <c r="E653" s="87">
        <v>620313.52137500013</v>
      </c>
      <c r="F653" s="87">
        <v>547035.38997500006</v>
      </c>
      <c r="G653" s="87">
        <v>132676.85917500008</v>
      </c>
      <c r="H653" s="87">
        <v>709135.47810000007</v>
      </c>
      <c r="I653" s="87">
        <v>0</v>
      </c>
    </row>
    <row r="654" spans="1:9" ht="13.2">
      <c r="A654" s="4">
        <v>97401</v>
      </c>
      <c r="B654" s="84" t="s">
        <v>653</v>
      </c>
      <c r="C654" s="85">
        <v>7.0102000000000003E-3</v>
      </c>
      <c r="E654" s="87">
        <v>5760185.7594499998</v>
      </c>
      <c r="F654" s="87">
        <v>4995090.1478500012</v>
      </c>
      <c r="G654" s="87">
        <v>1375618.53265</v>
      </c>
      <c r="H654" s="87">
        <v>6227209.7313999999</v>
      </c>
      <c r="I654" s="87">
        <v>0</v>
      </c>
    </row>
    <row r="655" spans="1:9" ht="13.2">
      <c r="A655" s="4">
        <v>97402</v>
      </c>
      <c r="B655" s="84" t="s">
        <v>654</v>
      </c>
      <c r="C655" s="85">
        <v>4.8399999999999997E-5</v>
      </c>
      <c r="E655" s="87">
        <v>42294.224000000002</v>
      </c>
      <c r="F655" s="87">
        <v>30939.576799999992</v>
      </c>
      <c r="G655" s="87">
        <v>7314.6183999999976</v>
      </c>
      <c r="H655" s="87">
        <v>42994.058799999999</v>
      </c>
      <c r="I655" s="87">
        <v>0</v>
      </c>
    </row>
    <row r="656" spans="1:9" ht="13.2">
      <c r="A656" s="4">
        <v>97404</v>
      </c>
      <c r="B656" s="84" t="s">
        <v>655</v>
      </c>
      <c r="C656" s="85">
        <v>2.677E-4</v>
      </c>
      <c r="E656" s="87">
        <v>245173.36367499997</v>
      </c>
      <c r="F656" s="87">
        <v>214756.06707499997</v>
      </c>
      <c r="G656" s="87">
        <v>70886.381874999963</v>
      </c>
      <c r="H656" s="87">
        <v>237799.78390000001</v>
      </c>
      <c r="I656" s="87">
        <v>0</v>
      </c>
    </row>
    <row r="657" spans="1:9" ht="13.2">
      <c r="A657" s="4">
        <v>97405</v>
      </c>
      <c r="B657" s="84" t="s">
        <v>656</v>
      </c>
      <c r="C657" s="85">
        <v>9.6299999999999996E-5</v>
      </c>
      <c r="E657" s="87">
        <v>90747.898325000002</v>
      </c>
      <c r="F657" s="87">
        <v>76274.682925000001</v>
      </c>
      <c r="G657" s="87">
        <v>24961.904125000001</v>
      </c>
      <c r="H657" s="87">
        <v>85543.964099999997</v>
      </c>
      <c r="I657" s="87">
        <v>0</v>
      </c>
    </row>
    <row r="658" spans="1:9" ht="13.2">
      <c r="A658" s="4">
        <v>97408</v>
      </c>
      <c r="B658" s="84" t="s">
        <v>657</v>
      </c>
      <c r="C658" s="85">
        <v>3.7499999999999997E-5</v>
      </c>
      <c r="E658" s="87">
        <v>38448.033824999999</v>
      </c>
      <c r="F658" s="87">
        <v>30466.108824999996</v>
      </c>
      <c r="G658" s="87">
        <v>11116.758824999997</v>
      </c>
      <c r="H658" s="87">
        <v>33311.512499999997</v>
      </c>
      <c r="I658" s="87">
        <v>0</v>
      </c>
    </row>
    <row r="659" spans="1:9" ht="13.2">
      <c r="A659" s="4">
        <v>97411</v>
      </c>
      <c r="B659" s="84" t="s">
        <v>658</v>
      </c>
      <c r="C659" s="85">
        <v>5.9007E-3</v>
      </c>
      <c r="E659" s="87">
        <v>4534418.1607249994</v>
      </c>
      <c r="F659" s="87">
        <v>3878874.8501249999</v>
      </c>
      <c r="G659" s="87">
        <v>1245886.4569249998</v>
      </c>
      <c r="H659" s="87">
        <v>5241633.1149000004</v>
      </c>
      <c r="I659" s="87">
        <v>0</v>
      </c>
    </row>
    <row r="660" spans="1:9" ht="13.2">
      <c r="A660" s="4">
        <v>97412</v>
      </c>
      <c r="B660" s="84" t="s">
        <v>659</v>
      </c>
      <c r="C660" s="85">
        <v>4.2015999999999998E-3</v>
      </c>
      <c r="E660" s="87">
        <v>3436126.5932499999</v>
      </c>
      <c r="F660" s="87">
        <v>2972813.7404499995</v>
      </c>
      <c r="G660" s="87">
        <v>946976.69885000004</v>
      </c>
      <c r="H660" s="87">
        <v>3732310.6911999998</v>
      </c>
      <c r="I660" s="87">
        <v>0</v>
      </c>
    </row>
    <row r="661" spans="1:9" ht="13.2">
      <c r="A661" s="4">
        <v>97413</v>
      </c>
      <c r="B661" s="84" t="s">
        <v>660</v>
      </c>
      <c r="C661" s="85">
        <v>3.0210000000000002E-4</v>
      </c>
      <c r="E661" s="87">
        <v>295730.59367500001</v>
      </c>
      <c r="F661" s="87">
        <v>249483.861875</v>
      </c>
      <c r="G661" s="87">
        <v>63180.082274999979</v>
      </c>
      <c r="H661" s="87">
        <v>268357.54470000003</v>
      </c>
      <c r="I661" s="87">
        <v>0</v>
      </c>
    </row>
    <row r="662" spans="1:9" ht="13.2">
      <c r="A662" s="4">
        <v>97421</v>
      </c>
      <c r="B662" s="84" t="s">
        <v>661</v>
      </c>
      <c r="C662" s="85">
        <v>4.1780000000000002E-4</v>
      </c>
      <c r="E662" s="87">
        <v>317281.86075000005</v>
      </c>
      <c r="F662" s="87">
        <v>279810.84834999999</v>
      </c>
      <c r="G662" s="87">
        <v>66942.335550000018</v>
      </c>
      <c r="H662" s="87">
        <v>371134.66460000002</v>
      </c>
      <c r="I662" s="87">
        <v>0</v>
      </c>
    </row>
    <row r="663" spans="1:9" ht="13.2">
      <c r="A663" s="4">
        <v>97423</v>
      </c>
      <c r="B663" s="84" t="s">
        <v>662</v>
      </c>
      <c r="C663" s="85">
        <v>3.1399999999999998E-5</v>
      </c>
      <c r="E663" s="87">
        <v>35099.748299999999</v>
      </c>
      <c r="F663" s="87">
        <v>27218.787100000001</v>
      </c>
      <c r="G663" s="87">
        <v>10455.520700000001</v>
      </c>
      <c r="H663" s="87">
        <v>27892.839799999998</v>
      </c>
      <c r="I663" s="87">
        <v>0</v>
      </c>
    </row>
    <row r="664" spans="1:9" ht="13.2">
      <c r="A664" s="4">
        <v>97431</v>
      </c>
      <c r="B664" s="84" t="s">
        <v>663</v>
      </c>
      <c r="C664" s="85">
        <v>8.5400000000000002E-5</v>
      </c>
      <c r="E664" s="87">
        <v>68235.694499999998</v>
      </c>
      <c r="F664" s="87">
        <v>57779.201299999986</v>
      </c>
      <c r="G664" s="87">
        <v>14280.030899999987</v>
      </c>
      <c r="H664" s="87">
        <v>75861.417799999996</v>
      </c>
      <c r="I664" s="87">
        <v>0</v>
      </c>
    </row>
    <row r="665" spans="1:9" ht="13.2">
      <c r="A665" s="4">
        <v>97441</v>
      </c>
      <c r="B665" s="84" t="s">
        <v>664</v>
      </c>
      <c r="C665" s="85">
        <v>2.8E-5</v>
      </c>
      <c r="E665" s="87">
        <v>-968.06465000000026</v>
      </c>
      <c r="F665" s="87">
        <v>-2648.4886499999993</v>
      </c>
      <c r="G665" s="87">
        <v>-10055.216649999997</v>
      </c>
      <c r="H665" s="87">
        <v>24872.596000000001</v>
      </c>
      <c r="I665" s="87">
        <v>0</v>
      </c>
    </row>
    <row r="666" spans="1:9" ht="13.2">
      <c r="A666" s="4">
        <v>97451</v>
      </c>
      <c r="B666" s="84" t="s">
        <v>665</v>
      </c>
      <c r="C666" s="85">
        <v>6.2609999999999999E-4</v>
      </c>
      <c r="E666" s="87">
        <v>448025.62992500013</v>
      </c>
      <c r="F666" s="87">
        <v>346999.70612500003</v>
      </c>
      <c r="G666" s="87">
        <v>97308.502525000033</v>
      </c>
      <c r="H666" s="87">
        <v>556169.01269999996</v>
      </c>
      <c r="I666" s="87">
        <v>0</v>
      </c>
    </row>
    <row r="667" spans="1:9" ht="13.2">
      <c r="A667" s="4">
        <v>97461</v>
      </c>
      <c r="B667" s="84" t="s">
        <v>666</v>
      </c>
      <c r="C667" s="85">
        <v>5.174E-4</v>
      </c>
      <c r="E667" s="87">
        <v>379479.68650000001</v>
      </c>
      <c r="F667" s="87">
        <v>322738.93729999993</v>
      </c>
      <c r="G667" s="87">
        <v>93514.534900000013</v>
      </c>
      <c r="H667" s="87">
        <v>459610.04180000001</v>
      </c>
      <c r="I667" s="87">
        <v>0</v>
      </c>
    </row>
    <row r="668" spans="1:9" ht="13.2">
      <c r="A668" s="4">
        <v>97463</v>
      </c>
      <c r="B668" s="84" t="s">
        <v>667</v>
      </c>
      <c r="C668" s="85">
        <v>0</v>
      </c>
      <c r="E668" s="87">
        <v>0</v>
      </c>
      <c r="F668" s="87">
        <v>0</v>
      </c>
      <c r="G668" s="87">
        <v>0</v>
      </c>
      <c r="H668" s="87">
        <v>0</v>
      </c>
      <c r="I668" s="87">
        <v>0</v>
      </c>
    </row>
    <row r="669" spans="1:9" ht="13.2">
      <c r="A669" s="4">
        <v>97471</v>
      </c>
      <c r="B669" s="84" t="s">
        <v>668</v>
      </c>
      <c r="C669" s="85">
        <v>2.5599999999999999E-5</v>
      </c>
      <c r="E669" s="87">
        <v>30291.757749999997</v>
      </c>
      <c r="F669" s="87">
        <v>24744.712950000001</v>
      </c>
      <c r="G669" s="87">
        <v>8732.2473499999996</v>
      </c>
      <c r="H669" s="87">
        <v>22740.659199999998</v>
      </c>
      <c r="I669" s="87">
        <v>0</v>
      </c>
    </row>
    <row r="670" spans="1:9" ht="13.2">
      <c r="A670" s="4">
        <v>97481</v>
      </c>
      <c r="B670" s="84" t="s">
        <v>669</v>
      </c>
      <c r="C670" s="85">
        <v>2.3E-6</v>
      </c>
      <c r="E670" s="87">
        <v>1504.188725</v>
      </c>
      <c r="F670" s="87">
        <v>2551.8253249999998</v>
      </c>
      <c r="G670" s="87">
        <v>891.99052499999993</v>
      </c>
      <c r="H670" s="87">
        <v>2043.1061</v>
      </c>
      <c r="I670" s="87">
        <v>0</v>
      </c>
    </row>
    <row r="671" spans="1:9" ht="13.2">
      <c r="A671" s="4">
        <v>97501</v>
      </c>
      <c r="B671" s="84" t="s">
        <v>671</v>
      </c>
      <c r="C671" s="85">
        <v>1.2251E-3</v>
      </c>
      <c r="E671" s="87">
        <v>1074746.0587749998</v>
      </c>
      <c r="F671" s="87">
        <v>887451.49297500018</v>
      </c>
      <c r="G671" s="87">
        <v>244217.96537500003</v>
      </c>
      <c r="H671" s="87">
        <v>1088264.9057</v>
      </c>
      <c r="I671" s="87">
        <v>0</v>
      </c>
    </row>
    <row r="672" spans="1:9" ht="13.2">
      <c r="A672" s="4">
        <v>97511</v>
      </c>
      <c r="B672" s="84" t="s">
        <v>672</v>
      </c>
      <c r="C672" s="85">
        <v>2.4030000000000001E-4</v>
      </c>
      <c r="E672" s="87">
        <v>231741.75137499999</v>
      </c>
      <c r="F672" s="87">
        <v>183853.783975</v>
      </c>
      <c r="G672" s="87">
        <v>49964.261174999992</v>
      </c>
      <c r="H672" s="87">
        <v>213460.17210000003</v>
      </c>
      <c r="I672" s="87">
        <v>0</v>
      </c>
    </row>
    <row r="673" spans="1:9" ht="13.2">
      <c r="A673" s="4">
        <v>97517</v>
      </c>
      <c r="B673" s="84" t="s">
        <v>961</v>
      </c>
      <c r="C673" s="85">
        <v>4.8999999999999997E-6</v>
      </c>
      <c r="E673" s="87">
        <v>7230.477824999999</v>
      </c>
      <c r="F673" s="87">
        <v>6641.7036250000001</v>
      </c>
      <c r="G673" s="87">
        <v>3810.751225</v>
      </c>
      <c r="H673" s="87">
        <v>4352.7042999999994</v>
      </c>
      <c r="I673" s="87">
        <v>0</v>
      </c>
    </row>
    <row r="674" spans="1:9" ht="13.2">
      <c r="A674" s="4">
        <v>97521</v>
      </c>
      <c r="B674" s="84" t="s">
        <v>673</v>
      </c>
      <c r="C674" s="85">
        <v>1.305E-4</v>
      </c>
      <c r="E674" s="87">
        <v>107604.14722500002</v>
      </c>
      <c r="F674" s="87">
        <v>88747.528225000016</v>
      </c>
      <c r="G674" s="87">
        <v>24700.510225000009</v>
      </c>
      <c r="H674" s="87">
        <v>115924.0635</v>
      </c>
      <c r="I674" s="87">
        <v>0</v>
      </c>
    </row>
    <row r="675" spans="1:9" ht="13.2">
      <c r="A675" s="4">
        <v>97527</v>
      </c>
      <c r="B675" s="84" t="s">
        <v>947</v>
      </c>
      <c r="C675" s="85">
        <v>2.3E-6</v>
      </c>
      <c r="E675" s="87">
        <v>147.48077499999908</v>
      </c>
      <c r="F675" s="87">
        <v>1942.1173749999989</v>
      </c>
      <c r="G675" s="87">
        <v>-583.71742500000119</v>
      </c>
      <c r="H675" s="87">
        <v>2043.1061</v>
      </c>
      <c r="I675" s="87">
        <v>0</v>
      </c>
    </row>
    <row r="676" spans="1:9" ht="13.2">
      <c r="A676" s="4">
        <v>97531</v>
      </c>
      <c r="B676" s="84" t="s">
        <v>674</v>
      </c>
      <c r="C676" s="85">
        <v>5.91E-5</v>
      </c>
      <c r="E676" s="87">
        <v>42273.368174999996</v>
      </c>
      <c r="F676" s="87">
        <v>37127.030375000002</v>
      </c>
      <c r="G676" s="87">
        <v>234.31877499999609</v>
      </c>
      <c r="H676" s="87">
        <v>52498.943700000003</v>
      </c>
      <c r="I676" s="87">
        <v>0</v>
      </c>
    </row>
    <row r="677" spans="1:9" ht="13.2">
      <c r="A677" s="95">
        <v>97601</v>
      </c>
      <c r="B677" s="96" t="s">
        <v>675</v>
      </c>
      <c r="C677" s="97">
        <v>5.5599999999999998E-3</v>
      </c>
      <c r="D677" s="98"/>
      <c r="E677" s="99">
        <v>4627643.8014499992</v>
      </c>
      <c r="F677" s="99">
        <v>3995989.3214499992</v>
      </c>
      <c r="G677" s="99">
        <v>1183140.7614499996</v>
      </c>
      <c r="H677" s="99">
        <v>4938986.92</v>
      </c>
      <c r="I677" s="99">
        <v>0</v>
      </c>
    </row>
    <row r="678" spans="1:9" ht="13.2">
      <c r="A678" s="4">
        <v>97607</v>
      </c>
      <c r="B678" s="84" t="s">
        <v>676</v>
      </c>
      <c r="C678" s="85">
        <v>2.9099999999999999E-5</v>
      </c>
      <c r="E678" s="87">
        <v>36761.219875000003</v>
      </c>
      <c r="F678" s="87">
        <v>30302.622074999999</v>
      </c>
      <c r="G678" s="87">
        <v>9411.1904750000031</v>
      </c>
      <c r="H678" s="87">
        <v>25849.733700000001</v>
      </c>
      <c r="I678" s="87">
        <v>0</v>
      </c>
    </row>
    <row r="679" spans="1:9" ht="13.2">
      <c r="A679" s="4">
        <v>97611</v>
      </c>
      <c r="B679" s="84" t="s">
        <v>677</v>
      </c>
      <c r="C679" s="85">
        <v>2.3846000000000002E-3</v>
      </c>
      <c r="E679" s="87">
        <v>2018742.83495</v>
      </c>
      <c r="F679" s="87">
        <v>1684721.0681500002</v>
      </c>
      <c r="G679" s="87">
        <v>487171.5185500001</v>
      </c>
      <c r="H679" s="87">
        <v>2118256.8722000001</v>
      </c>
      <c r="I679" s="87">
        <v>0</v>
      </c>
    </row>
    <row r="680" spans="1:9" ht="13.2">
      <c r="A680" s="4">
        <v>97613</v>
      </c>
      <c r="B680" s="84" t="s">
        <v>678</v>
      </c>
      <c r="C680" s="85">
        <v>8.3100000000000001E-5</v>
      </c>
      <c r="E680" s="87">
        <v>79646.202625000005</v>
      </c>
      <c r="F680" s="87">
        <v>67520.07282500001</v>
      </c>
      <c r="G680" s="87">
        <v>13649.737225000001</v>
      </c>
      <c r="H680" s="87">
        <v>73818.311700000006</v>
      </c>
      <c r="I680" s="87">
        <v>0</v>
      </c>
    </row>
    <row r="681" spans="1:9" ht="13.2">
      <c r="A681" s="4">
        <v>97621</v>
      </c>
      <c r="B681" s="84" t="s">
        <v>679</v>
      </c>
      <c r="C681" s="85">
        <v>3.8759999999999999E-4</v>
      </c>
      <c r="E681" s="87">
        <v>271255.32130000001</v>
      </c>
      <c r="F681" s="87">
        <v>249806.08049999998</v>
      </c>
      <c r="G681" s="87">
        <v>62598.702900000018</v>
      </c>
      <c r="H681" s="87">
        <v>344307.79320000001</v>
      </c>
      <c r="I681" s="87">
        <v>0</v>
      </c>
    </row>
    <row r="682" spans="1:9" ht="13.2">
      <c r="A682" s="4">
        <v>97623</v>
      </c>
      <c r="B682" s="84" t="s">
        <v>680</v>
      </c>
      <c r="C682" s="85">
        <v>2.5700000000000001E-5</v>
      </c>
      <c r="E682" s="87">
        <v>22780.357925000004</v>
      </c>
      <c r="F682" s="87">
        <v>19495.297325</v>
      </c>
      <c r="G682" s="87">
        <v>5058.4041250000009</v>
      </c>
      <c r="H682" s="87">
        <v>22829.4899</v>
      </c>
      <c r="I682" s="87">
        <v>0</v>
      </c>
    </row>
    <row r="683" spans="1:9" ht="13.2">
      <c r="A683" s="4">
        <v>97627</v>
      </c>
      <c r="B683" s="84" t="s">
        <v>681</v>
      </c>
      <c r="C683" s="85">
        <v>2.6000000000000001E-6</v>
      </c>
      <c r="E683" s="87">
        <v>2183.1597999999994</v>
      </c>
      <c r="F683" s="87">
        <v>2780.7489999999998</v>
      </c>
      <c r="G683" s="87">
        <v>1610.6313999999998</v>
      </c>
      <c r="H683" s="87">
        <v>2309.5981999999999</v>
      </c>
      <c r="I683" s="87">
        <v>0</v>
      </c>
    </row>
    <row r="684" spans="1:9" ht="13.2">
      <c r="A684" s="4">
        <v>97631</v>
      </c>
      <c r="B684" s="84" t="s">
        <v>682</v>
      </c>
      <c r="C684" s="85">
        <v>2.042E-4</v>
      </c>
      <c r="E684" s="87">
        <v>165401.72614999997</v>
      </c>
      <c r="F684" s="87">
        <v>140788.46255</v>
      </c>
      <c r="G684" s="87">
        <v>46161.303350000002</v>
      </c>
      <c r="H684" s="87">
        <v>181392.28940000001</v>
      </c>
      <c r="I684" s="87">
        <v>0</v>
      </c>
    </row>
    <row r="685" spans="1:9" ht="13.2">
      <c r="A685" s="4">
        <v>97637</v>
      </c>
      <c r="B685" s="84" t="s">
        <v>683</v>
      </c>
      <c r="C685" s="85">
        <v>3.8E-6</v>
      </c>
      <c r="E685" s="87">
        <v>4634.3551499999994</v>
      </c>
      <c r="F685" s="87">
        <v>4920.7547500000001</v>
      </c>
      <c r="G685" s="87">
        <v>2890.5059499999998</v>
      </c>
      <c r="H685" s="87">
        <v>3375.5666000000001</v>
      </c>
      <c r="I685" s="87">
        <v>0</v>
      </c>
    </row>
    <row r="686" spans="1:9" ht="13.2">
      <c r="A686" s="4">
        <v>97641</v>
      </c>
      <c r="B686" s="84" t="s">
        <v>684</v>
      </c>
      <c r="C686" s="85">
        <v>1.091E-4</v>
      </c>
      <c r="E686" s="87">
        <v>129552.793275</v>
      </c>
      <c r="F686" s="87">
        <v>112323.555475</v>
      </c>
      <c r="G686" s="87">
        <v>40044.043875000003</v>
      </c>
      <c r="H686" s="87">
        <v>96914.293699999995</v>
      </c>
      <c r="I686" s="87">
        <v>0</v>
      </c>
    </row>
    <row r="687" spans="1:9" ht="13.2">
      <c r="A687" s="4">
        <v>97651</v>
      </c>
      <c r="B687" s="84" t="s">
        <v>685</v>
      </c>
      <c r="C687" s="85">
        <v>5.373E-4</v>
      </c>
      <c r="E687" s="87">
        <v>432894.41112500004</v>
      </c>
      <c r="F687" s="87">
        <v>378446.51772499998</v>
      </c>
      <c r="G687" s="87">
        <v>133559.02292500006</v>
      </c>
      <c r="H687" s="87">
        <v>477287.35109999997</v>
      </c>
      <c r="I687" s="87">
        <v>0</v>
      </c>
    </row>
    <row r="688" spans="1:9" ht="13.2">
      <c r="A688" s="4">
        <v>97661</v>
      </c>
      <c r="B688" s="84" t="s">
        <v>686</v>
      </c>
      <c r="C688" s="85">
        <v>4.6699999999999997E-5</v>
      </c>
      <c r="E688" s="87">
        <v>40515.517275000006</v>
      </c>
      <c r="F688" s="87">
        <v>36444.138674999995</v>
      </c>
      <c r="G688" s="87">
        <v>9871.4494750000013</v>
      </c>
      <c r="H688" s="87">
        <v>41483.936900000001</v>
      </c>
      <c r="I688" s="87">
        <v>0</v>
      </c>
    </row>
    <row r="689" spans="1:9" ht="13.2">
      <c r="A689" s="4">
        <v>97701</v>
      </c>
      <c r="B689" s="84" t="s">
        <v>687</v>
      </c>
      <c r="C689" s="85">
        <v>2.3465000000000001E-3</v>
      </c>
      <c r="E689" s="87">
        <v>1907907.8511750002</v>
      </c>
      <c r="F689" s="87">
        <v>1667673.1041749998</v>
      </c>
      <c r="G689" s="87">
        <v>457671.47017500002</v>
      </c>
      <c r="H689" s="87">
        <v>2084412.3755000001</v>
      </c>
      <c r="I689" s="87">
        <v>0</v>
      </c>
    </row>
    <row r="690" spans="1:9" ht="13.2">
      <c r="A690" s="4">
        <v>97705</v>
      </c>
      <c r="B690" s="84" t="s">
        <v>688</v>
      </c>
      <c r="C690" s="85">
        <v>2.6299999999999999E-5</v>
      </c>
      <c r="E690" s="87">
        <v>25131.379124999992</v>
      </c>
      <c r="F690" s="87">
        <v>21539.223724999996</v>
      </c>
      <c r="G690" s="87">
        <v>6869.7649249999968</v>
      </c>
      <c r="H690" s="87">
        <v>23362.474099999999</v>
      </c>
      <c r="I690" s="87">
        <v>0</v>
      </c>
    </row>
    <row r="691" spans="1:9" ht="13.2">
      <c r="A691" s="4">
        <v>97711</v>
      </c>
      <c r="B691" s="84" t="s">
        <v>689</v>
      </c>
      <c r="C691" s="85">
        <v>7.7510000000000003E-4</v>
      </c>
      <c r="E691" s="87">
        <v>616289.84707499994</v>
      </c>
      <c r="F691" s="87">
        <v>534092.38127500005</v>
      </c>
      <c r="G691" s="87">
        <v>148694.05367500003</v>
      </c>
      <c r="H691" s="87">
        <v>688526.75569999998</v>
      </c>
      <c r="I691" s="87">
        <v>0</v>
      </c>
    </row>
    <row r="692" spans="1:9" ht="13.2">
      <c r="A692" s="4">
        <v>97713</v>
      </c>
      <c r="B692" s="84" t="s">
        <v>690</v>
      </c>
      <c r="C692" s="85">
        <v>7.5400000000000003E-5</v>
      </c>
      <c r="E692" s="87">
        <v>70863.591350000002</v>
      </c>
      <c r="F692" s="87">
        <v>59730.678150000007</v>
      </c>
      <c r="G692" s="87">
        <v>20370.267750000006</v>
      </c>
      <c r="H692" s="87">
        <v>66978.347800000003</v>
      </c>
      <c r="I692" s="87">
        <v>0</v>
      </c>
    </row>
    <row r="693" spans="1:9" ht="13.2">
      <c r="A693" s="4">
        <v>97717</v>
      </c>
      <c r="B693" s="84" t="s">
        <v>691</v>
      </c>
      <c r="C693" s="85">
        <v>1.0200000000000001E-5</v>
      </c>
      <c r="E693" s="87">
        <v>11815.17015</v>
      </c>
      <c r="F693" s="87">
        <v>10174.558550000002</v>
      </c>
      <c r="G693" s="87">
        <v>-1090.0566499999995</v>
      </c>
      <c r="H693" s="87">
        <v>9060.7314000000006</v>
      </c>
      <c r="I693" s="87">
        <v>0</v>
      </c>
    </row>
    <row r="694" spans="1:9" ht="13.2">
      <c r="A694" s="4">
        <v>97721</v>
      </c>
      <c r="B694" s="84" t="s">
        <v>692</v>
      </c>
      <c r="C694" s="85">
        <v>5.0299999999999997E-4</v>
      </c>
      <c r="E694" s="87">
        <v>371756.28979999997</v>
      </c>
      <c r="F694" s="87">
        <v>337456.81579999998</v>
      </c>
      <c r="G694" s="87">
        <v>115819.9878</v>
      </c>
      <c r="H694" s="87">
        <v>446818.42099999997</v>
      </c>
      <c r="I694" s="87">
        <v>0</v>
      </c>
    </row>
    <row r="695" spans="1:9" ht="13.2">
      <c r="A695" s="4">
        <v>97727</v>
      </c>
      <c r="B695" s="84" t="s">
        <v>693</v>
      </c>
      <c r="C695" s="85">
        <v>2.1100000000000001E-5</v>
      </c>
      <c r="E695" s="87">
        <v>21809.989325000002</v>
      </c>
      <c r="F695" s="87">
        <v>19126.655525000002</v>
      </c>
      <c r="G695" s="87">
        <v>5337.4319250000008</v>
      </c>
      <c r="H695" s="87">
        <v>18743.277700000002</v>
      </c>
      <c r="I695" s="87">
        <v>0</v>
      </c>
    </row>
    <row r="696" spans="1:9" ht="13.2">
      <c r="A696" s="4">
        <v>97731</v>
      </c>
      <c r="B696" s="84" t="s">
        <v>694</v>
      </c>
      <c r="C696" s="85">
        <v>3.1900000000000003E-5</v>
      </c>
      <c r="E696" s="87">
        <v>26967.096925000009</v>
      </c>
      <c r="F696" s="87">
        <v>21395.056725000006</v>
      </c>
      <c r="G696" s="87">
        <v>7646.6523250000027</v>
      </c>
      <c r="H696" s="87">
        <v>28336.993300000002</v>
      </c>
      <c r="I696" s="87">
        <v>0</v>
      </c>
    </row>
    <row r="697" spans="1:9" ht="13.2">
      <c r="A697" s="4">
        <v>97801</v>
      </c>
      <c r="B697" s="84" t="s">
        <v>948</v>
      </c>
      <c r="C697" s="85">
        <v>6.2237000000000004E-3</v>
      </c>
      <c r="E697" s="87">
        <v>5480011.2456250004</v>
      </c>
      <c r="F697" s="87">
        <v>4627982.901025001</v>
      </c>
      <c r="G697" s="87">
        <v>1493209.3598250002</v>
      </c>
      <c r="H697" s="87">
        <v>5528556.2759000007</v>
      </c>
      <c r="I697" s="87">
        <v>0</v>
      </c>
    </row>
    <row r="698" spans="1:9" ht="13.2">
      <c r="A698" s="4">
        <v>97802</v>
      </c>
      <c r="B698" s="84" t="s">
        <v>696</v>
      </c>
      <c r="C698" s="85">
        <v>1.4200000000000001E-4</v>
      </c>
      <c r="E698" s="87">
        <v>96946.988400000002</v>
      </c>
      <c r="F698" s="87">
        <v>90001.552400000015</v>
      </c>
      <c r="G698" s="87">
        <v>18799.360400000005</v>
      </c>
      <c r="H698" s="87">
        <v>126139.59400000001</v>
      </c>
      <c r="I698" s="87">
        <v>0</v>
      </c>
    </row>
    <row r="699" spans="1:9" ht="13.2">
      <c r="A699" s="4">
        <v>97803</v>
      </c>
      <c r="B699" s="84" t="s">
        <v>697</v>
      </c>
      <c r="C699" s="85">
        <v>7.6000000000000004E-5</v>
      </c>
      <c r="E699" s="87">
        <v>65654.94720000001</v>
      </c>
      <c r="F699" s="87">
        <v>58752.939200000008</v>
      </c>
      <c r="G699" s="87">
        <v>16017.963200000004</v>
      </c>
      <c r="H699" s="87">
        <v>67511.332000000009</v>
      </c>
      <c r="I699" s="87">
        <v>0</v>
      </c>
    </row>
    <row r="700" spans="1:9" ht="13.2">
      <c r="A700" s="4">
        <v>97805</v>
      </c>
      <c r="B700" s="84" t="s">
        <v>698</v>
      </c>
      <c r="C700" s="85">
        <v>8.0699999999999996E-5</v>
      </c>
      <c r="E700" s="87">
        <v>63698.062774999999</v>
      </c>
      <c r="F700" s="87">
        <v>53649.312174999999</v>
      </c>
      <c r="G700" s="87">
        <v>16692.238975</v>
      </c>
      <c r="H700" s="87">
        <v>71686.374899999995</v>
      </c>
      <c r="I700" s="87">
        <v>0</v>
      </c>
    </row>
    <row r="701" spans="1:9" ht="13.2">
      <c r="A701" s="4">
        <v>97811</v>
      </c>
      <c r="B701" s="84" t="s">
        <v>699</v>
      </c>
      <c r="C701" s="85">
        <v>2.1681000000000001E-3</v>
      </c>
      <c r="E701" s="87">
        <v>1685700.7762250002</v>
      </c>
      <c r="F701" s="87">
        <v>1470057.2164250002</v>
      </c>
      <c r="G701" s="87">
        <v>405116.42082499992</v>
      </c>
      <c r="H701" s="87">
        <v>1925938.4067000002</v>
      </c>
      <c r="I701" s="87">
        <v>0</v>
      </c>
    </row>
    <row r="702" spans="1:9" ht="13.2">
      <c r="A702" s="4">
        <v>97817</v>
      </c>
      <c r="B702" s="84" t="s">
        <v>700</v>
      </c>
      <c r="C702" s="85">
        <v>2.27E-5</v>
      </c>
      <c r="E702" s="87">
        <v>26758.911274999995</v>
      </c>
      <c r="F702" s="87">
        <v>21055.324674999996</v>
      </c>
      <c r="G702" s="87">
        <v>7664.2594749999971</v>
      </c>
      <c r="H702" s="87">
        <v>20164.568899999998</v>
      </c>
      <c r="I702" s="87">
        <v>0</v>
      </c>
    </row>
    <row r="703" spans="1:9" ht="13.2">
      <c r="A703" s="4">
        <v>97818</v>
      </c>
      <c r="B703" s="84" t="s">
        <v>701</v>
      </c>
      <c r="C703" s="85">
        <v>1.5500000000000001E-5</v>
      </c>
      <c r="E703" s="87">
        <v>14365.134924999998</v>
      </c>
      <c r="F703" s="87">
        <v>13779.685924999998</v>
      </c>
      <c r="G703" s="87">
        <v>5510.4079249999977</v>
      </c>
      <c r="H703" s="87">
        <v>13768.7585</v>
      </c>
      <c r="I703" s="87">
        <v>0</v>
      </c>
    </row>
    <row r="704" spans="1:9" ht="13.2">
      <c r="A704" s="4">
        <v>97821</v>
      </c>
      <c r="B704" s="84" t="s">
        <v>702</v>
      </c>
      <c r="C704" s="85">
        <v>1.4630000000000001E-4</v>
      </c>
      <c r="E704" s="87">
        <v>141399.28412500001</v>
      </c>
      <c r="F704" s="87">
        <v>127059.168725</v>
      </c>
      <c r="G704" s="87">
        <v>41622.589924999993</v>
      </c>
      <c r="H704" s="87">
        <v>129959.3141</v>
      </c>
      <c r="I704" s="87">
        <v>0</v>
      </c>
    </row>
    <row r="705" spans="1:9" ht="13.2">
      <c r="A705" s="4">
        <v>97823</v>
      </c>
      <c r="B705" s="84" t="s">
        <v>703</v>
      </c>
      <c r="C705" s="85">
        <v>1.6799999999999998E-5</v>
      </c>
      <c r="E705" s="87">
        <v>18355.0209</v>
      </c>
      <c r="F705" s="87">
        <v>13179.366499999998</v>
      </c>
      <c r="G705" s="87">
        <v>4013.5296999999991</v>
      </c>
      <c r="H705" s="87">
        <v>14923.557599999998</v>
      </c>
      <c r="I705" s="87">
        <v>0</v>
      </c>
    </row>
    <row r="706" spans="1:9" ht="13.2">
      <c r="A706" s="4">
        <v>97831</v>
      </c>
      <c r="B706" s="84" t="s">
        <v>704</v>
      </c>
      <c r="C706" s="85">
        <v>1.8909999999999999E-4</v>
      </c>
      <c r="E706" s="87">
        <v>176367.95882500001</v>
      </c>
      <c r="F706" s="87">
        <v>137414.08102500002</v>
      </c>
      <c r="G706" s="87">
        <v>38429.489425000014</v>
      </c>
      <c r="H706" s="87">
        <v>167978.85369999998</v>
      </c>
      <c r="I706" s="87">
        <v>0</v>
      </c>
    </row>
    <row r="707" spans="1:9" ht="13.2">
      <c r="A707" s="4">
        <v>97837</v>
      </c>
      <c r="B707" s="84" t="s">
        <v>705</v>
      </c>
      <c r="C707" s="85">
        <v>1.4399999999999999E-5</v>
      </c>
      <c r="E707" s="87">
        <v>13673.498349999998</v>
      </c>
      <c r="F707" s="87">
        <v>12596.223149999998</v>
      </c>
      <c r="G707" s="87">
        <v>2793.6487500000003</v>
      </c>
      <c r="H707" s="87">
        <v>12791.620799999999</v>
      </c>
      <c r="I707" s="87">
        <v>0</v>
      </c>
    </row>
    <row r="708" spans="1:9" ht="13.2">
      <c r="A708" s="4">
        <v>97840</v>
      </c>
      <c r="B708" s="84" t="s">
        <v>706</v>
      </c>
      <c r="C708" s="85">
        <v>1.537E-4</v>
      </c>
      <c r="E708" s="87">
        <v>185134.09132500002</v>
      </c>
      <c r="F708" s="87">
        <v>149341.806725</v>
      </c>
      <c r="G708" s="87">
        <v>54036.585525000017</v>
      </c>
      <c r="H708" s="87">
        <v>136532.78589999999</v>
      </c>
      <c r="I708" s="87">
        <v>0</v>
      </c>
    </row>
    <row r="709" spans="1:9" ht="13.2">
      <c r="A709" s="4">
        <v>97841</v>
      </c>
      <c r="B709" s="84" t="s">
        <v>707</v>
      </c>
      <c r="C709" s="85">
        <v>1.3499999999999999E-5</v>
      </c>
      <c r="E709" s="87">
        <v>12784.523125000002</v>
      </c>
      <c r="F709" s="87">
        <v>10649.390125</v>
      </c>
      <c r="G709" s="87">
        <v>3555.6641250000002</v>
      </c>
      <c r="H709" s="87">
        <v>11992.1445</v>
      </c>
      <c r="I709" s="87">
        <v>0</v>
      </c>
    </row>
    <row r="710" spans="1:9" ht="13.2">
      <c r="A710" s="4">
        <v>97847</v>
      </c>
      <c r="B710" s="84" t="s">
        <v>708</v>
      </c>
      <c r="C710" s="85">
        <v>1.9999999999999999E-6</v>
      </c>
      <c r="E710" s="87">
        <v>3777.6459500000001</v>
      </c>
      <c r="F710" s="87">
        <v>2681.3299499999998</v>
      </c>
      <c r="G710" s="87">
        <v>959.77794999999992</v>
      </c>
      <c r="H710" s="87">
        <v>1776.614</v>
      </c>
      <c r="I710" s="87">
        <v>0</v>
      </c>
    </row>
    <row r="711" spans="1:9" ht="13.2">
      <c r="A711" s="4">
        <v>97851</v>
      </c>
      <c r="B711" s="84" t="s">
        <v>709</v>
      </c>
      <c r="C711" s="85">
        <v>2.42E-4</v>
      </c>
      <c r="E711" s="87">
        <v>171976.20740000001</v>
      </c>
      <c r="F711" s="87">
        <v>159153.97140000004</v>
      </c>
      <c r="G711" s="87">
        <v>38675.179400000008</v>
      </c>
      <c r="H711" s="87">
        <v>214970.29399999999</v>
      </c>
      <c r="I711" s="87">
        <v>0</v>
      </c>
    </row>
    <row r="712" spans="1:9" ht="13.2">
      <c r="A712" s="4">
        <v>97853</v>
      </c>
      <c r="B712" s="84" t="s">
        <v>710</v>
      </c>
      <c r="C712" s="85">
        <v>8.0799999999999999E-5</v>
      </c>
      <c r="E712" s="87">
        <v>61597.370249999993</v>
      </c>
      <c r="F712" s="87">
        <v>57288.60385</v>
      </c>
      <c r="G712" s="87">
        <v>13209.103050000005</v>
      </c>
      <c r="H712" s="87">
        <v>71775.205600000001</v>
      </c>
      <c r="I712" s="87">
        <v>0</v>
      </c>
    </row>
    <row r="713" spans="1:9" ht="13.2">
      <c r="A713" s="4">
        <v>97861</v>
      </c>
      <c r="B713" s="84" t="s">
        <v>711</v>
      </c>
      <c r="C713" s="85">
        <v>5.2099999999999999E-5</v>
      </c>
      <c r="E713" s="87">
        <v>54061.372224999999</v>
      </c>
      <c r="F713" s="87">
        <v>43640.140424999998</v>
      </c>
      <c r="G713" s="87">
        <v>11415.360825000002</v>
      </c>
      <c r="H713" s="87">
        <v>46280.794699999999</v>
      </c>
      <c r="I713" s="87">
        <v>0</v>
      </c>
    </row>
    <row r="714" spans="1:9" ht="13.2">
      <c r="A714" s="4">
        <v>97871</v>
      </c>
      <c r="B714" s="84" t="s">
        <v>712</v>
      </c>
      <c r="C714" s="85">
        <v>3.1700000000000001E-4</v>
      </c>
      <c r="E714" s="87">
        <v>395977.54205000005</v>
      </c>
      <c r="F714" s="87">
        <v>341747.45605000004</v>
      </c>
      <c r="G714" s="87">
        <v>114571.96405000002</v>
      </c>
      <c r="H714" s="87">
        <v>281593.31900000002</v>
      </c>
      <c r="I714" s="87">
        <v>0</v>
      </c>
    </row>
    <row r="715" spans="1:9" ht="13.2">
      <c r="A715" s="4">
        <v>97877</v>
      </c>
      <c r="B715" s="84" t="s">
        <v>713</v>
      </c>
      <c r="C715" s="85">
        <v>1.0000000000000001E-5</v>
      </c>
      <c r="E715" s="87">
        <v>11125.527750000001</v>
      </c>
      <c r="F715" s="87">
        <v>7784.9477500000012</v>
      </c>
      <c r="G715" s="87">
        <v>2186.187750000001</v>
      </c>
      <c r="H715" s="87">
        <v>8883.0700000000015</v>
      </c>
      <c r="I715" s="87">
        <v>0</v>
      </c>
    </row>
    <row r="716" spans="1:9" ht="13.2">
      <c r="A716" s="4">
        <v>97901</v>
      </c>
      <c r="B716" s="84" t="s">
        <v>714</v>
      </c>
      <c r="C716" s="85">
        <v>3.6172000000000001E-3</v>
      </c>
      <c r="E716" s="87">
        <v>2796963.6295500002</v>
      </c>
      <c r="F716" s="87">
        <v>2483867.1119499998</v>
      </c>
      <c r="G716" s="87">
        <v>698745.96475000016</v>
      </c>
      <c r="H716" s="87">
        <v>3213184.0803999999</v>
      </c>
      <c r="I716" s="87">
        <v>0</v>
      </c>
    </row>
    <row r="717" spans="1:9" ht="13.2">
      <c r="A717" s="4">
        <v>97911</v>
      </c>
      <c r="B717" s="84" t="s">
        <v>715</v>
      </c>
      <c r="C717" s="85">
        <v>1.1452000000000001E-3</v>
      </c>
      <c r="E717" s="87">
        <v>962580.25569999998</v>
      </c>
      <c r="F717" s="87">
        <v>816935.31409999996</v>
      </c>
      <c r="G717" s="87">
        <v>268679.43890000001</v>
      </c>
      <c r="H717" s="87">
        <v>1017289.1764000001</v>
      </c>
      <c r="I717" s="87">
        <v>0</v>
      </c>
    </row>
    <row r="718" spans="1:9" ht="13.2">
      <c r="A718" s="4">
        <v>97913</v>
      </c>
      <c r="B718" s="84" t="s">
        <v>716</v>
      </c>
      <c r="C718" s="85">
        <v>3.3000000000000003E-5</v>
      </c>
      <c r="E718" s="87">
        <v>43402.724549999999</v>
      </c>
      <c r="F718" s="87">
        <v>37510.510549999992</v>
      </c>
      <c r="G718" s="87">
        <v>10736.402549999999</v>
      </c>
      <c r="H718" s="87">
        <v>29314.131000000001</v>
      </c>
      <c r="I718" s="87">
        <v>0</v>
      </c>
    </row>
    <row r="719" spans="1:9" ht="13.2">
      <c r="A719" s="4">
        <v>97917</v>
      </c>
      <c r="B719" s="84" t="s">
        <v>717</v>
      </c>
      <c r="C719" s="85">
        <v>2.5400000000000001E-5</v>
      </c>
      <c r="E719" s="87">
        <v>31964.903699999999</v>
      </c>
      <c r="F719" s="87">
        <v>26680.890500000001</v>
      </c>
      <c r="G719" s="87">
        <v>9373.2800999999999</v>
      </c>
      <c r="H719" s="87">
        <v>22562.997800000001</v>
      </c>
      <c r="I719" s="87">
        <v>0</v>
      </c>
    </row>
    <row r="720" spans="1:9" ht="13.2">
      <c r="A720" s="4">
        <v>97921</v>
      </c>
      <c r="B720" s="84" t="s">
        <v>718</v>
      </c>
      <c r="C720" s="85">
        <v>2.1210000000000001E-4</v>
      </c>
      <c r="E720" s="87">
        <v>176733.59992499999</v>
      </c>
      <c r="F720" s="87">
        <v>151419.08812500001</v>
      </c>
      <c r="G720" s="87">
        <v>44457.148525000011</v>
      </c>
      <c r="H720" s="87">
        <v>188409.91469999999</v>
      </c>
      <c r="I720" s="87">
        <v>0</v>
      </c>
    </row>
    <row r="721" spans="1:9" ht="13.2">
      <c r="A721" s="4">
        <v>97931</v>
      </c>
      <c r="B721" s="84" t="s">
        <v>719</v>
      </c>
      <c r="C721" s="100">
        <v>5.8199999999999998E-5</v>
      </c>
      <c r="D721" s="101"/>
      <c r="E721" s="102">
        <v>40208.251100000009</v>
      </c>
      <c r="F721" s="102">
        <v>29029.055500000006</v>
      </c>
      <c r="G721" s="102">
        <v>4454.1923000000079</v>
      </c>
      <c r="H721" s="102">
        <v>51699.467400000001</v>
      </c>
      <c r="I721" s="102">
        <v>0</v>
      </c>
    </row>
    <row r="722" spans="1:9" ht="13.2">
      <c r="A722" s="95">
        <v>97941</v>
      </c>
      <c r="B722" s="96" t="s">
        <v>720</v>
      </c>
      <c r="C722" s="97">
        <v>2.1450000000000001E-4</v>
      </c>
      <c r="D722" s="98"/>
      <c r="E722" s="99">
        <v>181777.53482500004</v>
      </c>
      <c r="F722" s="99">
        <v>147387.64382500004</v>
      </c>
      <c r="G722" s="99">
        <v>46948.441825000016</v>
      </c>
      <c r="H722" s="99">
        <v>190541.85150000002</v>
      </c>
      <c r="I722" s="99">
        <v>0</v>
      </c>
    </row>
    <row r="723" spans="1:9" ht="13.2">
      <c r="A723" s="4">
        <v>97947</v>
      </c>
      <c r="B723" s="84" t="s">
        <v>721</v>
      </c>
      <c r="C723" s="85">
        <v>1.7900000000000001E-5</v>
      </c>
      <c r="E723" s="87">
        <v>22592.705425</v>
      </c>
      <c r="F723" s="87">
        <v>18665.877225</v>
      </c>
      <c r="G723" s="87">
        <v>6864.3368250000003</v>
      </c>
      <c r="H723" s="87">
        <v>15900.695300000001</v>
      </c>
      <c r="I723" s="87">
        <v>0</v>
      </c>
    </row>
    <row r="724" spans="1:9" ht="13.2">
      <c r="A724" s="4">
        <v>97948</v>
      </c>
      <c r="B724" s="84" t="s">
        <v>722</v>
      </c>
      <c r="C724" s="85">
        <v>2.0400000000000001E-5</v>
      </c>
      <c r="E724" s="87">
        <v>14610.279499999997</v>
      </c>
      <c r="F724" s="87">
        <v>11176.056299999997</v>
      </c>
      <c r="G724" s="87">
        <v>1810.8258999999971</v>
      </c>
      <c r="H724" s="87">
        <v>18121.462800000001</v>
      </c>
      <c r="I724" s="87">
        <v>0</v>
      </c>
    </row>
    <row r="725" spans="1:9" ht="13.2">
      <c r="A725" s="4">
        <v>97951</v>
      </c>
      <c r="B725" s="84" t="s">
        <v>723</v>
      </c>
      <c r="C725" s="85">
        <v>1.1325E-3</v>
      </c>
      <c r="E725" s="87">
        <v>978284.56922500022</v>
      </c>
      <c r="F725" s="87">
        <v>832359.63422499993</v>
      </c>
      <c r="G725" s="87">
        <v>249370.06422500004</v>
      </c>
      <c r="H725" s="87">
        <v>1006007.6775</v>
      </c>
      <c r="I725" s="87">
        <v>0</v>
      </c>
    </row>
    <row r="726" spans="1:9" ht="13.2">
      <c r="A726" s="4">
        <v>97957</v>
      </c>
      <c r="B726" s="84" t="s">
        <v>724</v>
      </c>
      <c r="C726" s="85">
        <v>1.2999999999999999E-5</v>
      </c>
      <c r="E726" s="87">
        <v>18090.914849999997</v>
      </c>
      <c r="F726" s="87">
        <v>14391.860849999997</v>
      </c>
      <c r="G726" s="87">
        <v>6516.2728499999976</v>
      </c>
      <c r="H726" s="87">
        <v>11547.991</v>
      </c>
      <c r="I726" s="87">
        <v>0</v>
      </c>
    </row>
    <row r="727" spans="1:9" ht="13.2">
      <c r="A727" s="4">
        <v>98001</v>
      </c>
      <c r="B727" s="84" t="s">
        <v>725</v>
      </c>
      <c r="C727" s="85">
        <v>5.4911999999999999E-3</v>
      </c>
      <c r="E727" s="87">
        <v>4677901.7694999985</v>
      </c>
      <c r="F727" s="87">
        <v>3985059.1598999994</v>
      </c>
      <c r="G727" s="87">
        <v>1118488.7886999995</v>
      </c>
      <c r="H727" s="87">
        <v>4877871.3984000003</v>
      </c>
      <c r="I727" s="87">
        <v>0</v>
      </c>
    </row>
    <row r="728" spans="1:9" ht="13.2">
      <c r="A728" s="4">
        <v>98002</v>
      </c>
      <c r="B728" s="84" t="s">
        <v>726</v>
      </c>
      <c r="C728" s="85">
        <v>9.7999999999999993E-6</v>
      </c>
      <c r="E728" s="87">
        <v>10058.598849999998</v>
      </c>
      <c r="F728" s="87">
        <v>8359.0504500000006</v>
      </c>
      <c r="G728" s="87">
        <v>3580.1456500000004</v>
      </c>
      <c r="H728" s="87">
        <v>8705.4085999999988</v>
      </c>
      <c r="I728" s="87">
        <v>0</v>
      </c>
    </row>
    <row r="729" spans="1:9" ht="13.2">
      <c r="A729" s="4">
        <v>98003</v>
      </c>
      <c r="B729" s="84" t="s">
        <v>727</v>
      </c>
      <c r="C729" s="85">
        <v>8.8800000000000004E-5</v>
      </c>
      <c r="E729" s="87">
        <v>102899.0429</v>
      </c>
      <c r="F729" s="87">
        <v>83226.012500000012</v>
      </c>
      <c r="G729" s="87">
        <v>23248.303699999997</v>
      </c>
      <c r="H729" s="87">
        <v>78881.661600000007</v>
      </c>
      <c r="I729" s="87">
        <v>0</v>
      </c>
    </row>
    <row r="730" spans="1:9" ht="13.2">
      <c r="A730" s="4">
        <v>98004</v>
      </c>
      <c r="B730" s="84" t="s">
        <v>728</v>
      </c>
      <c r="C730" s="85">
        <v>2.0489999999999999E-4</v>
      </c>
      <c r="E730" s="87">
        <v>253310.41582499997</v>
      </c>
      <c r="F730" s="87">
        <v>205624.04162499995</v>
      </c>
      <c r="G730" s="87">
        <v>67721.889224999977</v>
      </c>
      <c r="H730" s="87">
        <v>182014.10430000001</v>
      </c>
      <c r="I730" s="87">
        <v>0</v>
      </c>
    </row>
    <row r="731" spans="1:9" ht="13.2">
      <c r="A731" s="4">
        <v>98008</v>
      </c>
      <c r="B731" s="84" t="s">
        <v>729</v>
      </c>
      <c r="C731" s="85">
        <v>6.8000000000000001E-6</v>
      </c>
      <c r="E731" s="87">
        <v>5671.3584499999997</v>
      </c>
      <c r="F731" s="87">
        <v>5130.2840500000002</v>
      </c>
      <c r="G731" s="87">
        <v>1599.2072500000002</v>
      </c>
      <c r="H731" s="87">
        <v>6040.4876000000004</v>
      </c>
      <c r="I731" s="87">
        <v>0</v>
      </c>
    </row>
    <row r="732" spans="1:9" ht="13.2">
      <c r="A732" s="4">
        <v>98011</v>
      </c>
      <c r="B732" s="84" t="s">
        <v>730</v>
      </c>
      <c r="C732" s="85">
        <v>3.2158E-3</v>
      </c>
      <c r="E732" s="87">
        <v>2453064.6147499997</v>
      </c>
      <c r="F732" s="87">
        <v>2105541.5183499996</v>
      </c>
      <c r="G732" s="87">
        <v>629096.75754999998</v>
      </c>
      <c r="H732" s="87">
        <v>2856617.6505999998</v>
      </c>
      <c r="I732" s="87">
        <v>0</v>
      </c>
    </row>
    <row r="733" spans="1:9" ht="13.2">
      <c r="A733" s="4">
        <v>98013</v>
      </c>
      <c r="B733" s="84" t="s">
        <v>731</v>
      </c>
      <c r="C733" s="85">
        <v>1.2640000000000001E-4</v>
      </c>
      <c r="E733" s="87">
        <v>116497.76965000002</v>
      </c>
      <c r="F733" s="87">
        <v>82394.798450000031</v>
      </c>
      <c r="G733" s="87">
        <v>25525.312050000008</v>
      </c>
      <c r="H733" s="87">
        <v>112282.00480000001</v>
      </c>
      <c r="I733" s="87">
        <v>0</v>
      </c>
    </row>
    <row r="734" spans="1:9" ht="13.2">
      <c r="A734" s="4">
        <v>98021</v>
      </c>
      <c r="B734" s="84" t="s">
        <v>732</v>
      </c>
      <c r="C734" s="85">
        <v>5.6499999999999998E-5</v>
      </c>
      <c r="E734" s="87">
        <v>63740.179925000004</v>
      </c>
      <c r="F734" s="87">
        <v>52610.252925000001</v>
      </c>
      <c r="G734" s="87">
        <v>22218.658925000003</v>
      </c>
      <c r="H734" s="87">
        <v>50189.345499999996</v>
      </c>
      <c r="I734" s="87">
        <v>0</v>
      </c>
    </row>
    <row r="735" spans="1:9" ht="13.2">
      <c r="A735" s="4">
        <v>98023</v>
      </c>
      <c r="B735" s="84" t="s">
        <v>733</v>
      </c>
      <c r="C735" s="85">
        <v>6.6000000000000003E-6</v>
      </c>
      <c r="E735" s="87">
        <v>621.23185000000012</v>
      </c>
      <c r="F735" s="87">
        <v>1151.1890500000004</v>
      </c>
      <c r="G735" s="87">
        <v>1178.9674500000006</v>
      </c>
      <c r="H735" s="87">
        <v>5862.8262000000004</v>
      </c>
      <c r="I735" s="87">
        <v>0</v>
      </c>
    </row>
    <row r="736" spans="1:9" ht="13.2">
      <c r="A736" s="4">
        <v>98031</v>
      </c>
      <c r="B736" s="84" t="s">
        <v>734</v>
      </c>
      <c r="C736" s="85">
        <v>1.549E-4</v>
      </c>
      <c r="E736" s="87">
        <v>126794.26267500001</v>
      </c>
      <c r="F736" s="87">
        <v>122610.78847500001</v>
      </c>
      <c r="G736" s="87">
        <v>29993.436074999991</v>
      </c>
      <c r="H736" s="87">
        <v>137598.7543</v>
      </c>
      <c r="I736" s="87">
        <v>0</v>
      </c>
    </row>
    <row r="737" spans="1:9" ht="13.2">
      <c r="A737" s="4">
        <v>98041</v>
      </c>
      <c r="B737" s="84" t="s">
        <v>735</v>
      </c>
      <c r="C737" s="85">
        <v>2.1680000000000001E-4</v>
      </c>
      <c r="E737" s="87">
        <v>165495.53120000006</v>
      </c>
      <c r="F737" s="87">
        <v>149931.27680000002</v>
      </c>
      <c r="G737" s="87">
        <v>30375.24000000002</v>
      </c>
      <c r="H737" s="87">
        <v>192584.95760000002</v>
      </c>
      <c r="I737" s="87">
        <v>0</v>
      </c>
    </row>
    <row r="738" spans="1:9" ht="13.2">
      <c r="A738" s="4">
        <v>98051</v>
      </c>
      <c r="B738" s="84" t="s">
        <v>736</v>
      </c>
      <c r="C738" s="85">
        <v>3.3930000000000001E-4</v>
      </c>
      <c r="E738" s="87">
        <v>312970.17507500004</v>
      </c>
      <c r="F738" s="87">
        <v>292064.56567500002</v>
      </c>
      <c r="G738" s="87">
        <v>110799.71887499998</v>
      </c>
      <c r="H738" s="87">
        <v>301402.56510000001</v>
      </c>
      <c r="I738" s="87">
        <v>0</v>
      </c>
    </row>
    <row r="739" spans="1:9" ht="13.2">
      <c r="A739" s="4">
        <v>98061</v>
      </c>
      <c r="B739" s="84" t="s">
        <v>737</v>
      </c>
      <c r="C739" s="85">
        <v>1.325E-4</v>
      </c>
      <c r="E739" s="87">
        <v>106925.194575</v>
      </c>
      <c r="F739" s="87">
        <v>95002.259575000004</v>
      </c>
      <c r="G739" s="87">
        <v>32054.689575000004</v>
      </c>
      <c r="H739" s="87">
        <v>117700.67749999999</v>
      </c>
      <c r="I739" s="87">
        <v>0</v>
      </c>
    </row>
    <row r="740" spans="1:9" ht="13.2">
      <c r="A740" s="4">
        <v>98071</v>
      </c>
      <c r="B740" s="84" t="s">
        <v>738</v>
      </c>
      <c r="C740" s="85">
        <v>6.58E-5</v>
      </c>
      <c r="E740" s="87">
        <v>73948.828849999991</v>
      </c>
      <c r="F740" s="87">
        <v>56201.43245</v>
      </c>
      <c r="G740" s="87">
        <v>14027.071649999993</v>
      </c>
      <c r="H740" s="87">
        <v>58450.600599999998</v>
      </c>
      <c r="I740" s="87">
        <v>0</v>
      </c>
    </row>
    <row r="741" spans="1:9" ht="13.2">
      <c r="A741" s="4">
        <v>98081</v>
      </c>
      <c r="B741" s="84" t="s">
        <v>739</v>
      </c>
      <c r="C741" s="85">
        <v>1.33E-5</v>
      </c>
      <c r="E741" s="87">
        <v>10248.255424999999</v>
      </c>
      <c r="F741" s="87">
        <v>9290.1540249999998</v>
      </c>
      <c r="G741" s="87">
        <v>2509.2832249999992</v>
      </c>
      <c r="H741" s="87">
        <v>11814.483099999999</v>
      </c>
      <c r="I741" s="87">
        <v>0</v>
      </c>
    </row>
    <row r="742" spans="1:9" ht="13.2">
      <c r="A742" s="4">
        <v>98091</v>
      </c>
      <c r="B742" s="84" t="s">
        <v>740</v>
      </c>
      <c r="C742" s="85">
        <v>5.5999999999999999E-5</v>
      </c>
      <c r="E742" s="87">
        <v>48132.373999999996</v>
      </c>
      <c r="F742" s="87">
        <v>46868.525999999998</v>
      </c>
      <c r="G742" s="87">
        <v>17469.070000000003</v>
      </c>
      <c r="H742" s="87">
        <v>49745.192000000003</v>
      </c>
      <c r="I742" s="87">
        <v>0</v>
      </c>
    </row>
    <row r="743" spans="1:9" ht="13.2">
      <c r="A743" s="4">
        <v>98101</v>
      </c>
      <c r="B743" s="84" t="s">
        <v>741</v>
      </c>
      <c r="C743" s="85">
        <v>2.6955E-3</v>
      </c>
      <c r="E743" s="87">
        <v>2205531.2635249998</v>
      </c>
      <c r="F743" s="87">
        <v>1837750.3745249999</v>
      </c>
      <c r="G743" s="87">
        <v>519158.41652499989</v>
      </c>
      <c r="H743" s="87">
        <v>2394431.5184999998</v>
      </c>
      <c r="I743" s="87">
        <v>0</v>
      </c>
    </row>
    <row r="744" spans="1:9" ht="13.2">
      <c r="A744" s="4">
        <v>98102</v>
      </c>
      <c r="B744" s="84" t="s">
        <v>742</v>
      </c>
      <c r="C744" s="85">
        <v>1.7530000000000001E-4</v>
      </c>
      <c r="E744" s="87">
        <v>162947.03372499999</v>
      </c>
      <c r="F744" s="87">
        <v>140823.33632500001</v>
      </c>
      <c r="G744" s="87">
        <v>54416.753524999993</v>
      </c>
      <c r="H744" s="87">
        <v>155720.21710000001</v>
      </c>
      <c r="I744" s="87">
        <v>0</v>
      </c>
    </row>
    <row r="745" spans="1:9" ht="13.2">
      <c r="A745" s="4">
        <v>98103</v>
      </c>
      <c r="B745" s="84" t="s">
        <v>972</v>
      </c>
      <c r="C745" s="85">
        <v>4.9739999999999995E-4</v>
      </c>
      <c r="E745" s="87">
        <v>407388.93254999997</v>
      </c>
      <c r="F745" s="87">
        <v>345165.34334999992</v>
      </c>
      <c r="G745" s="87">
        <v>100820.46094999996</v>
      </c>
      <c r="H745" s="87">
        <v>441843.90179999993</v>
      </c>
      <c r="I745" s="87">
        <v>0</v>
      </c>
    </row>
    <row r="746" spans="1:9" ht="13.2">
      <c r="A746" s="4">
        <v>98107</v>
      </c>
      <c r="B746" s="84" t="s">
        <v>744</v>
      </c>
      <c r="C746" s="85">
        <v>1.9599999999999999E-5</v>
      </c>
      <c r="E746" s="87">
        <v>28063.173449999995</v>
      </c>
      <c r="F746" s="87">
        <v>23138.076650000003</v>
      </c>
      <c r="G746" s="87">
        <v>2579.2670499999995</v>
      </c>
      <c r="H746" s="87">
        <v>17410.817199999998</v>
      </c>
      <c r="I746" s="87">
        <v>0</v>
      </c>
    </row>
    <row r="747" spans="1:9" ht="13.2">
      <c r="A747" s="4">
        <v>98109</v>
      </c>
      <c r="B747" s="84" t="s">
        <v>745</v>
      </c>
      <c r="C747" s="85">
        <v>1.5799999999999999E-4</v>
      </c>
      <c r="E747" s="87">
        <v>146486.59774999996</v>
      </c>
      <c r="F747" s="87">
        <v>122322.63374999998</v>
      </c>
      <c r="G747" s="87">
        <v>27074.025749999972</v>
      </c>
      <c r="H747" s="87">
        <v>140352.50599999999</v>
      </c>
      <c r="I747" s="87">
        <v>0</v>
      </c>
    </row>
    <row r="748" spans="1:9" ht="13.2">
      <c r="A748" s="4">
        <v>98111</v>
      </c>
      <c r="B748" s="84" t="s">
        <v>746</v>
      </c>
      <c r="C748" s="85">
        <v>1.0039999999999999E-3</v>
      </c>
      <c r="E748" s="87">
        <v>785885.89999999991</v>
      </c>
      <c r="F748" s="87">
        <v>697779.26799999992</v>
      </c>
      <c r="G748" s="87">
        <v>200162.1639999999</v>
      </c>
      <c r="H748" s="87">
        <v>891860.22799999989</v>
      </c>
      <c r="I748" s="87">
        <v>0</v>
      </c>
    </row>
    <row r="749" spans="1:9" ht="13.2">
      <c r="A749" s="4">
        <v>98113</v>
      </c>
      <c r="B749" s="84" t="s">
        <v>747</v>
      </c>
      <c r="C749" s="85">
        <v>2.62E-5</v>
      </c>
      <c r="E749" s="87">
        <v>26481.974300000002</v>
      </c>
      <c r="F749" s="87">
        <v>21768.834700000003</v>
      </c>
      <c r="G749" s="87">
        <v>3979.8035000000036</v>
      </c>
      <c r="H749" s="87">
        <v>23273.643400000001</v>
      </c>
      <c r="I749" s="87">
        <v>0</v>
      </c>
    </row>
    <row r="750" spans="1:9" ht="13.2">
      <c r="A750" s="4">
        <v>98121</v>
      </c>
      <c r="B750" s="84" t="s">
        <v>748</v>
      </c>
      <c r="C750" s="85">
        <v>2.0340000000000001E-4</v>
      </c>
      <c r="E750" s="87">
        <v>171998.78045000002</v>
      </c>
      <c r="F750" s="87">
        <v>152446.64325000002</v>
      </c>
      <c r="G750" s="87">
        <v>46617.904849999992</v>
      </c>
      <c r="H750" s="87">
        <v>180681.64380000002</v>
      </c>
      <c r="I750" s="87">
        <v>0</v>
      </c>
    </row>
    <row r="751" spans="1:9" ht="13.2">
      <c r="A751" s="4">
        <v>98131</v>
      </c>
      <c r="B751" s="84" t="s">
        <v>749</v>
      </c>
      <c r="C751" s="85">
        <v>2.2719999999999999E-4</v>
      </c>
      <c r="E751" s="87">
        <v>190977.17020000002</v>
      </c>
      <c r="F751" s="87">
        <v>153931.2726</v>
      </c>
      <c r="G751" s="87">
        <v>34092.765400000004</v>
      </c>
      <c r="H751" s="87">
        <v>201823.3504</v>
      </c>
      <c r="I751" s="87">
        <v>0</v>
      </c>
    </row>
    <row r="752" spans="1:9" ht="13.2">
      <c r="A752" s="4">
        <v>98141</v>
      </c>
      <c r="B752" s="84" t="s">
        <v>750</v>
      </c>
      <c r="C752" s="85">
        <v>2.853E-4</v>
      </c>
      <c r="E752" s="87">
        <v>220891.65452499996</v>
      </c>
      <c r="F752" s="87">
        <v>192048.57712499998</v>
      </c>
      <c r="G752" s="87">
        <v>55860.63432499997</v>
      </c>
      <c r="H752" s="87">
        <v>253433.9871</v>
      </c>
      <c r="I752" s="87">
        <v>0</v>
      </c>
    </row>
    <row r="753" spans="1:9" ht="13.2">
      <c r="A753" s="4">
        <v>98147</v>
      </c>
      <c r="B753" s="84" t="s">
        <v>751</v>
      </c>
      <c r="C753" s="85">
        <v>1.15E-5</v>
      </c>
      <c r="E753" s="87">
        <v>16699.428724999998</v>
      </c>
      <c r="F753" s="87">
        <v>12955.611724999999</v>
      </c>
      <c r="G753" s="87">
        <v>5036.4377249999998</v>
      </c>
      <c r="H753" s="87">
        <v>10215.530500000001</v>
      </c>
      <c r="I753" s="87">
        <v>0</v>
      </c>
    </row>
    <row r="754" spans="1:9" ht="13.2">
      <c r="A754" s="4">
        <v>98161</v>
      </c>
      <c r="B754" s="84" t="s">
        <v>752</v>
      </c>
      <c r="C754" s="85">
        <v>7.0999999999999998E-6</v>
      </c>
      <c r="E754" s="87">
        <v>9095.5988749999997</v>
      </c>
      <c r="F754" s="87">
        <v>7281.4770749999998</v>
      </c>
      <c r="G754" s="87">
        <v>2973.117475</v>
      </c>
      <c r="H754" s="87">
        <v>6306.9796999999999</v>
      </c>
      <c r="I754" s="87">
        <v>0</v>
      </c>
    </row>
    <row r="755" spans="1:9" ht="13.2">
      <c r="A755" s="4">
        <v>98201</v>
      </c>
      <c r="B755" s="84" t="s">
        <v>753</v>
      </c>
      <c r="C755" s="85">
        <v>3.2829000000000001E-3</v>
      </c>
      <c r="E755" s="87">
        <v>2663029.802075</v>
      </c>
      <c r="F755" s="87">
        <v>2323818.103875</v>
      </c>
      <c r="G755" s="87">
        <v>793762.42347500019</v>
      </c>
      <c r="H755" s="87">
        <v>2916223.0503000002</v>
      </c>
      <c r="I755" s="87">
        <v>0</v>
      </c>
    </row>
    <row r="756" spans="1:9" ht="13.2">
      <c r="A756" s="4">
        <v>98205</v>
      </c>
      <c r="B756" s="84" t="s">
        <v>754</v>
      </c>
      <c r="C756" s="85">
        <v>4.2200000000000003E-5</v>
      </c>
      <c r="E756" s="87">
        <v>37537.182499999995</v>
      </c>
      <c r="F756" s="87">
        <v>36743.514899999995</v>
      </c>
      <c r="G756" s="87">
        <v>8571.0676999999996</v>
      </c>
      <c r="H756" s="87">
        <v>37486.555400000005</v>
      </c>
      <c r="I756" s="87">
        <v>0</v>
      </c>
    </row>
    <row r="757" spans="1:9" ht="13.2">
      <c r="A757" s="4">
        <v>98211</v>
      </c>
      <c r="B757" s="84" t="s">
        <v>755</v>
      </c>
      <c r="C757" s="85">
        <v>8.2220000000000004E-4</v>
      </c>
      <c r="E757" s="87">
        <v>622040.16519999993</v>
      </c>
      <c r="F757" s="87">
        <v>535742.25760000013</v>
      </c>
      <c r="G757" s="87">
        <v>148180.53039999999</v>
      </c>
      <c r="H757" s="87">
        <v>730366.01540000003</v>
      </c>
      <c r="I757" s="87">
        <v>0</v>
      </c>
    </row>
    <row r="758" spans="1:9" ht="13.2">
      <c r="A758" s="4">
        <v>98218</v>
      </c>
      <c r="B758" s="84" t="s">
        <v>756</v>
      </c>
      <c r="C758" s="85">
        <v>1.5999999999999999E-5</v>
      </c>
      <c r="E758" s="87">
        <v>13424.51945</v>
      </c>
      <c r="F758" s="87">
        <v>11095.991449999998</v>
      </c>
      <c r="G758" s="87">
        <v>2368.5754499999998</v>
      </c>
      <c r="H758" s="87">
        <v>14212.912</v>
      </c>
      <c r="I758" s="87">
        <v>0</v>
      </c>
    </row>
    <row r="759" spans="1:9" ht="13.2">
      <c r="A759" s="4">
        <v>98221</v>
      </c>
      <c r="B759" s="84" t="s">
        <v>757</v>
      </c>
      <c r="C759" s="85">
        <v>2.4199999999999999E-5</v>
      </c>
      <c r="E759" s="87">
        <v>18292.070650000001</v>
      </c>
      <c r="F759" s="87">
        <v>15556.247049999996</v>
      </c>
      <c r="G759" s="87">
        <v>4355.7678499999993</v>
      </c>
      <c r="H759" s="87">
        <v>21497.029399999999</v>
      </c>
      <c r="I759" s="87">
        <v>0</v>
      </c>
    </row>
    <row r="760" spans="1:9" ht="13.2">
      <c r="A760" s="4">
        <v>98231</v>
      </c>
      <c r="B760" s="84" t="s">
        <v>758</v>
      </c>
      <c r="C760" s="85">
        <v>2.5700000000000001E-5</v>
      </c>
      <c r="E760" s="87">
        <v>17989.574675000003</v>
      </c>
      <c r="F760" s="87">
        <v>15424.514074999999</v>
      </c>
      <c r="G760" s="87">
        <v>-3999.3791250000004</v>
      </c>
      <c r="H760" s="87">
        <v>22829.4899</v>
      </c>
      <c r="I760" s="87">
        <v>0</v>
      </c>
    </row>
    <row r="761" spans="1:9" ht="13.2">
      <c r="A761" s="4">
        <v>98237</v>
      </c>
      <c r="B761" s="84" t="s">
        <v>759</v>
      </c>
      <c r="C761" s="85">
        <v>6.1E-6</v>
      </c>
      <c r="E761" s="87">
        <v>5481.7881749999997</v>
      </c>
      <c r="F761" s="87">
        <v>4481.8243750000001</v>
      </c>
      <c r="G761" s="87">
        <v>1220.740775</v>
      </c>
      <c r="H761" s="87">
        <v>5418.6727000000001</v>
      </c>
      <c r="I761" s="87">
        <v>0</v>
      </c>
    </row>
    <row r="762" spans="1:9" ht="13.2">
      <c r="A762" s="4">
        <v>98241</v>
      </c>
      <c r="B762" s="84" t="s">
        <v>760</v>
      </c>
      <c r="C762" s="85">
        <v>8.3000000000000002E-6</v>
      </c>
      <c r="E762" s="87">
        <v>5775.6962750000002</v>
      </c>
      <c r="F762" s="87">
        <v>6657.3848749999997</v>
      </c>
      <c r="G762" s="87">
        <v>3882.8940750000002</v>
      </c>
      <c r="H762" s="87">
        <v>7372.9481000000005</v>
      </c>
      <c r="I762" s="87">
        <v>0</v>
      </c>
    </row>
    <row r="763" spans="1:9" ht="13.2">
      <c r="A763" s="4">
        <v>98251</v>
      </c>
      <c r="B763" s="84" t="s">
        <v>761</v>
      </c>
      <c r="C763" s="85">
        <v>2.3E-6</v>
      </c>
      <c r="E763" s="87">
        <v>3521.1159749999997</v>
      </c>
      <c r="F763" s="87">
        <v>2629.752575</v>
      </c>
      <c r="G763" s="87">
        <v>847.91777499999989</v>
      </c>
      <c r="H763" s="87">
        <v>2043.1061</v>
      </c>
      <c r="I763" s="87">
        <v>0</v>
      </c>
    </row>
    <row r="764" spans="1:9" ht="13.2">
      <c r="A764" s="4">
        <v>98261</v>
      </c>
      <c r="B764" s="84" t="s">
        <v>762</v>
      </c>
      <c r="C764" s="85">
        <v>2.7900000000000001E-5</v>
      </c>
      <c r="E764" s="87">
        <v>21340.188675000001</v>
      </c>
      <c r="F764" s="87">
        <v>16722.780475000003</v>
      </c>
      <c r="G764" s="87">
        <v>2923.4800750000031</v>
      </c>
      <c r="H764" s="87">
        <v>24783.765299999999</v>
      </c>
      <c r="I764" s="87">
        <v>0</v>
      </c>
    </row>
    <row r="765" spans="1:9" ht="13.2">
      <c r="A765" s="4">
        <v>98271</v>
      </c>
      <c r="B765" s="84" t="s">
        <v>763</v>
      </c>
      <c r="C765" s="100">
        <v>8.8999999999999995E-6</v>
      </c>
      <c r="D765" s="101"/>
      <c r="E765" s="102">
        <v>8843.1783250000008</v>
      </c>
      <c r="F765" s="102">
        <v>6788.7721249999995</v>
      </c>
      <c r="G765" s="102">
        <v>1880.7157250000007</v>
      </c>
      <c r="H765" s="102">
        <v>7905.9322999999995</v>
      </c>
      <c r="I765" s="102">
        <v>0</v>
      </c>
    </row>
    <row r="766" spans="1:9" ht="13.2">
      <c r="A766" s="4">
        <v>98301</v>
      </c>
      <c r="B766" s="84" t="s">
        <v>764</v>
      </c>
      <c r="C766" s="100">
        <v>1.921E-3</v>
      </c>
      <c r="D766" s="101"/>
      <c r="E766" s="102">
        <v>1688349.3476999998</v>
      </c>
      <c r="F766" s="102">
        <v>1411380.8296999999</v>
      </c>
      <c r="G766" s="102">
        <v>405170.63369999983</v>
      </c>
      <c r="H766" s="102">
        <v>1706437.747</v>
      </c>
      <c r="I766" s="102">
        <v>0</v>
      </c>
    </row>
    <row r="767" spans="1:9" ht="13.2">
      <c r="A767" s="95">
        <v>98304</v>
      </c>
      <c r="B767" s="96" t="s">
        <v>765</v>
      </c>
      <c r="C767" s="97">
        <v>1.9300000000000002E-5</v>
      </c>
      <c r="D767" s="98"/>
      <c r="E767" s="99">
        <v>19481.014675000002</v>
      </c>
      <c r="F767" s="99">
        <v>15013.965275000002</v>
      </c>
      <c r="G767" s="99">
        <v>3205.4384750000017</v>
      </c>
      <c r="H767" s="99">
        <v>17144.325100000002</v>
      </c>
      <c r="I767" s="99">
        <v>0</v>
      </c>
    </row>
    <row r="768" spans="1:9" ht="13.2">
      <c r="A768" s="4">
        <v>98308</v>
      </c>
      <c r="B768" s="84" t="s">
        <v>766</v>
      </c>
      <c r="C768" s="85">
        <v>3.2400000000000001E-5</v>
      </c>
      <c r="E768" s="87">
        <v>45222.812100000003</v>
      </c>
      <c r="F768" s="87">
        <v>38535.692900000002</v>
      </c>
      <c r="G768" s="87">
        <v>13994.1505</v>
      </c>
      <c r="H768" s="87">
        <v>28781.146800000002</v>
      </c>
      <c r="I768" s="87">
        <v>0</v>
      </c>
    </row>
    <row r="769" spans="1:9" ht="13.2">
      <c r="A769" s="4">
        <v>98311</v>
      </c>
      <c r="B769" s="84" t="s">
        <v>767</v>
      </c>
      <c r="C769" s="85">
        <v>9.3440000000000005E-4</v>
      </c>
      <c r="E769" s="87">
        <v>689521.01450000005</v>
      </c>
      <c r="F769" s="87">
        <v>611896.37930000003</v>
      </c>
      <c r="G769" s="87">
        <v>170680.88490000003</v>
      </c>
      <c r="H769" s="87">
        <v>830034.06080000009</v>
      </c>
      <c r="I769" s="87">
        <v>0</v>
      </c>
    </row>
    <row r="770" spans="1:9" ht="13.2">
      <c r="A770" s="4">
        <v>98313</v>
      </c>
      <c r="B770" s="84" t="s">
        <v>768</v>
      </c>
      <c r="C770" s="85">
        <v>2.207E-4</v>
      </c>
      <c r="E770" s="87">
        <v>306596.46437499998</v>
      </c>
      <c r="F770" s="87">
        <v>251352.59377499999</v>
      </c>
      <c r="G770" s="87">
        <v>97727.880574999988</v>
      </c>
      <c r="H770" s="87">
        <v>196049.35490000001</v>
      </c>
      <c r="I770" s="87">
        <v>0</v>
      </c>
    </row>
    <row r="771" spans="1:9" ht="13.2">
      <c r="A771" s="4">
        <v>98321</v>
      </c>
      <c r="B771" s="84" t="s">
        <v>769</v>
      </c>
      <c r="C771" s="85">
        <v>1.19E-5</v>
      </c>
      <c r="E771" s="87">
        <v>9455.4072749999996</v>
      </c>
      <c r="F771" s="87">
        <v>9230.527075</v>
      </c>
      <c r="G771" s="87">
        <v>3143.6426750000005</v>
      </c>
      <c r="H771" s="87">
        <v>10570.853299999999</v>
      </c>
      <c r="I771" s="87">
        <v>0</v>
      </c>
    </row>
    <row r="772" spans="1:9" ht="13.2">
      <c r="A772" s="4">
        <v>98331</v>
      </c>
      <c r="B772" s="84" t="s">
        <v>770</v>
      </c>
      <c r="C772" s="85">
        <v>6.3999999999999997E-6</v>
      </c>
      <c r="E772" s="87">
        <v>6899.1546500000004</v>
      </c>
      <c r="F772" s="87">
        <v>8033.1434500000005</v>
      </c>
      <c r="G772" s="87">
        <v>1609.7770500000001</v>
      </c>
      <c r="H772" s="87">
        <v>5685.1647999999996</v>
      </c>
      <c r="I772" s="87">
        <v>0</v>
      </c>
    </row>
    <row r="773" spans="1:9" ht="13.2">
      <c r="A773" s="4">
        <v>98401</v>
      </c>
      <c r="B773" s="84" t="s">
        <v>771</v>
      </c>
      <c r="C773" s="85">
        <v>2.8084E-3</v>
      </c>
      <c r="E773" s="87">
        <v>2385914.3245500005</v>
      </c>
      <c r="F773" s="87">
        <v>1982382.5973500004</v>
      </c>
      <c r="G773" s="87">
        <v>560936.87895000027</v>
      </c>
      <c r="H773" s="87">
        <v>2494721.3788000001</v>
      </c>
      <c r="I773" s="87">
        <v>0</v>
      </c>
    </row>
    <row r="774" spans="1:9" ht="13.2">
      <c r="A774" s="4">
        <v>98404</v>
      </c>
      <c r="B774" s="84" t="s">
        <v>949</v>
      </c>
      <c r="C774" s="85">
        <v>3.54E-5</v>
      </c>
      <c r="E774" s="87">
        <v>40473.856799999994</v>
      </c>
      <c r="F774" s="87">
        <v>35890.263599999998</v>
      </c>
      <c r="G774" s="87">
        <v>13800.893199999999</v>
      </c>
      <c r="H774" s="87">
        <v>31446.067800000001</v>
      </c>
      <c r="I774" s="87">
        <v>0</v>
      </c>
    </row>
    <row r="775" spans="1:9" ht="13.2">
      <c r="A775" s="4">
        <v>98411</v>
      </c>
      <c r="B775" s="84" t="s">
        <v>772</v>
      </c>
      <c r="C775" s="85">
        <v>1.8399E-3</v>
      </c>
      <c r="E775" s="87">
        <v>1461222.9142749999</v>
      </c>
      <c r="F775" s="87">
        <v>1319408.2100750001</v>
      </c>
      <c r="G775" s="87">
        <v>396405.79767500004</v>
      </c>
      <c r="H775" s="87">
        <v>1634396.0493000001</v>
      </c>
      <c r="I775" s="87">
        <v>0</v>
      </c>
    </row>
    <row r="776" spans="1:9" ht="13.2">
      <c r="A776" s="4">
        <v>98414</v>
      </c>
      <c r="B776" s="84" t="s">
        <v>14</v>
      </c>
      <c r="C776" s="85">
        <v>3.7599999999999999E-5</v>
      </c>
      <c r="E776" s="87">
        <v>31567.874950000005</v>
      </c>
      <c r="F776" s="87">
        <v>26589.934150000001</v>
      </c>
      <c r="G776" s="87">
        <v>5798.1565500000015</v>
      </c>
      <c r="H776" s="87">
        <v>33400.343199999996</v>
      </c>
      <c r="I776" s="87">
        <v>0</v>
      </c>
    </row>
    <row r="777" spans="1:9" ht="13.2">
      <c r="A777" s="4">
        <v>98417</v>
      </c>
      <c r="B777" s="84" t="s">
        <v>773</v>
      </c>
      <c r="C777" s="85">
        <v>2.0400000000000001E-5</v>
      </c>
      <c r="E777" s="87">
        <v>24131.807000000001</v>
      </c>
      <c r="F777" s="87">
        <v>19476.5838</v>
      </c>
      <c r="G777" s="87">
        <v>6596.3534000000009</v>
      </c>
      <c r="H777" s="87">
        <v>18121.462800000001</v>
      </c>
      <c r="I777" s="87">
        <v>0</v>
      </c>
    </row>
    <row r="778" spans="1:9" ht="13.2">
      <c r="A778" s="4">
        <v>98421</v>
      </c>
      <c r="B778" s="84" t="s">
        <v>774</v>
      </c>
      <c r="C778" s="85">
        <v>1.12E-4</v>
      </c>
      <c r="E778" s="87">
        <v>93119.598850000009</v>
      </c>
      <c r="F778" s="87">
        <v>82559.902850000013</v>
      </c>
      <c r="G778" s="87">
        <v>27731.990850000013</v>
      </c>
      <c r="H778" s="87">
        <v>99490.384000000005</v>
      </c>
      <c r="I778" s="87">
        <v>0</v>
      </c>
    </row>
    <row r="779" spans="1:9" ht="13.2">
      <c r="A779" s="4">
        <v>98427</v>
      </c>
      <c r="B779" s="84" t="s">
        <v>775</v>
      </c>
      <c r="C779" s="85">
        <v>6.1999999999999999E-6</v>
      </c>
      <c r="E779" s="87">
        <v>8828.5528999999988</v>
      </c>
      <c r="F779" s="87">
        <v>7214.5733</v>
      </c>
      <c r="G779" s="87">
        <v>3924.0621000000001</v>
      </c>
      <c r="H779" s="87">
        <v>5507.5033999999996</v>
      </c>
      <c r="I779" s="87">
        <v>0</v>
      </c>
    </row>
    <row r="780" spans="1:9" ht="13.2">
      <c r="A780" s="4">
        <v>98431</v>
      </c>
      <c r="B780" s="84" t="s">
        <v>776</v>
      </c>
      <c r="C780" s="85">
        <v>2.565E-4</v>
      </c>
      <c r="E780" s="87">
        <v>218375.92967499996</v>
      </c>
      <c r="F780" s="87">
        <v>188316.40267499996</v>
      </c>
      <c r="G780" s="87">
        <v>39768.608674999981</v>
      </c>
      <c r="H780" s="87">
        <v>227850.74549999999</v>
      </c>
      <c r="I780" s="87">
        <v>0</v>
      </c>
    </row>
    <row r="781" spans="1:9" ht="13.2">
      <c r="A781" s="4">
        <v>98441</v>
      </c>
      <c r="B781" s="84" t="s">
        <v>777</v>
      </c>
      <c r="C781" s="85">
        <v>1.2129999999999999E-4</v>
      </c>
      <c r="E781" s="87">
        <v>97560.952275000003</v>
      </c>
      <c r="F781" s="87">
        <v>80248.786875000005</v>
      </c>
      <c r="G781" s="87">
        <v>19398.108075</v>
      </c>
      <c r="H781" s="87">
        <v>107751.6391</v>
      </c>
      <c r="I781" s="87">
        <v>0</v>
      </c>
    </row>
    <row r="782" spans="1:9" ht="13.2">
      <c r="A782" s="4">
        <v>98451</v>
      </c>
      <c r="B782" s="84" t="s">
        <v>778</v>
      </c>
      <c r="C782" s="85">
        <v>5.1E-5</v>
      </c>
      <c r="E782" s="87">
        <v>48753.349849999999</v>
      </c>
      <c r="F782" s="87">
        <v>47497.291850000009</v>
      </c>
      <c r="G782" s="87">
        <v>10625.215850000002</v>
      </c>
      <c r="H782" s="87">
        <v>45303.656999999999</v>
      </c>
      <c r="I782" s="87">
        <v>0</v>
      </c>
    </row>
    <row r="783" spans="1:9" ht="13.2">
      <c r="A783" s="4">
        <v>98471</v>
      </c>
      <c r="B783" s="84" t="s">
        <v>950</v>
      </c>
      <c r="C783" s="85">
        <v>9.5000000000000005E-6</v>
      </c>
      <c r="E783" s="87">
        <v>9206.0276750000012</v>
      </c>
      <c r="F783" s="87">
        <v>7472.5266750000019</v>
      </c>
      <c r="G783" s="87">
        <v>1978.9046750000007</v>
      </c>
      <c r="H783" s="87">
        <v>8438.9165000000012</v>
      </c>
      <c r="I783" s="87">
        <v>0</v>
      </c>
    </row>
    <row r="784" spans="1:9" ht="13.2">
      <c r="A784" s="4">
        <v>98481</v>
      </c>
      <c r="B784" s="84" t="s">
        <v>779</v>
      </c>
      <c r="C784" s="85">
        <v>7.5900000000000002E-5</v>
      </c>
      <c r="E784" s="87">
        <v>66964.843975000011</v>
      </c>
      <c r="F784" s="87">
        <v>60071.851775000017</v>
      </c>
      <c r="G784" s="87">
        <v>16622.303375000007</v>
      </c>
      <c r="H784" s="87">
        <v>67422.501300000004</v>
      </c>
      <c r="I784" s="87">
        <v>0</v>
      </c>
    </row>
    <row r="785" spans="1:9" ht="13.2">
      <c r="A785" s="4">
        <v>98501</v>
      </c>
      <c r="B785" s="84" t="s">
        <v>780</v>
      </c>
      <c r="C785" s="85">
        <v>2.0772E-3</v>
      </c>
      <c r="E785" s="87">
        <v>1966236.3617</v>
      </c>
      <c r="F785" s="87">
        <v>1611710.1640999999</v>
      </c>
      <c r="G785" s="87">
        <v>403435.05689999991</v>
      </c>
      <c r="H785" s="87">
        <v>1845191.3004000001</v>
      </c>
      <c r="I785" s="87">
        <v>0</v>
      </c>
    </row>
    <row r="786" spans="1:9" ht="13.2">
      <c r="A786" s="4">
        <v>98511</v>
      </c>
      <c r="B786" s="84" t="s">
        <v>781</v>
      </c>
      <c r="C786" s="85">
        <v>6.9300000000000004E-5</v>
      </c>
      <c r="E786" s="87">
        <v>71359.889725000001</v>
      </c>
      <c r="F786" s="87">
        <v>63078.940325000003</v>
      </c>
      <c r="G786" s="87">
        <v>24385.613525000001</v>
      </c>
      <c r="H786" s="87">
        <v>61559.6751</v>
      </c>
      <c r="I786" s="87">
        <v>0</v>
      </c>
    </row>
    <row r="787" spans="1:9" ht="13.2">
      <c r="A787" s="4">
        <v>98517</v>
      </c>
      <c r="B787" s="84" t="s">
        <v>782</v>
      </c>
      <c r="C787" s="85">
        <v>1.95E-5</v>
      </c>
      <c r="E787" s="87">
        <v>23441.917375000001</v>
      </c>
      <c r="F787" s="87">
        <v>20963.836374999999</v>
      </c>
      <c r="G787" s="87">
        <v>3758.4543749999993</v>
      </c>
      <c r="H787" s="87">
        <v>17321.986499999999</v>
      </c>
      <c r="I787" s="87">
        <v>0</v>
      </c>
    </row>
    <row r="788" spans="1:9" ht="13.2">
      <c r="A788" s="4">
        <v>98521</v>
      </c>
      <c r="B788" s="84" t="s">
        <v>783</v>
      </c>
      <c r="C788" s="85">
        <v>6.4190000000000004E-4</v>
      </c>
      <c r="E788" s="87">
        <v>520570.02287500002</v>
      </c>
      <c r="F788" s="87">
        <v>438950.60267499997</v>
      </c>
      <c r="G788" s="87">
        <v>126359.83827499996</v>
      </c>
      <c r="H788" s="87">
        <v>570204.26329999999</v>
      </c>
      <c r="I788" s="87">
        <v>0</v>
      </c>
    </row>
    <row r="789" spans="1:9" ht="13.2">
      <c r="A789" s="4">
        <v>98601</v>
      </c>
      <c r="B789" s="84" t="s">
        <v>784</v>
      </c>
      <c r="C789" s="85">
        <v>3.5021000000000002E-3</v>
      </c>
      <c r="E789" s="87">
        <v>2842840.9395750002</v>
      </c>
      <c r="F789" s="87">
        <v>2402455.6077750004</v>
      </c>
      <c r="G789" s="87">
        <v>712995.62817500031</v>
      </c>
      <c r="H789" s="87">
        <v>3110939.9447000003</v>
      </c>
      <c r="I789" s="87">
        <v>0</v>
      </c>
    </row>
    <row r="790" spans="1:9" ht="13.2">
      <c r="A790" s="4">
        <v>98604</v>
      </c>
      <c r="B790" s="84" t="s">
        <v>920</v>
      </c>
      <c r="C790" s="85">
        <v>1.7399999999999999E-5</v>
      </c>
      <c r="E790" s="87">
        <v>19440.501899999996</v>
      </c>
      <c r="F790" s="87">
        <v>15285.752699999997</v>
      </c>
      <c r="G790" s="87">
        <v>5624.3502999999982</v>
      </c>
      <c r="H790" s="87">
        <v>15456.541799999999</v>
      </c>
      <c r="I790" s="87">
        <v>0</v>
      </c>
    </row>
    <row r="791" spans="1:9" ht="13.2">
      <c r="A791" s="4">
        <v>98607</v>
      </c>
      <c r="B791" s="84" t="s">
        <v>785</v>
      </c>
      <c r="C791" s="85">
        <v>1.29E-5</v>
      </c>
      <c r="E791" s="87">
        <v>15155.583124999997</v>
      </c>
      <c r="F791" s="87">
        <v>13596.544924999998</v>
      </c>
      <c r="G791" s="87">
        <v>6622.3845249999986</v>
      </c>
      <c r="H791" s="87">
        <v>11459.1603</v>
      </c>
      <c r="I791" s="87">
        <v>0</v>
      </c>
    </row>
    <row r="792" spans="1:9" ht="13.2">
      <c r="A792" s="4">
        <v>98608</v>
      </c>
      <c r="B792" s="84" t="s">
        <v>786</v>
      </c>
      <c r="C792" s="85">
        <v>6.3899999999999995E-5</v>
      </c>
      <c r="E792" s="87">
        <v>64085.781924999996</v>
      </c>
      <c r="F792" s="87">
        <v>47469.685724999996</v>
      </c>
      <c r="G792" s="87">
        <v>11783.449325</v>
      </c>
      <c r="H792" s="87">
        <v>56762.817299999995</v>
      </c>
      <c r="I792" s="87">
        <v>0</v>
      </c>
    </row>
    <row r="793" spans="1:9" ht="13.2">
      <c r="A793" s="4">
        <v>98611</v>
      </c>
      <c r="B793" s="84" t="s">
        <v>787</v>
      </c>
      <c r="C793" s="85">
        <v>1.3009999999999999E-4</v>
      </c>
      <c r="E793" s="87">
        <v>114951.310925</v>
      </c>
      <c r="F793" s="87">
        <v>102084.755125</v>
      </c>
      <c r="G793" s="87">
        <v>34677.447524999996</v>
      </c>
      <c r="H793" s="87">
        <v>115568.74069999999</v>
      </c>
      <c r="I793" s="87">
        <v>0</v>
      </c>
    </row>
    <row r="794" spans="1:9" ht="13.2">
      <c r="A794" s="4">
        <v>98621</v>
      </c>
      <c r="B794" s="84" t="s">
        <v>788</v>
      </c>
      <c r="C794" s="85">
        <v>1.371E-4</v>
      </c>
      <c r="E794" s="87">
        <v>113441.36042499998</v>
      </c>
      <c r="F794" s="87">
        <v>94791.698624999975</v>
      </c>
      <c r="G794" s="87">
        <v>26127.459024999982</v>
      </c>
      <c r="H794" s="87">
        <v>121786.8897</v>
      </c>
      <c r="I794" s="87">
        <v>0</v>
      </c>
    </row>
    <row r="795" spans="1:9" ht="13.2">
      <c r="A795" s="4">
        <v>98627</v>
      </c>
      <c r="B795" s="84" t="s">
        <v>789</v>
      </c>
      <c r="C795" s="85">
        <v>1.0200000000000001E-5</v>
      </c>
      <c r="E795" s="87">
        <v>9752.3037499999991</v>
      </c>
      <c r="F795" s="87">
        <v>8866.6921500000008</v>
      </c>
      <c r="G795" s="87">
        <v>2113.0769500000001</v>
      </c>
      <c r="H795" s="87">
        <v>9060.7314000000006</v>
      </c>
      <c r="I795" s="87">
        <v>0</v>
      </c>
    </row>
    <row r="796" spans="1:9" ht="13.2">
      <c r="A796" s="4">
        <v>98631</v>
      </c>
      <c r="B796" s="84" t="s">
        <v>790</v>
      </c>
      <c r="C796" s="85">
        <v>8.3949999999999997E-4</v>
      </c>
      <c r="E796" s="87">
        <v>632025.13587499992</v>
      </c>
      <c r="F796" s="87">
        <v>558945.49487499986</v>
      </c>
      <c r="G796" s="87">
        <v>182725.7928749999</v>
      </c>
      <c r="H796" s="87">
        <v>745733.72649999999</v>
      </c>
      <c r="I796" s="87">
        <v>0</v>
      </c>
    </row>
    <row r="797" spans="1:9" ht="13.2">
      <c r="A797" s="4">
        <v>98637</v>
      </c>
      <c r="B797" s="84" t="s">
        <v>791</v>
      </c>
      <c r="C797" s="85">
        <v>2.1500000000000001E-5</v>
      </c>
      <c r="E797" s="87">
        <v>27594.796224999998</v>
      </c>
      <c r="F797" s="87">
        <v>18971.399225000001</v>
      </c>
      <c r="G797" s="87">
        <v>7208.4652249999999</v>
      </c>
      <c r="H797" s="87">
        <v>19098.6005</v>
      </c>
      <c r="I797" s="87">
        <v>0</v>
      </c>
    </row>
    <row r="798" spans="1:9" ht="13.2">
      <c r="A798" s="4">
        <v>98641</v>
      </c>
      <c r="B798" s="84" t="s">
        <v>792</v>
      </c>
      <c r="C798" s="85">
        <v>2.9119999999999998E-4</v>
      </c>
      <c r="E798" s="87">
        <v>250415.84929999997</v>
      </c>
      <c r="F798" s="87">
        <v>207655.83969999995</v>
      </c>
      <c r="G798" s="87">
        <v>49159.668499999978</v>
      </c>
      <c r="H798" s="87">
        <v>258674.99839999998</v>
      </c>
      <c r="I798" s="87">
        <v>0</v>
      </c>
    </row>
    <row r="799" spans="1:9" ht="13.2">
      <c r="A799" s="4">
        <v>98701</v>
      </c>
      <c r="B799" s="84" t="s">
        <v>794</v>
      </c>
      <c r="C799" s="85">
        <v>1.1123999999999999E-3</v>
      </c>
      <c r="E799" s="87">
        <v>990002.4034999999</v>
      </c>
      <c r="F799" s="87">
        <v>858567.64429999993</v>
      </c>
      <c r="G799" s="87">
        <v>257696.02190000002</v>
      </c>
      <c r="H799" s="87">
        <v>988152.70679999993</v>
      </c>
      <c r="I799" s="87">
        <v>0</v>
      </c>
    </row>
    <row r="800" spans="1:9" ht="13.2">
      <c r="A800" s="4">
        <v>98711</v>
      </c>
      <c r="B800" s="84" t="s">
        <v>795</v>
      </c>
      <c r="C800" s="85">
        <v>1.7450000000000001E-4</v>
      </c>
      <c r="E800" s="87">
        <v>146059.45092500004</v>
      </c>
      <c r="F800" s="87">
        <v>136832.87992500002</v>
      </c>
      <c r="G800" s="87">
        <v>39876.717925000012</v>
      </c>
      <c r="H800" s="87">
        <v>155009.57150000002</v>
      </c>
      <c r="I800" s="87">
        <v>0</v>
      </c>
    </row>
    <row r="801" spans="1:9" ht="13.2">
      <c r="A801" s="4">
        <v>98717</v>
      </c>
      <c r="B801" s="84" t="s">
        <v>796</v>
      </c>
      <c r="C801" s="85">
        <v>2.1299999999999999E-5</v>
      </c>
      <c r="E801" s="87">
        <v>19227.462225000003</v>
      </c>
      <c r="F801" s="87">
        <v>18422.096825000001</v>
      </c>
      <c r="G801" s="87">
        <v>9670.0180249999994</v>
      </c>
      <c r="H801" s="87">
        <v>18920.9391</v>
      </c>
      <c r="I801" s="87">
        <v>0</v>
      </c>
    </row>
    <row r="802" spans="1:9" ht="13.2">
      <c r="A802" s="4">
        <v>98801</v>
      </c>
      <c r="B802" s="84" t="s">
        <v>797</v>
      </c>
      <c r="C802" s="85">
        <v>2.4077E-3</v>
      </c>
      <c r="E802" s="87">
        <v>2205997.418875</v>
      </c>
      <c r="F802" s="87">
        <v>1808116.0022750001</v>
      </c>
      <c r="G802" s="87">
        <v>512338.67707500001</v>
      </c>
      <c r="H802" s="87">
        <v>2138776.7639000001</v>
      </c>
      <c r="I802" s="87">
        <v>0</v>
      </c>
    </row>
    <row r="803" spans="1:9" ht="13.2">
      <c r="A803" s="4">
        <v>98811</v>
      </c>
      <c r="B803" s="84" t="s">
        <v>798</v>
      </c>
      <c r="C803" s="85">
        <v>6.0110000000000003E-4</v>
      </c>
      <c r="E803" s="87">
        <v>510216.66702500009</v>
      </c>
      <c r="F803" s="87">
        <v>423645.69322500005</v>
      </c>
      <c r="G803" s="87">
        <v>162235.38962500007</v>
      </c>
      <c r="H803" s="87">
        <v>533961.33770000003</v>
      </c>
      <c r="I803" s="87">
        <v>0</v>
      </c>
    </row>
    <row r="804" spans="1:9" ht="13.2">
      <c r="A804" s="4">
        <v>98817</v>
      </c>
      <c r="B804" s="84" t="s">
        <v>799</v>
      </c>
      <c r="C804" s="85">
        <v>1.31E-5</v>
      </c>
      <c r="E804" s="87">
        <v>11462.443175</v>
      </c>
      <c r="F804" s="87">
        <v>11202.373374999999</v>
      </c>
      <c r="G804" s="87">
        <v>2471.3577749999999</v>
      </c>
      <c r="H804" s="87">
        <v>11636.8217</v>
      </c>
      <c r="I804" s="87">
        <v>0</v>
      </c>
    </row>
    <row r="805" spans="1:9" ht="13.2">
      <c r="A805" s="4">
        <v>98901</v>
      </c>
      <c r="B805" s="84" t="s">
        <v>800</v>
      </c>
      <c r="C805" s="85">
        <v>2.6180000000000002E-4</v>
      </c>
      <c r="E805" s="87">
        <v>224794.16960000002</v>
      </c>
      <c r="F805" s="87">
        <v>184862.8052</v>
      </c>
      <c r="G805" s="87">
        <v>53869.348400000003</v>
      </c>
      <c r="H805" s="87">
        <v>232558.77260000003</v>
      </c>
      <c r="I805" s="87">
        <v>0</v>
      </c>
    </row>
    <row r="806" spans="1:9" ht="13.2">
      <c r="A806" s="4">
        <v>98904</v>
      </c>
      <c r="B806" s="84" t="s">
        <v>801</v>
      </c>
      <c r="C806" s="85">
        <v>2.9000000000000002E-6</v>
      </c>
      <c r="E806" s="87">
        <v>1705.8068749999998</v>
      </c>
      <c r="F806" s="87">
        <v>1501.3486749999997</v>
      </c>
      <c r="G806" s="87">
        <v>716.94827499999985</v>
      </c>
      <c r="H806" s="87">
        <v>2576.0903000000003</v>
      </c>
      <c r="I806" s="87">
        <v>0</v>
      </c>
    </row>
    <row r="807" spans="1:9" ht="13.2">
      <c r="A807" s="4">
        <v>98911</v>
      </c>
      <c r="B807" s="84" t="s">
        <v>802</v>
      </c>
      <c r="C807" s="85">
        <v>2.9799999999999999E-5</v>
      </c>
      <c r="E807" s="87">
        <v>36189.594400000002</v>
      </c>
      <c r="F807" s="87">
        <v>28777.885999999999</v>
      </c>
      <c r="G807" s="87">
        <v>11530.4612</v>
      </c>
      <c r="H807" s="87">
        <v>26471.548599999998</v>
      </c>
      <c r="I807" s="87">
        <v>0</v>
      </c>
    </row>
    <row r="808" spans="1:9" ht="13.2">
      <c r="A808" s="4">
        <v>99001</v>
      </c>
      <c r="B808" s="84" t="s">
        <v>803</v>
      </c>
      <c r="C808" s="85">
        <v>9.8245999999999993E-3</v>
      </c>
      <c r="E808" s="87">
        <v>8741915.531849999</v>
      </c>
      <c r="F808" s="87">
        <v>7255038.245050001</v>
      </c>
      <c r="G808" s="87">
        <v>2152363.2554500001</v>
      </c>
      <c r="H808" s="87">
        <v>8727260.9521999992</v>
      </c>
      <c r="I808" s="87">
        <v>0</v>
      </c>
    </row>
    <row r="809" spans="1:9" ht="13.2">
      <c r="A809" s="4">
        <v>99011</v>
      </c>
      <c r="B809" s="84" t="s">
        <v>804</v>
      </c>
      <c r="C809" s="85">
        <v>3.8389000000000001E-3</v>
      </c>
      <c r="E809" s="87">
        <v>3229931.2357750004</v>
      </c>
      <c r="F809" s="87">
        <v>2745686.6895750002</v>
      </c>
      <c r="G809" s="87">
        <v>784862.55317500047</v>
      </c>
      <c r="H809" s="87">
        <v>3410121.7423</v>
      </c>
      <c r="I809" s="87">
        <v>0</v>
      </c>
    </row>
    <row r="810" spans="1:9" ht="13.2">
      <c r="A810" s="4">
        <v>99013</v>
      </c>
      <c r="B810" s="84" t="s">
        <v>805</v>
      </c>
      <c r="C810" s="85">
        <v>6.3299999999999994E-5</v>
      </c>
      <c r="E810" s="87">
        <v>68251.788724999991</v>
      </c>
      <c r="F810" s="87">
        <v>58775.787324999998</v>
      </c>
      <c r="G810" s="87">
        <v>5986.116524999994</v>
      </c>
      <c r="H810" s="87">
        <v>56229.833099999996</v>
      </c>
      <c r="I810" s="87">
        <v>0</v>
      </c>
    </row>
    <row r="811" spans="1:9" ht="13.2">
      <c r="A811" s="4">
        <v>99014</v>
      </c>
      <c r="B811" s="84" t="s">
        <v>921</v>
      </c>
      <c r="C811" s="85">
        <v>1.8899999999999999E-5</v>
      </c>
      <c r="E811" s="87">
        <v>18217.123874999997</v>
      </c>
      <c r="F811" s="87">
        <v>13560.137674999998</v>
      </c>
      <c r="G811" s="87">
        <v>3451.3212749999984</v>
      </c>
      <c r="H811" s="87">
        <v>16789.0023</v>
      </c>
      <c r="I811" s="87">
        <v>0</v>
      </c>
    </row>
    <row r="812" spans="1:9" ht="13.2">
      <c r="A812" s="95">
        <v>99017</v>
      </c>
      <c r="B812" s="96" t="s">
        <v>806</v>
      </c>
      <c r="C812" s="97">
        <v>4.2700000000000001E-5</v>
      </c>
      <c r="D812" s="98"/>
      <c r="E812" s="99">
        <v>36642.468825000004</v>
      </c>
      <c r="F812" s="99">
        <v>35615.722224999998</v>
      </c>
      <c r="G812" s="99">
        <v>6334.1370249999964</v>
      </c>
      <c r="H812" s="99">
        <v>37930.708899999998</v>
      </c>
      <c r="I812" s="99">
        <v>0</v>
      </c>
    </row>
    <row r="813" spans="1:9" ht="13.2">
      <c r="A813" s="4">
        <v>99021</v>
      </c>
      <c r="B813" s="84" t="s">
        <v>807</v>
      </c>
      <c r="C813" s="85">
        <v>1.3420000000000001E-4</v>
      </c>
      <c r="E813" s="87">
        <v>109511.49825</v>
      </c>
      <c r="F813" s="87">
        <v>96026.294649999996</v>
      </c>
      <c r="G813" s="87">
        <v>28572.455450000001</v>
      </c>
      <c r="H813" s="87">
        <v>119210.7994</v>
      </c>
      <c r="I813" s="87">
        <v>0</v>
      </c>
    </row>
    <row r="814" spans="1:9" ht="13.2">
      <c r="A814" s="4">
        <v>99022</v>
      </c>
      <c r="B814" s="84" t="s">
        <v>808</v>
      </c>
      <c r="C814" s="85">
        <v>7.1999999999999997E-6</v>
      </c>
      <c r="E814" s="87">
        <v>13111.2857</v>
      </c>
      <c r="F814" s="87">
        <v>10251.148099999999</v>
      </c>
      <c r="G814" s="87">
        <v>4026.3609000000001</v>
      </c>
      <c r="H814" s="87">
        <v>6395.8103999999994</v>
      </c>
      <c r="I814" s="87">
        <v>0</v>
      </c>
    </row>
    <row r="815" spans="1:9" ht="13.2">
      <c r="A815" s="4">
        <v>99031</v>
      </c>
      <c r="B815" s="84" t="s">
        <v>809</v>
      </c>
      <c r="C815" s="85">
        <v>1.1290000000000001E-4</v>
      </c>
      <c r="E815" s="87">
        <v>92892.753624999998</v>
      </c>
      <c r="F815" s="87">
        <v>91170.915424999999</v>
      </c>
      <c r="G815" s="87">
        <v>34097.155024999985</v>
      </c>
      <c r="H815" s="87">
        <v>100289.8603</v>
      </c>
      <c r="I815" s="87">
        <v>0</v>
      </c>
    </row>
    <row r="816" spans="1:9" ht="13.2">
      <c r="A816" s="4">
        <v>99041</v>
      </c>
      <c r="B816" s="84" t="s">
        <v>810</v>
      </c>
      <c r="C816" s="85">
        <v>6.4639999999999999E-4</v>
      </c>
      <c r="E816" s="87">
        <v>535962.05199999991</v>
      </c>
      <c r="F816" s="87">
        <v>464001.92079999996</v>
      </c>
      <c r="G816" s="87">
        <v>143870.91439999998</v>
      </c>
      <c r="H816" s="87">
        <v>574201.64480000001</v>
      </c>
      <c r="I816" s="87">
        <v>0</v>
      </c>
    </row>
    <row r="817" spans="1:9" ht="13.2">
      <c r="A817" s="4">
        <v>99047</v>
      </c>
      <c r="B817" s="84" t="s">
        <v>811</v>
      </c>
      <c r="C817" s="85">
        <v>1.66E-5</v>
      </c>
      <c r="E817" s="87">
        <v>21279.734150000004</v>
      </c>
      <c r="F817" s="87">
        <v>16999.111350000003</v>
      </c>
      <c r="G817" s="87">
        <v>3753.1297500000014</v>
      </c>
      <c r="H817" s="87">
        <v>14745.896200000001</v>
      </c>
      <c r="I817" s="87">
        <v>0</v>
      </c>
    </row>
    <row r="818" spans="1:9" ht="13.2">
      <c r="A818" s="4">
        <v>99051</v>
      </c>
      <c r="B818" s="84" t="s">
        <v>812</v>
      </c>
      <c r="C818" s="85">
        <v>3.8549999999999999E-4</v>
      </c>
      <c r="E818" s="87">
        <v>320811.05662499997</v>
      </c>
      <c r="F818" s="87">
        <v>275724.14762499998</v>
      </c>
      <c r="G818" s="87">
        <v>95801.749625000026</v>
      </c>
      <c r="H818" s="87">
        <v>342442.34850000002</v>
      </c>
      <c r="I818" s="87">
        <v>0</v>
      </c>
    </row>
    <row r="819" spans="1:9" ht="13.2">
      <c r="A819" s="4">
        <v>99061</v>
      </c>
      <c r="B819" s="84" t="s">
        <v>813</v>
      </c>
      <c r="C819" s="85">
        <v>4.6E-6</v>
      </c>
      <c r="E819" s="87">
        <v>5332.5238499999996</v>
      </c>
      <c r="F819" s="87">
        <v>4454.7970500000001</v>
      </c>
      <c r="G819" s="87">
        <v>1434.12745</v>
      </c>
      <c r="H819" s="87">
        <v>4086.2121999999999</v>
      </c>
      <c r="I819" s="87">
        <v>0</v>
      </c>
    </row>
    <row r="820" spans="1:9" ht="13.2">
      <c r="A820" s="4">
        <v>99071</v>
      </c>
      <c r="B820" s="84" t="s">
        <v>814</v>
      </c>
      <c r="C820" s="85">
        <v>1.04E-5</v>
      </c>
      <c r="E820" s="87">
        <v>5360.9492999999984</v>
      </c>
      <c r="F820" s="87">
        <v>3361.3060999999998</v>
      </c>
      <c r="G820" s="87">
        <v>-3713.1643000000008</v>
      </c>
      <c r="H820" s="87">
        <v>9238.3927999999996</v>
      </c>
      <c r="I820" s="87">
        <v>0</v>
      </c>
    </row>
    <row r="821" spans="1:9" ht="13.2">
      <c r="A821" s="4">
        <v>99081</v>
      </c>
      <c r="B821" s="84" t="s">
        <v>815</v>
      </c>
      <c r="C821" s="85">
        <v>7.6100000000000007E-5</v>
      </c>
      <c r="E821" s="87">
        <v>82764.205575000015</v>
      </c>
      <c r="F821" s="87">
        <v>69660.181775000019</v>
      </c>
      <c r="G821" s="87">
        <v>25545.778175000007</v>
      </c>
      <c r="H821" s="87">
        <v>67600.162700000001</v>
      </c>
      <c r="I821" s="87">
        <v>0</v>
      </c>
    </row>
    <row r="822" spans="1:9" ht="13.2">
      <c r="A822" s="4">
        <v>99091</v>
      </c>
      <c r="B822" s="84" t="s">
        <v>816</v>
      </c>
      <c r="C822" s="85">
        <v>7.9000000000000006E-6</v>
      </c>
      <c r="E822" s="87">
        <v>11192.335875000001</v>
      </c>
      <c r="F822" s="87">
        <v>3389.0876750000007</v>
      </c>
      <c r="G822" s="87">
        <v>3041.3072749999992</v>
      </c>
      <c r="H822" s="87">
        <v>7017.6253000000006</v>
      </c>
      <c r="I822" s="87">
        <v>0</v>
      </c>
    </row>
    <row r="823" spans="1:9" ht="13.2">
      <c r="A823" s="4">
        <v>99101</v>
      </c>
      <c r="B823" s="84" t="s">
        <v>817</v>
      </c>
      <c r="C823" s="85">
        <v>1.6930000000000001E-3</v>
      </c>
      <c r="E823" s="87">
        <v>1206707.2372999999</v>
      </c>
      <c r="F823" s="87">
        <v>1119548.7432999997</v>
      </c>
      <c r="G823" s="87">
        <v>301465.47529999976</v>
      </c>
      <c r="H823" s="87">
        <v>1503903.7510000002</v>
      </c>
      <c r="I823" s="87">
        <v>0</v>
      </c>
    </row>
    <row r="824" spans="1:9" ht="13.2">
      <c r="A824" s="4">
        <v>99104</v>
      </c>
      <c r="B824" s="84" t="s">
        <v>818</v>
      </c>
      <c r="C824" s="85">
        <v>3.6399999999999997E-5</v>
      </c>
      <c r="E824" s="87">
        <v>47769.448099999994</v>
      </c>
      <c r="F824" s="87">
        <v>37962.696899999995</v>
      </c>
      <c r="G824" s="87">
        <v>12885.050499999998</v>
      </c>
      <c r="H824" s="87">
        <v>32334.374799999998</v>
      </c>
      <c r="I824" s="87">
        <v>0</v>
      </c>
    </row>
    <row r="825" spans="1:9" ht="13.2">
      <c r="A825" s="4">
        <v>99109</v>
      </c>
      <c r="B825" s="84" t="s">
        <v>819</v>
      </c>
      <c r="C825" s="85">
        <v>1.293E-4</v>
      </c>
      <c r="E825" s="87">
        <v>112321.84202500002</v>
      </c>
      <c r="F825" s="87">
        <v>99802.412625000012</v>
      </c>
      <c r="G825" s="87">
        <v>32461.525825000019</v>
      </c>
      <c r="H825" s="87">
        <v>114858.09510000001</v>
      </c>
      <c r="I825" s="87">
        <v>0</v>
      </c>
    </row>
    <row r="826" spans="1:9" ht="13.2">
      <c r="A826" s="4">
        <v>99110</v>
      </c>
      <c r="B826" s="84" t="s">
        <v>820</v>
      </c>
      <c r="C826" s="85">
        <v>1.9149999999999999E-4</v>
      </c>
      <c r="E826" s="87">
        <v>222096.47537499998</v>
      </c>
      <c r="F826" s="87">
        <v>160587.218375</v>
      </c>
      <c r="G826" s="87">
        <v>48784.36437499999</v>
      </c>
      <c r="H826" s="87">
        <v>170110.7905</v>
      </c>
      <c r="I826" s="87">
        <v>0</v>
      </c>
    </row>
    <row r="827" spans="1:9" ht="13.2">
      <c r="A827" s="4">
        <v>99111</v>
      </c>
      <c r="B827" s="84" t="s">
        <v>821</v>
      </c>
      <c r="C827" s="85">
        <v>1.3125999999999999E-3</v>
      </c>
      <c r="E827" s="87">
        <v>1036373.1656499999</v>
      </c>
      <c r="F827" s="87">
        <v>863789.77484999993</v>
      </c>
      <c r="G827" s="87">
        <v>270951.09724999999</v>
      </c>
      <c r="H827" s="87">
        <v>1165991.7681999998</v>
      </c>
      <c r="I827" s="87">
        <v>0</v>
      </c>
    </row>
    <row r="828" spans="1:9" ht="13.2">
      <c r="A828" s="4">
        <v>99201</v>
      </c>
      <c r="B828" s="84" t="s">
        <v>973</v>
      </c>
      <c r="C828" s="85">
        <v>3.5933699999999999E-2</v>
      </c>
      <c r="E828" s="87">
        <v>30563404.775825001</v>
      </c>
      <c r="F828" s="87">
        <v>25970518.251224998</v>
      </c>
      <c r="G828" s="87">
        <v>6948995.7500250004</v>
      </c>
      <c r="H828" s="87">
        <v>31920157.245899998</v>
      </c>
      <c r="I828" s="87">
        <v>0</v>
      </c>
    </row>
    <row r="829" spans="1:9" ht="13.2">
      <c r="A829" s="4">
        <v>99202</v>
      </c>
      <c r="B829" s="84" t="s">
        <v>823</v>
      </c>
      <c r="C829" s="85">
        <v>3.0834999999999999E-3</v>
      </c>
      <c r="E829" s="87">
        <v>2544693.7623749995</v>
      </c>
      <c r="F829" s="87">
        <v>2186240.5693749995</v>
      </c>
      <c r="G829" s="87">
        <v>595484.52337499976</v>
      </c>
      <c r="H829" s="87">
        <v>2739094.6344999997</v>
      </c>
      <c r="I829" s="87">
        <v>0</v>
      </c>
    </row>
    <row r="830" spans="1:9" ht="13.2">
      <c r="A830" s="4">
        <v>99203</v>
      </c>
      <c r="B830" s="84" t="s">
        <v>824</v>
      </c>
      <c r="C830" s="85">
        <v>4.104E-4</v>
      </c>
      <c r="E830" s="87">
        <v>369745.71129999997</v>
      </c>
      <c r="F830" s="87">
        <v>300702.86809999996</v>
      </c>
      <c r="G830" s="87">
        <v>103557.99769999999</v>
      </c>
      <c r="H830" s="87">
        <v>364561.19280000002</v>
      </c>
      <c r="I830" s="87">
        <v>0</v>
      </c>
    </row>
    <row r="831" spans="1:9" ht="13.2">
      <c r="A831" s="4">
        <v>99204</v>
      </c>
      <c r="B831" s="84" t="s">
        <v>825</v>
      </c>
      <c r="C831" s="85">
        <v>1.2049000000000001E-3</v>
      </c>
      <c r="E831" s="87">
        <v>1195511.7842250003</v>
      </c>
      <c r="F831" s="87">
        <v>1018368.4100250001</v>
      </c>
      <c r="G831" s="87">
        <v>287981.25762500014</v>
      </c>
      <c r="H831" s="87">
        <v>1070321.1043</v>
      </c>
      <c r="I831" s="87">
        <v>0</v>
      </c>
    </row>
    <row r="832" spans="1:9" ht="13.2">
      <c r="A832" s="4">
        <v>99206</v>
      </c>
      <c r="B832" s="84" t="s">
        <v>826</v>
      </c>
      <c r="C832" s="85">
        <v>2.0604999999999998E-3</v>
      </c>
      <c r="E832" s="87">
        <v>1868017.0136249997</v>
      </c>
      <c r="F832" s="87">
        <v>1602560.4546249993</v>
      </c>
      <c r="G832" s="87">
        <v>443951.75662499951</v>
      </c>
      <c r="H832" s="87">
        <v>1830356.5734999999</v>
      </c>
      <c r="I832" s="87">
        <v>0</v>
      </c>
    </row>
    <row r="833" spans="1:9" ht="13.2">
      <c r="A833" s="4">
        <v>99207</v>
      </c>
      <c r="B833" s="84" t="s">
        <v>951</v>
      </c>
      <c r="C833" s="85">
        <v>1.5469999999999999E-4</v>
      </c>
      <c r="E833" s="87">
        <v>246784.33747499998</v>
      </c>
      <c r="F833" s="87">
        <v>204981.894875</v>
      </c>
      <c r="G833" s="87">
        <v>72833.397674999986</v>
      </c>
      <c r="H833" s="87">
        <v>137421.09289999999</v>
      </c>
      <c r="I833" s="87">
        <v>0</v>
      </c>
    </row>
    <row r="834" spans="1:9" ht="13.2">
      <c r="A834" s="4">
        <v>99208</v>
      </c>
      <c r="B834" s="84" t="s">
        <v>828</v>
      </c>
      <c r="C834" s="85">
        <v>2.9169999999999999E-4</v>
      </c>
      <c r="E834" s="87">
        <v>228926.32637499995</v>
      </c>
      <c r="F834" s="87">
        <v>188376.23777499996</v>
      </c>
      <c r="G834" s="87">
        <v>67060.928574999969</v>
      </c>
      <c r="H834" s="87">
        <v>259119.1519</v>
      </c>
      <c r="I834" s="87">
        <v>0</v>
      </c>
    </row>
    <row r="835" spans="1:9" ht="13.2">
      <c r="A835" s="4">
        <v>99210</v>
      </c>
      <c r="B835" s="84" t="s">
        <v>829</v>
      </c>
      <c r="C835" s="85">
        <v>1.9639000000000002E-3</v>
      </c>
      <c r="E835" s="87">
        <v>1809136.4608750001</v>
      </c>
      <c r="F835" s="87">
        <v>1472532.1646750001</v>
      </c>
      <c r="G835" s="87">
        <v>453650.52827500005</v>
      </c>
      <c r="H835" s="87">
        <v>1744546.1173000003</v>
      </c>
      <c r="I835" s="87">
        <v>0</v>
      </c>
    </row>
    <row r="836" spans="1:9" ht="13.2">
      <c r="A836" s="4">
        <v>99211</v>
      </c>
      <c r="B836" s="84" t="s">
        <v>830</v>
      </c>
      <c r="C836" s="85">
        <v>3.4845999999999995E-2</v>
      </c>
      <c r="E836" s="87">
        <v>26593489.852749996</v>
      </c>
      <c r="F836" s="87">
        <v>23090119.184749998</v>
      </c>
      <c r="G836" s="87">
        <v>6286313.6887499988</v>
      </c>
      <c r="H836" s="87">
        <v>30953945.721999995</v>
      </c>
      <c r="I836" s="87">
        <v>0</v>
      </c>
    </row>
    <row r="837" spans="1:9" ht="13.2">
      <c r="A837" s="4">
        <v>99212</v>
      </c>
      <c r="B837" s="84" t="s">
        <v>831</v>
      </c>
      <c r="C837" s="85">
        <v>6.8399999999999996E-5</v>
      </c>
      <c r="E837" s="87">
        <v>44879.612800000003</v>
      </c>
      <c r="F837" s="87">
        <v>33130.805599999992</v>
      </c>
      <c r="G837" s="87">
        <v>10703.327200000003</v>
      </c>
      <c r="H837" s="87">
        <v>60760.198799999998</v>
      </c>
      <c r="I837" s="87">
        <v>0</v>
      </c>
    </row>
    <row r="838" spans="1:9" ht="13.2">
      <c r="A838" s="4">
        <v>99213</v>
      </c>
      <c r="B838" s="84" t="s">
        <v>832</v>
      </c>
      <c r="C838" s="85">
        <v>5.842E-4</v>
      </c>
      <c r="E838" s="87">
        <v>448437.89585000009</v>
      </c>
      <c r="F838" s="87">
        <v>390947.59225000005</v>
      </c>
      <c r="G838" s="87">
        <v>84787.553050000046</v>
      </c>
      <c r="H838" s="87">
        <v>518948.94939999998</v>
      </c>
      <c r="I838" s="87">
        <v>0</v>
      </c>
    </row>
    <row r="839" spans="1:9" ht="13.2">
      <c r="A839" s="4">
        <v>99218</v>
      </c>
      <c r="B839" s="84" t="s">
        <v>833</v>
      </c>
      <c r="C839" s="85">
        <v>3.5201E-3</v>
      </c>
      <c r="E839" s="87">
        <v>2994904.4180750004</v>
      </c>
      <c r="F839" s="87">
        <v>2361878.2422750001</v>
      </c>
      <c r="G839" s="87">
        <v>621064.29467500013</v>
      </c>
      <c r="H839" s="87">
        <v>3126929.4706999999</v>
      </c>
      <c r="I839" s="87">
        <v>0</v>
      </c>
    </row>
    <row r="840" spans="1:9" ht="13.2">
      <c r="A840" s="4">
        <v>99219</v>
      </c>
      <c r="B840" s="84" t="s">
        <v>974</v>
      </c>
      <c r="C840" s="85">
        <v>1.6099999999999998E-5</v>
      </c>
      <c r="E840" s="87">
        <v>23649.421424999993</v>
      </c>
      <c r="F840" s="87">
        <v>21714.877624999994</v>
      </c>
      <c r="G840" s="87">
        <v>13596.034024999997</v>
      </c>
      <c r="H840" s="87">
        <v>14301.742699999999</v>
      </c>
      <c r="I840" s="87">
        <v>0</v>
      </c>
    </row>
    <row r="841" spans="1:9" ht="13.2">
      <c r="A841" s="4">
        <v>99221</v>
      </c>
      <c r="B841" s="84" t="s">
        <v>834</v>
      </c>
      <c r="C841" s="85">
        <v>1.1827799999999999E-2</v>
      </c>
      <c r="E841" s="87">
        <v>9616413.6819999982</v>
      </c>
      <c r="F841" s="87">
        <v>8323187.8895999994</v>
      </c>
      <c r="G841" s="87">
        <v>2440743.2167999982</v>
      </c>
      <c r="H841" s="87">
        <v>10506717.534599999</v>
      </c>
      <c r="I841" s="87">
        <v>0</v>
      </c>
    </row>
    <row r="842" spans="1:9" ht="13.2">
      <c r="A842" s="4">
        <v>99222</v>
      </c>
      <c r="B842" s="84" t="s">
        <v>835</v>
      </c>
      <c r="C842" s="85">
        <v>3.1300000000000002E-5</v>
      </c>
      <c r="E842" s="87">
        <v>23830.848975000008</v>
      </c>
      <c r="F842" s="87">
        <v>21702.903575000004</v>
      </c>
      <c r="G842" s="87">
        <v>5889.0647750000053</v>
      </c>
      <c r="H842" s="87">
        <v>27804.009100000003</v>
      </c>
      <c r="I842" s="87">
        <v>0</v>
      </c>
    </row>
    <row r="843" spans="1:9" ht="13.2">
      <c r="A843" s="4">
        <v>99231</v>
      </c>
      <c r="B843" s="84" t="s">
        <v>836</v>
      </c>
      <c r="C843" s="85">
        <v>5.0819999999999999E-4</v>
      </c>
      <c r="E843" s="87">
        <v>502223.39640000003</v>
      </c>
      <c r="F843" s="87">
        <v>421212.10080000001</v>
      </c>
      <c r="G843" s="87">
        <v>135727.03759999998</v>
      </c>
      <c r="H843" s="87">
        <v>451437.61739999999</v>
      </c>
      <c r="I843" s="87">
        <v>0</v>
      </c>
    </row>
    <row r="844" spans="1:9" ht="13.2">
      <c r="A844" s="4">
        <v>99241</v>
      </c>
      <c r="B844" s="84" t="s">
        <v>837</v>
      </c>
      <c r="C844" s="85">
        <v>5.6979999999999997E-4</v>
      </c>
      <c r="E844" s="87">
        <v>460254.42414999998</v>
      </c>
      <c r="F844" s="87">
        <v>389146.39574999991</v>
      </c>
      <c r="G844" s="87">
        <v>126565.93094999992</v>
      </c>
      <c r="H844" s="87">
        <v>506157.32859999995</v>
      </c>
      <c r="I844" s="87">
        <v>0</v>
      </c>
    </row>
    <row r="845" spans="1:9" ht="13.2">
      <c r="A845" s="4">
        <v>99251</v>
      </c>
      <c r="B845" s="84" t="s">
        <v>838</v>
      </c>
      <c r="C845" s="85">
        <v>1.8194000000000001E-3</v>
      </c>
      <c r="E845" s="87">
        <v>1600063.5840000005</v>
      </c>
      <c r="F845" s="87">
        <v>1377038.1188000003</v>
      </c>
      <c r="G845" s="87">
        <v>453523.36440000025</v>
      </c>
      <c r="H845" s="87">
        <v>1616185.7558000002</v>
      </c>
      <c r="I845" s="87">
        <v>0</v>
      </c>
    </row>
    <row r="846" spans="1:9" ht="13.2">
      <c r="A846" s="4">
        <v>99252</v>
      </c>
      <c r="B846" s="84" t="s">
        <v>839</v>
      </c>
      <c r="C846" s="85">
        <v>7.1779999999999999E-4</v>
      </c>
      <c r="E846" s="87">
        <v>554192.37049999996</v>
      </c>
      <c r="F846" s="87">
        <v>519986.95809999993</v>
      </c>
      <c r="G846" s="87">
        <v>170830.64529999997</v>
      </c>
      <c r="H846" s="87">
        <v>637626.76459999999</v>
      </c>
      <c r="I846" s="87">
        <v>0</v>
      </c>
    </row>
    <row r="847" spans="1:9" ht="13.2">
      <c r="A847" s="4">
        <v>99261</v>
      </c>
      <c r="B847" s="84" t="s">
        <v>840</v>
      </c>
      <c r="C847" s="85">
        <v>2.5084E-3</v>
      </c>
      <c r="E847" s="87">
        <v>2114331.8440999999</v>
      </c>
      <c r="F847" s="87">
        <v>1829001.5168999999</v>
      </c>
      <c r="G847" s="87">
        <v>597889.59849999985</v>
      </c>
      <c r="H847" s="87">
        <v>2228229.2788</v>
      </c>
      <c r="I847" s="87">
        <v>0</v>
      </c>
    </row>
    <row r="848" spans="1:9" ht="13.2">
      <c r="A848" s="4">
        <v>99271</v>
      </c>
      <c r="B848" s="84" t="s">
        <v>841</v>
      </c>
      <c r="C848" s="85">
        <v>5.0365999999999996E-3</v>
      </c>
      <c r="E848" s="87">
        <v>4393432.7174499994</v>
      </c>
      <c r="F848" s="87">
        <v>3698760.9346499993</v>
      </c>
      <c r="G848" s="87">
        <v>957050.43304999953</v>
      </c>
      <c r="H848" s="87">
        <v>4474047.0362</v>
      </c>
      <c r="I848" s="87">
        <v>0</v>
      </c>
    </row>
    <row r="849" spans="1:9" ht="13.2">
      <c r="A849" s="4">
        <v>99281</v>
      </c>
      <c r="B849" s="84" t="s">
        <v>842</v>
      </c>
      <c r="C849" s="85">
        <v>3.6768999999999999E-3</v>
      </c>
      <c r="E849" s="87">
        <v>3566211.5072249998</v>
      </c>
      <c r="F849" s="87">
        <v>3094624.5570249995</v>
      </c>
      <c r="G849" s="87">
        <v>821164.1326249995</v>
      </c>
      <c r="H849" s="87">
        <v>3266216.0082999999</v>
      </c>
      <c r="I849" s="87">
        <v>0</v>
      </c>
    </row>
    <row r="850" spans="1:9" ht="13.2">
      <c r="A850" s="4">
        <v>99291</v>
      </c>
      <c r="B850" s="84" t="s">
        <v>843</v>
      </c>
      <c r="C850" s="85">
        <v>1.2277E-3</v>
      </c>
      <c r="E850" s="87">
        <v>1164188.1070749999</v>
      </c>
      <c r="F850" s="87">
        <v>1041243.1304750001</v>
      </c>
      <c r="G850" s="87">
        <v>360908.4852750001</v>
      </c>
      <c r="H850" s="87">
        <v>1090574.5038999999</v>
      </c>
      <c r="I850" s="87">
        <v>0</v>
      </c>
    </row>
    <row r="851" spans="1:9" ht="13.2">
      <c r="A851" s="4">
        <v>99301</v>
      </c>
      <c r="B851" s="84" t="s">
        <v>844</v>
      </c>
      <c r="C851" s="85">
        <v>1.4147999999999999E-3</v>
      </c>
      <c r="E851" s="87">
        <v>1072912.6841999998</v>
      </c>
      <c r="F851" s="87">
        <v>953530.14579999971</v>
      </c>
      <c r="G851" s="87">
        <v>280135.46099999972</v>
      </c>
      <c r="H851" s="87">
        <v>1256776.7435999999</v>
      </c>
      <c r="I851" s="87">
        <v>0</v>
      </c>
    </row>
    <row r="852" spans="1:9" ht="13.2">
      <c r="A852" s="4">
        <v>99304</v>
      </c>
      <c r="B852" s="84" t="s">
        <v>845</v>
      </c>
      <c r="C852" s="85">
        <v>6.6000000000000003E-6</v>
      </c>
      <c r="E852" s="87">
        <v>10851.947200000001</v>
      </c>
      <c r="F852" s="87">
        <v>8276.9043999999994</v>
      </c>
      <c r="G852" s="87">
        <v>3218.6828000000005</v>
      </c>
      <c r="H852" s="87">
        <v>5862.8262000000004</v>
      </c>
      <c r="I852" s="87">
        <v>0</v>
      </c>
    </row>
    <row r="853" spans="1:9" ht="13.2">
      <c r="A853" s="4">
        <v>99311</v>
      </c>
      <c r="B853" s="84" t="s">
        <v>846</v>
      </c>
      <c r="C853" s="85">
        <v>5.7099999999999999E-5</v>
      </c>
      <c r="E853" s="87">
        <v>42842.975275000004</v>
      </c>
      <c r="F853" s="87">
        <v>39469.953475000002</v>
      </c>
      <c r="G853" s="87">
        <v>10486.793874999999</v>
      </c>
      <c r="H853" s="87">
        <v>50722.329700000002</v>
      </c>
      <c r="I853" s="87">
        <v>0</v>
      </c>
    </row>
    <row r="854" spans="1:9" ht="13.2">
      <c r="A854" s="4">
        <v>99321</v>
      </c>
      <c r="B854" s="84" t="s">
        <v>847</v>
      </c>
      <c r="C854" s="85">
        <v>9.9199999999999999E-5</v>
      </c>
      <c r="E854" s="87">
        <v>131185.10444999998</v>
      </c>
      <c r="F854" s="87">
        <v>100042.43085</v>
      </c>
      <c r="G854" s="87">
        <v>35862.251650000006</v>
      </c>
      <c r="H854" s="87">
        <v>88120.054399999994</v>
      </c>
      <c r="I854" s="87">
        <v>0</v>
      </c>
    </row>
    <row r="855" spans="1:9" ht="13.2">
      <c r="A855" s="4">
        <v>99401</v>
      </c>
      <c r="B855" s="84" t="s">
        <v>848</v>
      </c>
      <c r="C855" s="85">
        <v>7.9420000000000001E-4</v>
      </c>
      <c r="E855" s="87">
        <v>686247.36829999997</v>
      </c>
      <c r="F855" s="87">
        <v>595953.88469999994</v>
      </c>
      <c r="G855" s="87">
        <v>198350.88549999995</v>
      </c>
      <c r="H855" s="87">
        <v>705493.41940000001</v>
      </c>
      <c r="I855" s="87">
        <v>0</v>
      </c>
    </row>
    <row r="856" spans="1:9" ht="13.2">
      <c r="A856" s="4">
        <v>99404</v>
      </c>
      <c r="B856" s="84" t="s">
        <v>849</v>
      </c>
      <c r="C856" s="100">
        <v>7.1999999999999997E-6</v>
      </c>
      <c r="D856" s="101"/>
      <c r="E856" s="102">
        <v>7779.5818999999992</v>
      </c>
      <c r="F856" s="102">
        <v>6342.4442999999992</v>
      </c>
      <c r="G856" s="102">
        <v>2322.6570999999999</v>
      </c>
      <c r="H856" s="102">
        <v>6395.8103999999994</v>
      </c>
      <c r="I856" s="102">
        <v>0</v>
      </c>
    </row>
    <row r="857" spans="1:9" ht="13.2">
      <c r="A857" s="95">
        <v>99405</v>
      </c>
      <c r="B857" s="96" t="s">
        <v>850</v>
      </c>
      <c r="C857" s="97">
        <v>5.5999999999999999E-5</v>
      </c>
      <c r="D857" s="98"/>
      <c r="E857" s="99">
        <v>54715.298649999997</v>
      </c>
      <c r="F857" s="99">
        <v>42340.450649999999</v>
      </c>
      <c r="G857" s="99">
        <v>15256.994650000001</v>
      </c>
      <c r="H857" s="99">
        <v>49745.192000000003</v>
      </c>
      <c r="I857" s="99">
        <v>0</v>
      </c>
    </row>
    <row r="858" spans="1:9" ht="13.2">
      <c r="A858" s="4">
        <v>99411</v>
      </c>
      <c r="B858" s="84" t="s">
        <v>851</v>
      </c>
      <c r="C858" s="85">
        <v>1.448E-4</v>
      </c>
      <c r="E858" s="87">
        <v>111510.07740000001</v>
      </c>
      <c r="F858" s="87">
        <v>91159.198999999993</v>
      </c>
      <c r="G858" s="87">
        <v>21684.034199999998</v>
      </c>
      <c r="H858" s="87">
        <v>128626.8536</v>
      </c>
      <c r="I858" s="87">
        <v>0</v>
      </c>
    </row>
    <row r="859" spans="1:9" ht="13.2">
      <c r="A859" s="4">
        <v>99413</v>
      </c>
      <c r="B859" s="84" t="s">
        <v>852</v>
      </c>
      <c r="C859" s="85">
        <v>4.2700000000000001E-5</v>
      </c>
      <c r="E859" s="87">
        <v>55107.501825000007</v>
      </c>
      <c r="F859" s="87">
        <v>40641.755225000001</v>
      </c>
      <c r="G859" s="87">
        <v>14953.170024999999</v>
      </c>
      <c r="H859" s="87">
        <v>37930.708899999998</v>
      </c>
      <c r="I859" s="87">
        <v>0</v>
      </c>
    </row>
    <row r="860" spans="1:9" ht="13.2">
      <c r="A860" s="4">
        <v>99421</v>
      </c>
      <c r="B860" s="84" t="s">
        <v>853</v>
      </c>
      <c r="C860" s="85">
        <v>1.06E-5</v>
      </c>
      <c r="E860" s="87">
        <v>6797.9699000000019</v>
      </c>
      <c r="F860" s="87">
        <v>6684.2951000000012</v>
      </c>
      <c r="G860" s="87">
        <v>712.96950000000106</v>
      </c>
      <c r="H860" s="87">
        <v>9416.0542000000005</v>
      </c>
      <c r="I860" s="87">
        <v>0</v>
      </c>
    </row>
    <row r="861" spans="1:9" ht="13.2">
      <c r="A861" s="4">
        <v>99431</v>
      </c>
      <c r="B861" s="84" t="s">
        <v>854</v>
      </c>
      <c r="C861" s="85">
        <v>1.77E-5</v>
      </c>
      <c r="E861" s="87">
        <v>13169.838174999997</v>
      </c>
      <c r="F861" s="87">
        <v>11044.041574999999</v>
      </c>
      <c r="G861" s="87">
        <v>3024.3563749999985</v>
      </c>
      <c r="H861" s="87">
        <v>15723.0339</v>
      </c>
      <c r="I861" s="87">
        <v>0</v>
      </c>
    </row>
    <row r="862" spans="1:9" ht="13.2">
      <c r="A862" s="4">
        <v>99501</v>
      </c>
      <c r="B862" s="84" t="s">
        <v>855</v>
      </c>
      <c r="C862" s="85">
        <v>1.7076999999999999E-3</v>
      </c>
      <c r="E862" s="87">
        <v>1521732.6393250001</v>
      </c>
      <c r="F862" s="87">
        <v>1292542.8227249999</v>
      </c>
      <c r="G862" s="87">
        <v>401016.69752500014</v>
      </c>
      <c r="H862" s="87">
        <v>1516961.8639</v>
      </c>
      <c r="I862" s="87">
        <v>0</v>
      </c>
    </row>
    <row r="863" spans="1:9" ht="13.2">
      <c r="A863" s="4">
        <v>99502</v>
      </c>
      <c r="B863" s="84" t="s">
        <v>856</v>
      </c>
      <c r="C863" s="85">
        <v>1.5009999999999999E-4</v>
      </c>
      <c r="E863" s="87">
        <v>120946.17692499996</v>
      </c>
      <c r="F863" s="87">
        <v>104135.46112499997</v>
      </c>
      <c r="G863" s="87">
        <v>28435.633524999983</v>
      </c>
      <c r="H863" s="87">
        <v>133334.88069999998</v>
      </c>
      <c r="I863" s="87">
        <v>0</v>
      </c>
    </row>
    <row r="864" spans="1:9" ht="13.2">
      <c r="A864" s="4">
        <v>99508</v>
      </c>
      <c r="B864" s="84" t="s">
        <v>857</v>
      </c>
      <c r="C864" s="85">
        <v>1.8099999999999999E-5</v>
      </c>
      <c r="E864" s="87">
        <v>14053.272875000002</v>
      </c>
      <c r="F864" s="87">
        <v>12204.413075</v>
      </c>
      <c r="G864" s="87">
        <v>2697.017475000001</v>
      </c>
      <c r="H864" s="87">
        <v>16078.3567</v>
      </c>
      <c r="I864" s="87">
        <v>0</v>
      </c>
    </row>
    <row r="865" spans="1:9" ht="13.2">
      <c r="A865" s="4">
        <v>99509</v>
      </c>
      <c r="B865" s="84" t="s">
        <v>858</v>
      </c>
      <c r="C865" s="85">
        <v>2.4199999999999999E-5</v>
      </c>
      <c r="E865" s="87">
        <v>21213.8125</v>
      </c>
      <c r="F865" s="87">
        <v>19847.988899999997</v>
      </c>
      <c r="G865" s="87">
        <v>6502.5096999999987</v>
      </c>
      <c r="H865" s="87">
        <v>21497.029399999999</v>
      </c>
      <c r="I865" s="87">
        <v>0</v>
      </c>
    </row>
    <row r="866" spans="1:9" ht="13.2">
      <c r="A866" s="4">
        <v>99511</v>
      </c>
      <c r="B866" s="84" t="s">
        <v>859</v>
      </c>
      <c r="C866" s="85">
        <v>1.3201E-3</v>
      </c>
      <c r="E866" s="87">
        <v>1053370.8923250004</v>
      </c>
      <c r="F866" s="87">
        <v>927969.31652500038</v>
      </c>
      <c r="G866" s="87">
        <v>286311.5689250002</v>
      </c>
      <c r="H866" s="87">
        <v>1172654.0707</v>
      </c>
      <c r="I866" s="87">
        <v>0</v>
      </c>
    </row>
    <row r="867" spans="1:9" ht="13.2">
      <c r="A867" s="4">
        <v>99521</v>
      </c>
      <c r="B867" s="84" t="s">
        <v>860</v>
      </c>
      <c r="C867" s="85">
        <v>5.1960000000000005E-4</v>
      </c>
      <c r="E867" s="87">
        <v>405969.32475000003</v>
      </c>
      <c r="F867" s="87">
        <v>363023.22795000009</v>
      </c>
      <c r="G867" s="87">
        <v>97700.418350000022</v>
      </c>
      <c r="H867" s="87">
        <v>461564.31720000005</v>
      </c>
      <c r="I867" s="87">
        <v>0</v>
      </c>
    </row>
    <row r="868" spans="1:9" ht="13.2">
      <c r="A868" s="4">
        <v>99527</v>
      </c>
      <c r="B868" s="84" t="s">
        <v>861</v>
      </c>
      <c r="C868" s="85">
        <v>1.0499999999999999E-5</v>
      </c>
      <c r="E868" s="87">
        <v>11326.150924999998</v>
      </c>
      <c r="F868" s="87">
        <v>9612.4919250000003</v>
      </c>
      <c r="G868" s="87">
        <v>3353.5939250000001</v>
      </c>
      <c r="H868" s="87">
        <v>9327.2235000000001</v>
      </c>
      <c r="I868" s="87">
        <v>0</v>
      </c>
    </row>
    <row r="869" spans="1:9" ht="13.2">
      <c r="A869" s="4">
        <v>99531</v>
      </c>
      <c r="B869" s="84" t="s">
        <v>862</v>
      </c>
      <c r="C869" s="85">
        <v>9.2399999999999996E-5</v>
      </c>
      <c r="E869" s="87">
        <v>106615.47630000001</v>
      </c>
      <c r="F869" s="87">
        <v>86740.877099999983</v>
      </c>
      <c r="G869" s="87">
        <v>32186.774699999998</v>
      </c>
      <c r="H869" s="87">
        <v>82079.566800000001</v>
      </c>
      <c r="I869" s="87">
        <v>0</v>
      </c>
    </row>
    <row r="870" spans="1:9" ht="13.2">
      <c r="A870" s="4">
        <v>99601</v>
      </c>
      <c r="B870" s="84" t="s">
        <v>863</v>
      </c>
      <c r="C870" s="85">
        <v>5.0304E-3</v>
      </c>
      <c r="E870" s="87">
        <v>3689095.1991000008</v>
      </c>
      <c r="F870" s="87">
        <v>3394193.3959000008</v>
      </c>
      <c r="G870" s="87">
        <v>989314.40550000034</v>
      </c>
      <c r="H870" s="87">
        <v>4468539.5328000002</v>
      </c>
      <c r="I870" s="87">
        <v>0</v>
      </c>
    </row>
    <row r="871" spans="1:9" ht="13.2">
      <c r="A871" s="4">
        <v>99602</v>
      </c>
      <c r="B871" s="84" t="s">
        <v>864</v>
      </c>
      <c r="C871" s="85">
        <v>6.0900000000000003E-5</v>
      </c>
      <c r="E871" s="87">
        <v>45649.481025000001</v>
      </c>
      <c r="F871" s="87">
        <v>40436.858825000003</v>
      </c>
      <c r="G871" s="87">
        <v>10707.450424999997</v>
      </c>
      <c r="H871" s="87">
        <v>54097.8963</v>
      </c>
      <c r="I871" s="87">
        <v>0</v>
      </c>
    </row>
    <row r="872" spans="1:9" ht="13.2">
      <c r="A872" s="4">
        <v>99603</v>
      </c>
      <c r="B872" s="84" t="s">
        <v>865</v>
      </c>
      <c r="C872" s="85">
        <v>1.6330000000000001E-4</v>
      </c>
      <c r="E872" s="87">
        <v>153648.35312500002</v>
      </c>
      <c r="F872" s="87">
        <v>136775.55172500003</v>
      </c>
      <c r="G872" s="87">
        <v>40053.280925000006</v>
      </c>
      <c r="H872" s="87">
        <v>145060.5331</v>
      </c>
      <c r="I872" s="87">
        <v>0</v>
      </c>
    </row>
    <row r="873" spans="1:9" ht="13.2">
      <c r="A873" s="4">
        <v>99604</v>
      </c>
      <c r="B873" s="84" t="s">
        <v>866</v>
      </c>
      <c r="C873" s="85">
        <v>1.1510000000000001E-4</v>
      </c>
      <c r="E873" s="87">
        <v>113087.417075</v>
      </c>
      <c r="F873" s="87">
        <v>91156.231274999998</v>
      </c>
      <c r="G873" s="87">
        <v>26098.063675000001</v>
      </c>
      <c r="H873" s="87">
        <v>102244.1357</v>
      </c>
      <c r="I873" s="87">
        <v>0</v>
      </c>
    </row>
    <row r="874" spans="1:9" ht="13.2">
      <c r="A874" s="4">
        <v>99609</v>
      </c>
      <c r="B874" s="84" t="s">
        <v>867</v>
      </c>
      <c r="C874" s="85">
        <v>3.4999999999999997E-5</v>
      </c>
      <c r="E874" s="87">
        <v>30703.781950000004</v>
      </c>
      <c r="F874" s="87">
        <v>25368.251950000002</v>
      </c>
      <c r="G874" s="87">
        <v>7662.5919500000027</v>
      </c>
      <c r="H874" s="87">
        <v>31090.744999999999</v>
      </c>
      <c r="I874" s="87">
        <v>0</v>
      </c>
    </row>
    <row r="875" spans="1:9" ht="13.2">
      <c r="A875" s="4">
        <v>99610</v>
      </c>
      <c r="B875" s="84" t="s">
        <v>868</v>
      </c>
      <c r="C875" s="85">
        <v>1.9129999999999999E-4</v>
      </c>
      <c r="E875" s="87">
        <v>175873.45877500001</v>
      </c>
      <c r="F875" s="87">
        <v>152591.23337500001</v>
      </c>
      <c r="G875" s="87">
        <v>48440.234574999988</v>
      </c>
      <c r="H875" s="87">
        <v>169933.12909999999</v>
      </c>
      <c r="I875" s="87">
        <v>0</v>
      </c>
    </row>
    <row r="876" spans="1:9" ht="13.2">
      <c r="A876" s="4">
        <v>99611</v>
      </c>
      <c r="B876" s="84" t="s">
        <v>869</v>
      </c>
      <c r="C876" s="85">
        <v>2.7542000000000001E-3</v>
      </c>
      <c r="E876" s="87">
        <v>1971759.2615999999</v>
      </c>
      <c r="F876" s="87">
        <v>1688457.0979999998</v>
      </c>
      <c r="G876" s="87">
        <v>369295.13879999972</v>
      </c>
      <c r="H876" s="87">
        <v>2446575.1394000002</v>
      </c>
      <c r="I876" s="87">
        <v>0</v>
      </c>
    </row>
    <row r="877" spans="1:9" ht="13.2">
      <c r="A877" s="4">
        <v>99613</v>
      </c>
      <c r="B877" s="84" t="s">
        <v>870</v>
      </c>
      <c r="C877" s="85">
        <v>3.5349999999999997E-4</v>
      </c>
      <c r="E877" s="87">
        <v>304905.36687499995</v>
      </c>
      <c r="F877" s="87">
        <v>271913.51387499995</v>
      </c>
      <c r="G877" s="87">
        <v>76389.947875000013</v>
      </c>
      <c r="H877" s="87">
        <v>314016.5245</v>
      </c>
      <c r="I877" s="87">
        <v>0</v>
      </c>
    </row>
    <row r="878" spans="1:9" ht="13.2">
      <c r="A878" s="4">
        <v>99621</v>
      </c>
      <c r="B878" s="84" t="s">
        <v>871</v>
      </c>
      <c r="C878" s="85">
        <v>3.6200000000000002E-4</v>
      </c>
      <c r="E878" s="87">
        <v>307402.88365000003</v>
      </c>
      <c r="F878" s="87">
        <v>276065.68764999998</v>
      </c>
      <c r="G878" s="87">
        <v>89114.775650000025</v>
      </c>
      <c r="H878" s="87">
        <v>321567.13400000002</v>
      </c>
      <c r="I878" s="87">
        <v>0</v>
      </c>
    </row>
    <row r="879" spans="1:9" ht="13.2">
      <c r="A879" s="4">
        <v>99623</v>
      </c>
      <c r="B879" s="84" t="s">
        <v>872</v>
      </c>
      <c r="C879" s="85">
        <v>1.52E-5</v>
      </c>
      <c r="E879" s="87">
        <v>9434.4039000000012</v>
      </c>
      <c r="F879" s="87">
        <v>9716.0023000000001</v>
      </c>
      <c r="G879" s="87">
        <v>2374.0071000000003</v>
      </c>
      <c r="H879" s="87">
        <v>13502.2664</v>
      </c>
      <c r="I879" s="87">
        <v>0</v>
      </c>
    </row>
    <row r="880" spans="1:9" ht="13.2">
      <c r="A880" s="4">
        <v>99624</v>
      </c>
      <c r="B880" s="84" t="s">
        <v>975</v>
      </c>
      <c r="C880" s="85">
        <v>7.8200000000000003E-5</v>
      </c>
      <c r="E880" s="87">
        <v>112310.88834999999</v>
      </c>
      <c r="F880" s="87">
        <v>102914.53275</v>
      </c>
      <c r="G880" s="87">
        <v>63480.149550000002</v>
      </c>
      <c r="H880" s="87">
        <v>69465.607400000008</v>
      </c>
      <c r="I880" s="87">
        <v>0</v>
      </c>
    </row>
    <row r="881" spans="1:9" ht="13.2">
      <c r="A881" s="4">
        <v>99631</v>
      </c>
      <c r="B881" s="84" t="s">
        <v>873</v>
      </c>
      <c r="C881" s="85">
        <v>6.4900000000000005E-5</v>
      </c>
      <c r="E881" s="87">
        <v>34501.509475000013</v>
      </c>
      <c r="F881" s="87">
        <v>41468.255275000003</v>
      </c>
      <c r="G881" s="87">
        <v>4163.7428750000054</v>
      </c>
      <c r="H881" s="87">
        <v>57651.124300000003</v>
      </c>
      <c r="I881" s="87">
        <v>0</v>
      </c>
    </row>
    <row r="882" spans="1:9" ht="13.2">
      <c r="A882" s="4">
        <v>99651</v>
      </c>
      <c r="B882" s="84" t="s">
        <v>874</v>
      </c>
      <c r="C882" s="85">
        <v>3.0000000000000001E-5</v>
      </c>
      <c r="E882" s="87">
        <v>7882.2176500000023</v>
      </c>
      <c r="F882" s="87">
        <v>3423.4776500000044</v>
      </c>
      <c r="G882" s="87">
        <v>-4500.8023499999972</v>
      </c>
      <c r="H882" s="87">
        <v>26649.21</v>
      </c>
      <c r="I882" s="87">
        <v>0</v>
      </c>
    </row>
    <row r="883" spans="1:9" ht="13.2">
      <c r="A883" s="4">
        <v>99661</v>
      </c>
      <c r="B883" s="84" t="s">
        <v>875</v>
      </c>
      <c r="C883" s="85">
        <v>3.57E-5</v>
      </c>
      <c r="E883" s="87">
        <v>45140.467624999997</v>
      </c>
      <c r="F883" s="87">
        <v>30989.827024999999</v>
      </c>
      <c r="G883" s="87">
        <v>10152.173825</v>
      </c>
      <c r="H883" s="87">
        <v>31712.5599</v>
      </c>
      <c r="I883" s="87">
        <v>0</v>
      </c>
    </row>
    <row r="884" spans="1:9" ht="13.2">
      <c r="A884" s="4">
        <v>99701</v>
      </c>
      <c r="B884" s="84" t="s">
        <v>876</v>
      </c>
      <c r="C884" s="85">
        <v>3.0403000000000001E-3</v>
      </c>
      <c r="E884" s="87">
        <v>2465940.5198750002</v>
      </c>
      <c r="F884" s="87">
        <v>2086789.1524750001</v>
      </c>
      <c r="G884" s="87">
        <v>598129.82967500004</v>
      </c>
      <c r="H884" s="87">
        <v>2700719.7721000002</v>
      </c>
      <c r="I884" s="87">
        <v>0</v>
      </c>
    </row>
    <row r="885" spans="1:9" ht="13.2">
      <c r="A885" s="4">
        <v>99705</v>
      </c>
      <c r="B885" s="84" t="s">
        <v>877</v>
      </c>
      <c r="C885" s="85">
        <v>1.4669999999999999E-4</v>
      </c>
      <c r="E885" s="87">
        <v>137171.71967499997</v>
      </c>
      <c r="F885" s="87">
        <v>106988.54107499997</v>
      </c>
      <c r="G885" s="87">
        <v>23919.25187499998</v>
      </c>
      <c r="H885" s="87">
        <v>130314.63689999998</v>
      </c>
      <c r="I885" s="87">
        <v>0</v>
      </c>
    </row>
    <row r="886" spans="1:9" ht="13.2">
      <c r="A886" s="4">
        <v>99711</v>
      </c>
      <c r="B886" s="84" t="s">
        <v>878</v>
      </c>
      <c r="C886" s="85">
        <v>3.7399999999999998E-4</v>
      </c>
      <c r="E886" s="87">
        <v>290488.67744999996</v>
      </c>
      <c r="F886" s="87">
        <v>244339.58544999996</v>
      </c>
      <c r="G886" s="87">
        <v>71630.361449999968</v>
      </c>
      <c r="H886" s="87">
        <v>332226.81799999997</v>
      </c>
      <c r="I886" s="87">
        <v>0</v>
      </c>
    </row>
    <row r="887" spans="1:9" ht="13.2">
      <c r="A887" s="4">
        <v>99717</v>
      </c>
      <c r="B887" s="84" t="s">
        <v>879</v>
      </c>
      <c r="C887" s="85">
        <v>1.9599999999999999E-5</v>
      </c>
      <c r="E887" s="87">
        <v>14613.421349999997</v>
      </c>
      <c r="F887" s="87">
        <v>16403.324550000001</v>
      </c>
      <c r="G887" s="87">
        <v>5268.5149499999998</v>
      </c>
      <c r="H887" s="87">
        <v>17410.817199999998</v>
      </c>
      <c r="I887" s="87">
        <v>0</v>
      </c>
    </row>
    <row r="888" spans="1:9" ht="13.2">
      <c r="A888" s="4">
        <v>99721</v>
      </c>
      <c r="B888" s="84" t="s">
        <v>880</v>
      </c>
      <c r="C888" s="85">
        <v>6.1919999999999998E-4</v>
      </c>
      <c r="E888" s="87">
        <v>519208.97970000003</v>
      </c>
      <c r="F888" s="87">
        <v>458921.14610000007</v>
      </c>
      <c r="G888" s="87">
        <v>143032.44690000004</v>
      </c>
      <c r="H888" s="87">
        <v>550039.69440000004</v>
      </c>
      <c r="I888" s="87">
        <v>0</v>
      </c>
    </row>
    <row r="889" spans="1:9" ht="13.2">
      <c r="A889" s="4">
        <v>99727</v>
      </c>
      <c r="B889" s="84" t="s">
        <v>881</v>
      </c>
      <c r="C889" s="85">
        <v>2.3200000000000001E-5</v>
      </c>
      <c r="E889" s="87">
        <v>34098.644400000005</v>
      </c>
      <c r="F889" s="87">
        <v>24065.978800000004</v>
      </c>
      <c r="G889" s="87">
        <v>9513.7756000000027</v>
      </c>
      <c r="H889" s="87">
        <v>20608.722400000002</v>
      </c>
      <c r="I889" s="87">
        <v>0</v>
      </c>
    </row>
    <row r="890" spans="1:9" ht="13.2">
      <c r="A890" s="4">
        <v>99801</v>
      </c>
      <c r="B890" s="84" t="s">
        <v>882</v>
      </c>
      <c r="C890" s="85">
        <v>4.5713999999999998E-3</v>
      </c>
      <c r="E890" s="87">
        <v>3540847.5334000001</v>
      </c>
      <c r="F890" s="87">
        <v>3117681.2521999995</v>
      </c>
      <c r="G890" s="87">
        <v>856066.94579999999</v>
      </c>
      <c r="H890" s="87">
        <v>4060806.6198</v>
      </c>
      <c r="I890" s="87">
        <v>0</v>
      </c>
    </row>
    <row r="891" spans="1:9" ht="13.2">
      <c r="A891" s="4">
        <v>99802</v>
      </c>
      <c r="B891" s="84" t="s">
        <v>883</v>
      </c>
      <c r="C891" s="85">
        <v>3.3000000000000002E-6</v>
      </c>
      <c r="E891" s="87">
        <v>193.34157500000038</v>
      </c>
      <c r="F891" s="87">
        <v>-922.17982499999971</v>
      </c>
      <c r="G891" s="87">
        <v>-2116.2906249999996</v>
      </c>
      <c r="H891" s="87">
        <v>2931.4131000000002</v>
      </c>
      <c r="I891" s="87">
        <v>0</v>
      </c>
    </row>
    <row r="892" spans="1:9" ht="13.2">
      <c r="A892" s="4">
        <v>99804</v>
      </c>
      <c r="B892" s="84" t="s">
        <v>884</v>
      </c>
      <c r="C892" s="85">
        <v>1.022E-4</v>
      </c>
      <c r="E892" s="87">
        <v>113695.34669999999</v>
      </c>
      <c r="F892" s="87">
        <v>96386.199099999998</v>
      </c>
      <c r="G892" s="87">
        <v>31742.191899999994</v>
      </c>
      <c r="H892" s="87">
        <v>90784.97540000001</v>
      </c>
      <c r="I892" s="87">
        <v>0</v>
      </c>
    </row>
    <row r="893" spans="1:9" ht="13.2">
      <c r="A893" s="4">
        <v>99811</v>
      </c>
      <c r="B893" s="84" t="s">
        <v>885</v>
      </c>
      <c r="C893" s="85">
        <v>5.9289E-3</v>
      </c>
      <c r="E893" s="87">
        <v>4551108.1639249995</v>
      </c>
      <c r="F893" s="87">
        <v>3932987.3977249991</v>
      </c>
      <c r="G893" s="87">
        <v>1054778.421325</v>
      </c>
      <c r="H893" s="87">
        <v>5266683.3722999999</v>
      </c>
      <c r="I893" s="87">
        <v>0</v>
      </c>
    </row>
    <row r="894" spans="1:9" ht="13.2">
      <c r="A894" s="4">
        <v>99812</v>
      </c>
      <c r="B894" s="84" t="s">
        <v>886</v>
      </c>
      <c r="C894" s="85">
        <v>1.7E-5</v>
      </c>
      <c r="E894" s="87">
        <v>29648.212900000006</v>
      </c>
      <c r="F894" s="87">
        <v>22007.526900000004</v>
      </c>
      <c r="G894" s="87">
        <v>8379.8349000000017</v>
      </c>
      <c r="H894" s="87">
        <v>15101.218999999999</v>
      </c>
      <c r="I894" s="87">
        <v>0</v>
      </c>
    </row>
    <row r="895" spans="1:9" ht="13.2">
      <c r="A895" s="4">
        <v>99818</v>
      </c>
      <c r="B895" s="84" t="s">
        <v>887</v>
      </c>
      <c r="C895" s="85">
        <v>3.96E-5</v>
      </c>
      <c r="E895" s="87">
        <v>30163.799999999996</v>
      </c>
      <c r="F895" s="87">
        <v>22749.5432</v>
      </c>
      <c r="G895" s="87">
        <v>16096.213599999997</v>
      </c>
      <c r="H895" s="87">
        <v>35176.957199999997</v>
      </c>
      <c r="I895" s="87">
        <v>0</v>
      </c>
    </row>
    <row r="896" spans="1:9" ht="13.2">
      <c r="A896" s="4">
        <v>99821</v>
      </c>
      <c r="B896" s="84" t="s">
        <v>888</v>
      </c>
      <c r="C896" s="85">
        <v>9.8099999999999999E-5</v>
      </c>
      <c r="E896" s="87">
        <v>85142.774474999998</v>
      </c>
      <c r="F896" s="87">
        <v>73847.274674999993</v>
      </c>
      <c r="G896" s="87">
        <v>12930.799074999999</v>
      </c>
      <c r="H896" s="87">
        <v>87142.916700000002</v>
      </c>
      <c r="I896" s="87">
        <v>0</v>
      </c>
    </row>
    <row r="897" spans="1:9" ht="13.2">
      <c r="A897" s="4">
        <v>99831</v>
      </c>
      <c r="B897" s="84" t="s">
        <v>889</v>
      </c>
      <c r="C897" s="85">
        <v>3.7100000000000001E-5</v>
      </c>
      <c r="E897" s="87">
        <v>28736.268924999989</v>
      </c>
      <c r="F897" s="87">
        <v>21524.407124999991</v>
      </c>
      <c r="G897" s="87">
        <v>12765.767524999994</v>
      </c>
      <c r="H897" s="87">
        <v>32956.189700000003</v>
      </c>
      <c r="I897" s="87">
        <v>0</v>
      </c>
    </row>
    <row r="898" spans="1:9" ht="13.2">
      <c r="A898" s="4">
        <v>99841</v>
      </c>
      <c r="B898" s="84" t="s">
        <v>890</v>
      </c>
      <c r="C898" s="85">
        <v>5.94E-5</v>
      </c>
      <c r="E898" s="87">
        <v>64455.972900000001</v>
      </c>
      <c r="F898" s="87">
        <v>44390.587699999996</v>
      </c>
      <c r="G898" s="87">
        <v>11909.593299999999</v>
      </c>
      <c r="H898" s="87">
        <v>52765.435799999999</v>
      </c>
      <c r="I898" s="87">
        <v>0</v>
      </c>
    </row>
    <row r="899" spans="1:9" ht="13.2">
      <c r="A899" s="4">
        <v>99851</v>
      </c>
      <c r="B899" s="84" t="s">
        <v>891</v>
      </c>
      <c r="C899" s="100">
        <v>1.66E-5</v>
      </c>
      <c r="D899" s="101"/>
      <c r="E899" s="102">
        <v>15122.990750000004</v>
      </c>
      <c r="F899" s="102">
        <v>16428.36795</v>
      </c>
      <c r="G899" s="102">
        <v>8228.3863500000007</v>
      </c>
      <c r="H899" s="102">
        <v>14745.896200000001</v>
      </c>
      <c r="I899" s="102">
        <v>0</v>
      </c>
    </row>
    <row r="900" spans="1:9" ht="13.2">
      <c r="A900" s="4">
        <v>99901</v>
      </c>
      <c r="B900" s="84" t="s">
        <v>892</v>
      </c>
      <c r="C900" s="100">
        <v>1.5120999999999999E-3</v>
      </c>
      <c r="D900" s="101"/>
      <c r="E900" s="102">
        <v>1215841.175975</v>
      </c>
      <c r="F900" s="102">
        <v>1049297.2641749999</v>
      </c>
      <c r="G900" s="102">
        <v>350243.52457499999</v>
      </c>
      <c r="H900" s="102">
        <v>1343209.0146999999</v>
      </c>
      <c r="I900" s="102">
        <v>0</v>
      </c>
    </row>
    <row r="901" spans="1:9" ht="13.2">
      <c r="A901" s="4">
        <v>99911</v>
      </c>
      <c r="B901" s="84" t="s">
        <v>893</v>
      </c>
      <c r="C901" s="100">
        <v>2.365E-4</v>
      </c>
      <c r="D901" s="101"/>
      <c r="E901" s="102">
        <v>218902.56512499999</v>
      </c>
      <c r="F901" s="102">
        <v>176207.198125</v>
      </c>
      <c r="G901" s="102">
        <v>49069.924125000012</v>
      </c>
      <c r="H901" s="102">
        <v>210084.60550000001</v>
      </c>
      <c r="I901" s="102">
        <v>0</v>
      </c>
    </row>
    <row r="902" spans="1:9" ht="13.2">
      <c r="A902" s="95">
        <v>99921</v>
      </c>
      <c r="B902" s="96" t="s">
        <v>894</v>
      </c>
      <c r="C902" s="97">
        <v>1.395E-4</v>
      </c>
      <c r="D902" s="98"/>
      <c r="E902" s="99">
        <v>115521.57297499999</v>
      </c>
      <c r="F902" s="99">
        <v>91473.531974999991</v>
      </c>
      <c r="G902" s="99">
        <v>26941.029974999987</v>
      </c>
      <c r="H902" s="99">
        <v>123918.8265</v>
      </c>
      <c r="I902" s="99">
        <v>0</v>
      </c>
    </row>
    <row r="903" spans="1:9" ht="13.2">
      <c r="A903" s="4">
        <v>99931</v>
      </c>
      <c r="B903" s="84" t="s">
        <v>895</v>
      </c>
      <c r="C903" s="85">
        <v>2.6100000000000001E-5</v>
      </c>
      <c r="E903" s="87">
        <v>24104.104224999999</v>
      </c>
      <c r="F903" s="87">
        <v>18361.980424999998</v>
      </c>
      <c r="G903" s="87">
        <v>4290.3768250000003</v>
      </c>
      <c r="H903" s="87">
        <v>23184.812700000002</v>
      </c>
      <c r="I903" s="87">
        <v>0</v>
      </c>
    </row>
    <row r="904" spans="1:9" ht="13.2">
      <c r="A904" s="4">
        <v>99941</v>
      </c>
      <c r="B904" s="84" t="s">
        <v>896</v>
      </c>
      <c r="C904" s="85">
        <v>5.66E-5</v>
      </c>
      <c r="E904" s="87">
        <v>36115.320449999992</v>
      </c>
      <c r="F904" s="87">
        <v>38828.377649999988</v>
      </c>
      <c r="G904" s="87">
        <v>12942.356049999995</v>
      </c>
      <c r="H904" s="87">
        <v>50278.176200000002</v>
      </c>
      <c r="I904" s="87">
        <v>0</v>
      </c>
    </row>
    <row r="905" spans="1:9" ht="13.2">
      <c r="A905" s="4">
        <v>99991</v>
      </c>
      <c r="B905" s="84" t="s">
        <v>897</v>
      </c>
      <c r="C905" s="85">
        <v>4.0420000000000001E-4</v>
      </c>
      <c r="E905" s="87">
        <v>312720.89040000003</v>
      </c>
      <c r="F905" s="87">
        <v>290245.02679999999</v>
      </c>
      <c r="G905" s="87">
        <v>78032.667600000001</v>
      </c>
      <c r="H905" s="87">
        <v>359053.68940000003</v>
      </c>
      <c r="I905" s="87">
        <v>0</v>
      </c>
    </row>
    <row r="906" spans="1:9" ht="13.2">
      <c r="A906" s="95">
        <v>99999</v>
      </c>
      <c r="B906" s="96" t="s">
        <v>898</v>
      </c>
      <c r="C906" s="97">
        <v>1.0696E-3</v>
      </c>
      <c r="D906" s="98"/>
      <c r="E906" s="99">
        <v>1027719.1023</v>
      </c>
      <c r="F906" s="99">
        <v>848900.10549999995</v>
      </c>
      <c r="G906" s="99">
        <v>284722.49589999998</v>
      </c>
      <c r="H906" s="99">
        <v>950133.16720000003</v>
      </c>
      <c r="I906" s="99">
        <v>0</v>
      </c>
    </row>
    <row r="907" spans="1:9" ht="13.2">
      <c r="A907" s="4"/>
      <c r="B907" s="84"/>
      <c r="C907" s="85"/>
      <c r="E907" s="87"/>
      <c r="F907" s="87"/>
      <c r="G907" s="87"/>
      <c r="H907" s="87"/>
      <c r="I907" s="87"/>
    </row>
    <row r="908" spans="1:9" ht="13.2">
      <c r="B908" s="88" t="s">
        <v>931</v>
      </c>
      <c r="C908" s="89">
        <v>1.0000000000000002</v>
      </c>
      <c r="D908" s="82"/>
      <c r="E908" s="90">
        <v>834325060.84000099</v>
      </c>
      <c r="F908" s="90">
        <v>714166977.84000111</v>
      </c>
      <c r="G908" s="90">
        <v>209890990.84000003</v>
      </c>
      <c r="H908" s="90">
        <v>888306999.99999928</v>
      </c>
      <c r="I908" s="90">
        <v>0</v>
      </c>
    </row>
  </sheetData>
  <mergeCells count="1">
    <mergeCell ref="A1:A2"/>
  </mergeCells>
  <pageMargins left="0.25" right="0.25" top="0.75" bottom="0.75" header="0.3" footer="0.3"/>
  <pageSetup scale="60" fitToHeight="0" orientation="landscape" r:id="rId1"/>
  <headerFooter>
    <oddHeader>&amp;C&amp;"-,Bold"&amp;28Appendix C: Allocation of Deferred Inflows and Outflows</oddHeader>
    <oddFooter>&amp;R&amp;G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pageSetUpPr fitToPage="1"/>
  </sheetPr>
  <dimension ref="A1:R893"/>
  <sheetViews>
    <sheetView topLeftCell="A862" workbookViewId="0">
      <selection activeCell="A2" sqref="A2"/>
    </sheetView>
  </sheetViews>
  <sheetFormatPr defaultRowHeight="14.4"/>
  <cols>
    <col min="2" max="2" width="55.5546875" bestFit="1" customWidth="1"/>
    <col min="3" max="3" width="25.109375" customWidth="1"/>
    <col min="4" max="4" width="21.44140625" customWidth="1"/>
    <col min="5" max="6" width="21.109375" customWidth="1"/>
    <col min="7" max="7" width="21.6640625" style="14" bestFit="1" customWidth="1"/>
    <col min="8" max="8" width="9.109375" style="14"/>
    <col min="9" max="9" width="55.5546875" style="14" bestFit="1" customWidth="1"/>
    <col min="10" max="10" width="25.109375" style="14" customWidth="1"/>
    <col min="11" max="11" width="21.44140625" style="14" customWidth="1"/>
    <col min="12" max="12" width="21.109375" style="14" customWidth="1"/>
    <col min="13" max="13" width="21.6640625" style="23" bestFit="1" customWidth="1"/>
    <col min="14" max="14" width="9.109375" style="23"/>
    <col min="15" max="15" width="55.5546875" style="23" bestFit="1" customWidth="1"/>
    <col min="16" max="16" width="25.109375" style="23" customWidth="1"/>
    <col min="17" max="17" width="21.44140625" style="23" customWidth="1"/>
    <col min="18" max="18" width="21.109375" style="23" customWidth="1"/>
  </cols>
  <sheetData>
    <row r="1" spans="1:18" ht="28.8">
      <c r="A1" s="8" t="s">
        <v>10</v>
      </c>
      <c r="B1" s="8" t="s">
        <v>11</v>
      </c>
      <c r="C1" t="s">
        <v>3</v>
      </c>
      <c r="D1" t="s">
        <v>12</v>
      </c>
      <c r="E1" t="s">
        <v>1</v>
      </c>
      <c r="G1" s="12" t="s">
        <v>908</v>
      </c>
      <c r="H1" s="13" t="s">
        <v>10</v>
      </c>
      <c r="I1" s="13" t="s">
        <v>11</v>
      </c>
      <c r="J1" s="14" t="s">
        <v>3</v>
      </c>
      <c r="K1" s="14" t="s">
        <v>12</v>
      </c>
      <c r="L1" s="14" t="s">
        <v>1</v>
      </c>
      <c r="M1" s="31" t="s">
        <v>910</v>
      </c>
      <c r="N1" s="22" t="s">
        <v>10</v>
      </c>
      <c r="O1" s="22" t="s">
        <v>11</v>
      </c>
      <c r="P1" s="23" t="s">
        <v>909</v>
      </c>
      <c r="Q1" s="23" t="s">
        <v>12</v>
      </c>
      <c r="R1" s="23" t="s">
        <v>1</v>
      </c>
    </row>
    <row r="2" spans="1:18">
      <c r="A2" s="10">
        <v>70505</v>
      </c>
      <c r="B2" t="s">
        <v>13</v>
      </c>
      <c r="C2" s="9">
        <f>VLOOKUP(A2,$N$2:$R$887,3,FALSE)</f>
        <v>182247.64375999998</v>
      </c>
      <c r="D2" s="9">
        <f>VLOOKUP(A2,$N$2:$R$887,4,FALSE)</f>
        <v>0</v>
      </c>
      <c r="E2" s="7">
        <f>C2+D2</f>
        <v>182247.64375999998</v>
      </c>
      <c r="F2" s="7" t="e">
        <f t="shared" ref="F2:F65" si="0">ROUND($F$889*(D2/$D$889),2)</f>
        <v>#REF!</v>
      </c>
      <c r="H2" s="15">
        <v>70505</v>
      </c>
      <c r="I2" s="14" t="s">
        <v>13</v>
      </c>
      <c r="J2" s="16">
        <v>189006.74999999997</v>
      </c>
      <c r="K2" s="16">
        <v>0</v>
      </c>
      <c r="L2" s="17">
        <f>J2+K2</f>
        <v>189006.74999999997</v>
      </c>
      <c r="N2" s="24">
        <v>70505</v>
      </c>
      <c r="O2" s="23" t="s">
        <v>13</v>
      </c>
      <c r="P2" s="25">
        <v>182247.64375999998</v>
      </c>
      <c r="Q2" s="25">
        <v>0</v>
      </c>
      <c r="R2" s="26">
        <v>182247.64375999998</v>
      </c>
    </row>
    <row r="3" spans="1:18">
      <c r="A3" s="10">
        <v>71786</v>
      </c>
      <c r="B3" t="s">
        <v>14</v>
      </c>
      <c r="C3" s="9">
        <f t="shared" ref="C3:C66" si="1">VLOOKUP(A3,$N$2:$R$887,3,FALSE)</f>
        <v>13791.702256000002</v>
      </c>
      <c r="D3" s="9">
        <f t="shared" ref="D3:D66" si="2">VLOOKUP(A3,$N$2:$R$887,4,FALSE)</f>
        <v>0</v>
      </c>
      <c r="E3" s="7">
        <f t="shared" ref="E3:E66" si="3">C3+D3</f>
        <v>13791.702256000002</v>
      </c>
      <c r="F3" s="7" t="e">
        <f t="shared" si="0"/>
        <v>#REF!</v>
      </c>
      <c r="H3" s="15">
        <v>71786</v>
      </c>
      <c r="I3" s="14" t="s">
        <v>14</v>
      </c>
      <c r="J3" s="16">
        <v>14205.88</v>
      </c>
      <c r="K3" s="16">
        <v>0</v>
      </c>
      <c r="L3" s="17">
        <f t="shared" ref="L3:L66" si="4">J3+K3</f>
        <v>14205.88</v>
      </c>
      <c r="N3" s="24">
        <v>71786</v>
      </c>
      <c r="O3" s="23" t="s">
        <v>14</v>
      </c>
      <c r="P3" s="25">
        <v>13791.702256000002</v>
      </c>
      <c r="Q3" s="25">
        <v>0</v>
      </c>
      <c r="R3" s="26">
        <v>13791.702256000002</v>
      </c>
    </row>
    <row r="4" spans="1:18">
      <c r="A4" s="10">
        <v>72265</v>
      </c>
      <c r="B4" t="s">
        <v>15</v>
      </c>
      <c r="C4" s="9">
        <f t="shared" si="1"/>
        <v>40914.173664000002</v>
      </c>
      <c r="D4" s="9">
        <f t="shared" si="2"/>
        <v>0</v>
      </c>
      <c r="E4" s="7">
        <f t="shared" si="3"/>
        <v>40914.173664000002</v>
      </c>
      <c r="F4" s="7" t="e">
        <f t="shared" si="0"/>
        <v>#REF!</v>
      </c>
      <c r="H4" s="15">
        <v>72265</v>
      </c>
      <c r="I4" s="14" t="s">
        <v>15</v>
      </c>
      <c r="J4" s="16">
        <v>42431.63</v>
      </c>
      <c r="K4" s="16">
        <v>0</v>
      </c>
      <c r="L4" s="17">
        <f t="shared" si="4"/>
        <v>42431.63</v>
      </c>
      <c r="N4" s="24">
        <v>72265</v>
      </c>
      <c r="O4" s="23" t="s">
        <v>15</v>
      </c>
      <c r="P4" s="25">
        <v>40914.173664000002</v>
      </c>
      <c r="Q4" s="25">
        <v>0</v>
      </c>
      <c r="R4" s="26">
        <v>40914.173664000002</v>
      </c>
    </row>
    <row r="5" spans="1:18">
      <c r="A5" s="10">
        <v>72657</v>
      </c>
      <c r="B5" t="s">
        <v>16</v>
      </c>
      <c r="C5" s="9">
        <f t="shared" si="1"/>
        <v>15917.008016000002</v>
      </c>
      <c r="D5" s="9">
        <f t="shared" si="2"/>
        <v>0</v>
      </c>
      <c r="E5" s="7">
        <f t="shared" si="3"/>
        <v>15917.008016000002</v>
      </c>
      <c r="F5" s="7" t="e">
        <f t="shared" si="0"/>
        <v>#REF!</v>
      </c>
      <c r="H5" s="15">
        <v>72657</v>
      </c>
      <c r="I5" s="14" t="s">
        <v>16</v>
      </c>
      <c r="J5" s="16">
        <v>16507.159999999996</v>
      </c>
      <c r="K5" s="16">
        <v>0</v>
      </c>
      <c r="L5" s="17">
        <f t="shared" si="4"/>
        <v>16507.159999999996</v>
      </c>
      <c r="N5" s="24">
        <v>72657</v>
      </c>
      <c r="O5" s="23" t="s">
        <v>16</v>
      </c>
      <c r="P5" s="25">
        <v>15917.008016000002</v>
      </c>
      <c r="Q5" s="25">
        <v>0</v>
      </c>
      <c r="R5" s="26">
        <v>15917.008016000002</v>
      </c>
    </row>
    <row r="6" spans="1:18">
      <c r="A6" s="10">
        <v>90001</v>
      </c>
      <c r="B6" t="s">
        <v>17</v>
      </c>
      <c r="C6" s="9">
        <f t="shared" si="1"/>
        <v>320153.53520799999</v>
      </c>
      <c r="D6" s="9">
        <f t="shared" si="2"/>
        <v>0</v>
      </c>
      <c r="E6" s="7">
        <f t="shared" si="3"/>
        <v>320153.53520799999</v>
      </c>
      <c r="F6" s="7" t="e">
        <f t="shared" si="0"/>
        <v>#REF!</v>
      </c>
      <c r="H6" s="15">
        <v>90001</v>
      </c>
      <c r="I6" s="14" t="s">
        <v>17</v>
      </c>
      <c r="J6" s="16">
        <v>322268.08999999997</v>
      </c>
      <c r="K6" s="16">
        <v>0</v>
      </c>
      <c r="L6" s="17">
        <f t="shared" si="4"/>
        <v>322268.08999999997</v>
      </c>
      <c r="N6" s="24">
        <v>90001</v>
      </c>
      <c r="O6" s="23" t="s">
        <v>17</v>
      </c>
      <c r="P6" s="25">
        <v>320153.53520799999</v>
      </c>
      <c r="Q6" s="25">
        <v>0</v>
      </c>
      <c r="R6" s="26">
        <v>320153.53520799999</v>
      </c>
    </row>
    <row r="7" spans="1:18">
      <c r="A7" s="10">
        <v>90002</v>
      </c>
      <c r="B7" t="s">
        <v>18</v>
      </c>
      <c r="C7" s="9">
        <f t="shared" si="1"/>
        <v>5995.32</v>
      </c>
      <c r="D7" s="9">
        <f t="shared" si="2"/>
        <v>0</v>
      </c>
      <c r="E7" s="7">
        <f t="shared" si="3"/>
        <v>5995.32</v>
      </c>
      <c r="F7" s="7" t="e">
        <f t="shared" si="0"/>
        <v>#REF!</v>
      </c>
      <c r="H7" s="15">
        <v>90002</v>
      </c>
      <c r="I7" s="14" t="s">
        <v>18</v>
      </c>
      <c r="J7" s="16">
        <v>5995.32</v>
      </c>
      <c r="K7" s="16">
        <v>0</v>
      </c>
      <c r="L7" s="17">
        <f t="shared" si="4"/>
        <v>5995.32</v>
      </c>
      <c r="N7" s="24">
        <v>90002</v>
      </c>
      <c r="O7" s="23" t="s">
        <v>18</v>
      </c>
      <c r="P7" s="25">
        <v>5995.32</v>
      </c>
      <c r="Q7" s="25">
        <v>0</v>
      </c>
      <c r="R7" s="26">
        <v>5995.32</v>
      </c>
    </row>
    <row r="8" spans="1:18">
      <c r="A8" s="10">
        <v>90011</v>
      </c>
      <c r="B8" t="s">
        <v>19</v>
      </c>
      <c r="C8" s="9">
        <f t="shared" si="1"/>
        <v>80731.533087999996</v>
      </c>
      <c r="D8" s="9">
        <f t="shared" si="2"/>
        <v>0</v>
      </c>
      <c r="E8" s="7">
        <f t="shared" si="3"/>
        <v>80731.533087999996</v>
      </c>
      <c r="F8" s="7" t="e">
        <f t="shared" si="0"/>
        <v>#REF!</v>
      </c>
      <c r="H8" s="15">
        <v>90011</v>
      </c>
      <c r="I8" s="14" t="s">
        <v>19</v>
      </c>
      <c r="J8" s="16">
        <v>81591.33</v>
      </c>
      <c r="K8" s="16">
        <v>0</v>
      </c>
      <c r="L8" s="17">
        <f t="shared" si="4"/>
        <v>81591.33</v>
      </c>
      <c r="N8" s="24">
        <v>90011</v>
      </c>
      <c r="O8" s="23" t="s">
        <v>19</v>
      </c>
      <c r="P8" s="25">
        <v>80731.533087999996</v>
      </c>
      <c r="Q8" s="25">
        <v>0</v>
      </c>
      <c r="R8" s="26">
        <v>80731.533087999996</v>
      </c>
    </row>
    <row r="9" spans="1:18">
      <c r="A9" s="10">
        <v>90092</v>
      </c>
      <c r="B9" t="s">
        <v>20</v>
      </c>
      <c r="C9" s="9">
        <f t="shared" si="1"/>
        <v>246178.62000000002</v>
      </c>
      <c r="D9" s="9">
        <f t="shared" si="2"/>
        <v>0</v>
      </c>
      <c r="E9" s="7">
        <f t="shared" si="3"/>
        <v>246178.62000000002</v>
      </c>
      <c r="F9" s="7" t="e">
        <f t="shared" si="0"/>
        <v>#REF!</v>
      </c>
      <c r="H9" s="15">
        <v>90092</v>
      </c>
      <c r="I9" s="14" t="s">
        <v>20</v>
      </c>
      <c r="J9" s="16">
        <v>246178.62000000002</v>
      </c>
      <c r="K9" s="16">
        <v>0</v>
      </c>
      <c r="L9" s="17">
        <f t="shared" si="4"/>
        <v>246178.62000000002</v>
      </c>
      <c r="N9" s="24">
        <v>90092</v>
      </c>
      <c r="O9" s="23" t="s">
        <v>20</v>
      </c>
      <c r="P9" s="25">
        <v>246178.62000000002</v>
      </c>
      <c r="Q9" s="25">
        <v>0</v>
      </c>
      <c r="R9" s="26">
        <v>246178.62000000002</v>
      </c>
    </row>
    <row r="10" spans="1:18">
      <c r="A10" s="10">
        <v>90096</v>
      </c>
      <c r="B10" t="s">
        <v>21</v>
      </c>
      <c r="C10" s="9">
        <f t="shared" si="1"/>
        <v>712683.85</v>
      </c>
      <c r="D10" s="9">
        <f t="shared" si="2"/>
        <v>0</v>
      </c>
      <c r="E10" s="7">
        <f t="shared" si="3"/>
        <v>712683.85</v>
      </c>
      <c r="F10" s="7" t="e">
        <f t="shared" si="0"/>
        <v>#REF!</v>
      </c>
      <c r="H10" s="15">
        <v>90096</v>
      </c>
      <c r="I10" s="14" t="s">
        <v>21</v>
      </c>
      <c r="J10" s="16">
        <v>712683.85</v>
      </c>
      <c r="K10" s="16">
        <v>0</v>
      </c>
      <c r="L10" s="17">
        <f t="shared" si="4"/>
        <v>712683.85</v>
      </c>
      <c r="N10" s="24">
        <v>90096</v>
      </c>
      <c r="O10" s="23" t="s">
        <v>21</v>
      </c>
      <c r="P10" s="25">
        <v>712683.85</v>
      </c>
      <c r="Q10" s="25">
        <v>0</v>
      </c>
      <c r="R10" s="26">
        <v>712683.85</v>
      </c>
    </row>
    <row r="11" spans="1:18">
      <c r="A11" s="10">
        <v>90098</v>
      </c>
      <c r="B11" t="s">
        <v>22</v>
      </c>
      <c r="C11" s="9">
        <f t="shared" si="1"/>
        <v>235187.66999999998</v>
      </c>
      <c r="D11" s="9">
        <f t="shared" si="2"/>
        <v>0</v>
      </c>
      <c r="E11" s="7">
        <f t="shared" si="3"/>
        <v>235187.66999999998</v>
      </c>
      <c r="F11" s="7" t="e">
        <f t="shared" si="0"/>
        <v>#REF!</v>
      </c>
      <c r="H11" s="15">
        <v>90098</v>
      </c>
      <c r="I11" s="14" t="s">
        <v>22</v>
      </c>
      <c r="J11" s="16">
        <v>235187.66999999998</v>
      </c>
      <c r="K11" s="16">
        <v>0</v>
      </c>
      <c r="L11" s="17">
        <f t="shared" si="4"/>
        <v>235187.66999999998</v>
      </c>
      <c r="N11" s="24">
        <v>90098</v>
      </c>
      <c r="O11" s="23" t="s">
        <v>22</v>
      </c>
      <c r="P11" s="25">
        <v>235187.66999999998</v>
      </c>
      <c r="Q11" s="25">
        <v>0</v>
      </c>
      <c r="R11" s="26">
        <v>235187.66999999998</v>
      </c>
    </row>
    <row r="12" spans="1:18">
      <c r="A12" s="10">
        <v>90099</v>
      </c>
      <c r="B12" t="s">
        <v>23</v>
      </c>
      <c r="C12" s="9">
        <f t="shared" si="1"/>
        <v>255245.17</v>
      </c>
      <c r="D12" s="9">
        <f t="shared" si="2"/>
        <v>0</v>
      </c>
      <c r="E12" s="7">
        <f t="shared" si="3"/>
        <v>255245.17</v>
      </c>
      <c r="F12" s="7" t="e">
        <f t="shared" si="0"/>
        <v>#REF!</v>
      </c>
      <c r="H12" s="15">
        <v>90099</v>
      </c>
      <c r="I12" s="14" t="s">
        <v>23</v>
      </c>
      <c r="J12" s="16">
        <v>255245.17</v>
      </c>
      <c r="K12" s="16">
        <v>0</v>
      </c>
      <c r="L12" s="17">
        <f t="shared" si="4"/>
        <v>255245.17</v>
      </c>
      <c r="N12" s="24">
        <v>90099</v>
      </c>
      <c r="O12" s="23" t="s">
        <v>23</v>
      </c>
      <c r="P12" s="25">
        <v>255245.17</v>
      </c>
      <c r="Q12" s="25">
        <v>0</v>
      </c>
      <c r="R12" s="26">
        <v>255245.17</v>
      </c>
    </row>
    <row r="13" spans="1:18">
      <c r="A13" s="10">
        <v>90101</v>
      </c>
      <c r="B13" t="s">
        <v>24</v>
      </c>
      <c r="C13" s="9">
        <f t="shared" si="1"/>
        <v>2471352.8714639996</v>
      </c>
      <c r="D13" s="9">
        <f t="shared" si="2"/>
        <v>0</v>
      </c>
      <c r="E13" s="7">
        <f t="shared" si="3"/>
        <v>2471352.8714639996</v>
      </c>
      <c r="F13" s="7" t="e">
        <f t="shared" si="0"/>
        <v>#REF!</v>
      </c>
      <c r="H13" s="15">
        <v>90101</v>
      </c>
      <c r="I13" s="14" t="s">
        <v>24</v>
      </c>
      <c r="J13" s="16">
        <v>2485350.6299999994</v>
      </c>
      <c r="K13" s="16">
        <v>0</v>
      </c>
      <c r="L13" s="17">
        <f t="shared" si="4"/>
        <v>2485350.6299999994</v>
      </c>
      <c r="N13" s="24">
        <v>90101</v>
      </c>
      <c r="O13" s="23" t="s">
        <v>24</v>
      </c>
      <c r="P13" s="25">
        <v>2471352.8714639996</v>
      </c>
      <c r="Q13" s="25">
        <v>0</v>
      </c>
      <c r="R13" s="26">
        <v>2471352.8714639996</v>
      </c>
    </row>
    <row r="14" spans="1:18">
      <c r="A14" s="10">
        <v>90111</v>
      </c>
      <c r="B14" t="s">
        <v>25</v>
      </c>
      <c r="C14" s="9">
        <f t="shared" si="1"/>
        <v>1898110.260584</v>
      </c>
      <c r="D14" s="9">
        <f t="shared" si="2"/>
        <v>0</v>
      </c>
      <c r="E14" s="7">
        <f t="shared" si="3"/>
        <v>1898110.260584</v>
      </c>
      <c r="F14" s="7" t="e">
        <f t="shared" si="0"/>
        <v>#REF!</v>
      </c>
      <c r="H14" s="15">
        <v>90111</v>
      </c>
      <c r="I14" s="14" t="s">
        <v>25</v>
      </c>
      <c r="J14" s="16">
        <v>1917219.8199999998</v>
      </c>
      <c r="K14" s="16">
        <v>0</v>
      </c>
      <c r="L14" s="17">
        <f t="shared" si="4"/>
        <v>1917219.8199999998</v>
      </c>
      <c r="N14" s="24">
        <v>90111</v>
      </c>
      <c r="O14" s="23" t="s">
        <v>25</v>
      </c>
      <c r="P14" s="25">
        <v>1898110.260584</v>
      </c>
      <c r="Q14" s="25">
        <v>0</v>
      </c>
      <c r="R14" s="26">
        <v>1898110.260584</v>
      </c>
    </row>
    <row r="15" spans="1:18">
      <c r="A15" s="10">
        <v>90114</v>
      </c>
      <c r="B15" t="s">
        <v>26</v>
      </c>
      <c r="C15" s="9">
        <f t="shared" si="1"/>
        <v>353916.107128</v>
      </c>
      <c r="D15" s="9">
        <f t="shared" si="2"/>
        <v>517166.51000000007</v>
      </c>
      <c r="E15" s="7">
        <f t="shared" si="3"/>
        <v>871082.61712800013</v>
      </c>
      <c r="F15" s="7" t="e">
        <f t="shared" si="0"/>
        <v>#REF!</v>
      </c>
      <c r="H15" s="15">
        <v>90114</v>
      </c>
      <c r="I15" s="14" t="s">
        <v>26</v>
      </c>
      <c r="J15" s="16">
        <v>356927.55000000005</v>
      </c>
      <c r="K15" s="16">
        <v>517166.51000000007</v>
      </c>
      <c r="L15" s="17">
        <f t="shared" si="4"/>
        <v>874094.06</v>
      </c>
      <c r="N15" s="24">
        <v>90114</v>
      </c>
      <c r="O15" s="23" t="s">
        <v>26</v>
      </c>
      <c r="P15" s="25">
        <v>353916.107128</v>
      </c>
      <c r="Q15" s="25">
        <v>517166.51000000007</v>
      </c>
      <c r="R15" s="26">
        <v>871082.61712800013</v>
      </c>
    </row>
    <row r="16" spans="1:18">
      <c r="A16" s="10">
        <v>90117</v>
      </c>
      <c r="B16" t="s">
        <v>27</v>
      </c>
      <c r="C16" s="9">
        <f t="shared" si="1"/>
        <v>75347.14</v>
      </c>
      <c r="D16" s="9">
        <f t="shared" si="2"/>
        <v>0</v>
      </c>
      <c r="E16" s="7">
        <f t="shared" si="3"/>
        <v>75347.14</v>
      </c>
      <c r="F16" s="7" t="e">
        <f t="shared" si="0"/>
        <v>#REF!</v>
      </c>
      <c r="H16" s="15">
        <v>90117</v>
      </c>
      <c r="I16" s="14" t="s">
        <v>27</v>
      </c>
      <c r="J16" s="16">
        <v>75347.14</v>
      </c>
      <c r="K16" s="16">
        <v>0</v>
      </c>
      <c r="L16" s="17">
        <f t="shared" si="4"/>
        <v>75347.14</v>
      </c>
      <c r="N16" s="24">
        <v>90117</v>
      </c>
      <c r="O16" s="23" t="s">
        <v>27</v>
      </c>
      <c r="P16" s="25">
        <v>75347.14</v>
      </c>
      <c r="Q16" s="25">
        <v>0</v>
      </c>
      <c r="R16" s="26">
        <v>75347.14</v>
      </c>
    </row>
    <row r="17" spans="1:18">
      <c r="A17" s="10">
        <v>90121</v>
      </c>
      <c r="B17" t="s">
        <v>28</v>
      </c>
      <c r="C17" s="9">
        <f t="shared" si="1"/>
        <v>386609.21550400002</v>
      </c>
      <c r="D17" s="9">
        <f t="shared" si="2"/>
        <v>0</v>
      </c>
      <c r="E17" s="7">
        <f t="shared" si="3"/>
        <v>386609.21550400002</v>
      </c>
      <c r="F17" s="7" t="e">
        <f t="shared" si="0"/>
        <v>#REF!</v>
      </c>
      <c r="H17" s="15">
        <v>90121</v>
      </c>
      <c r="I17" s="14" t="s">
        <v>28</v>
      </c>
      <c r="J17" s="16">
        <v>391054.77</v>
      </c>
      <c r="K17" s="16">
        <v>0</v>
      </c>
      <c r="L17" s="17">
        <f t="shared" si="4"/>
        <v>391054.77</v>
      </c>
      <c r="N17" s="24">
        <v>90121</v>
      </c>
      <c r="O17" s="23" t="s">
        <v>28</v>
      </c>
      <c r="P17" s="25">
        <v>386609.21550400002</v>
      </c>
      <c r="Q17" s="25">
        <v>0</v>
      </c>
      <c r="R17" s="26">
        <v>386609.21550400002</v>
      </c>
    </row>
    <row r="18" spans="1:18">
      <c r="A18" s="10">
        <v>90131</v>
      </c>
      <c r="B18" t="s">
        <v>29</v>
      </c>
      <c r="C18" s="9">
        <f t="shared" si="1"/>
        <v>167979.426408</v>
      </c>
      <c r="D18" s="9">
        <f t="shared" si="2"/>
        <v>0</v>
      </c>
      <c r="E18" s="7">
        <f t="shared" si="3"/>
        <v>167979.426408</v>
      </c>
      <c r="F18" s="7" t="e">
        <f t="shared" si="0"/>
        <v>#REF!</v>
      </c>
      <c r="H18" s="15">
        <v>90131</v>
      </c>
      <c r="I18" s="14" t="s">
        <v>29</v>
      </c>
      <c r="J18" s="16">
        <v>170273.31</v>
      </c>
      <c r="K18" s="16">
        <v>0</v>
      </c>
      <c r="L18" s="17">
        <f t="shared" si="4"/>
        <v>170273.31</v>
      </c>
      <c r="N18" s="24">
        <v>90131</v>
      </c>
      <c r="O18" s="23" t="s">
        <v>29</v>
      </c>
      <c r="P18" s="25">
        <v>167979.426408</v>
      </c>
      <c r="Q18" s="25">
        <v>0</v>
      </c>
      <c r="R18" s="26">
        <v>167979.426408</v>
      </c>
    </row>
    <row r="19" spans="1:18">
      <c r="A19" s="10">
        <v>90141</v>
      </c>
      <c r="B19" t="s">
        <v>30</v>
      </c>
      <c r="C19" s="9">
        <f t="shared" si="1"/>
        <v>62012.75892800001</v>
      </c>
      <c r="D19" s="9">
        <f t="shared" si="2"/>
        <v>0</v>
      </c>
      <c r="E19" s="7">
        <f t="shared" si="3"/>
        <v>62012.75892800001</v>
      </c>
      <c r="F19" s="7" t="e">
        <f t="shared" si="0"/>
        <v>#REF!</v>
      </c>
      <c r="H19" s="15">
        <v>90141</v>
      </c>
      <c r="I19" s="14" t="s">
        <v>30</v>
      </c>
      <c r="J19" s="16">
        <v>62883.759999999995</v>
      </c>
      <c r="K19" s="16">
        <v>0</v>
      </c>
      <c r="L19" s="17">
        <f t="shared" si="4"/>
        <v>62883.759999999995</v>
      </c>
      <c r="N19" s="24">
        <v>90141</v>
      </c>
      <c r="O19" s="23" t="s">
        <v>30</v>
      </c>
      <c r="P19" s="25">
        <v>62012.75892800001</v>
      </c>
      <c r="Q19" s="25">
        <v>0</v>
      </c>
      <c r="R19" s="26">
        <v>62012.75892800001</v>
      </c>
    </row>
    <row r="20" spans="1:18">
      <c r="A20" s="10">
        <v>90151</v>
      </c>
      <c r="B20" t="s">
        <v>31</v>
      </c>
      <c r="C20" s="9">
        <f t="shared" si="1"/>
        <v>2758.0800000000004</v>
      </c>
      <c r="D20" s="9">
        <f t="shared" si="2"/>
        <v>0</v>
      </c>
      <c r="E20" s="7">
        <f t="shared" si="3"/>
        <v>2758.0800000000004</v>
      </c>
      <c r="F20" s="7" t="e">
        <f t="shared" si="0"/>
        <v>#REF!</v>
      </c>
      <c r="H20" s="15">
        <v>90151</v>
      </c>
      <c r="I20" s="14" t="s">
        <v>31</v>
      </c>
      <c r="J20" s="16">
        <v>2758.0800000000004</v>
      </c>
      <c r="K20" s="16">
        <v>0</v>
      </c>
      <c r="L20" s="17">
        <f t="shared" si="4"/>
        <v>2758.0800000000004</v>
      </c>
      <c r="N20" s="24">
        <v>90151</v>
      </c>
      <c r="O20" s="23" t="s">
        <v>31</v>
      </c>
      <c r="P20" s="25">
        <v>2758.0800000000004</v>
      </c>
      <c r="Q20" s="25">
        <v>0</v>
      </c>
      <c r="R20" s="26">
        <v>2758.0800000000004</v>
      </c>
    </row>
    <row r="21" spans="1:18">
      <c r="A21" s="10">
        <v>90161</v>
      </c>
      <c r="B21" t="s">
        <v>32</v>
      </c>
      <c r="C21" s="9">
        <f t="shared" si="1"/>
        <v>13002.970000000003</v>
      </c>
      <c r="D21" s="9">
        <f t="shared" si="2"/>
        <v>0</v>
      </c>
      <c r="E21" s="7">
        <f t="shared" si="3"/>
        <v>13002.970000000003</v>
      </c>
      <c r="F21" s="7" t="e">
        <f t="shared" si="0"/>
        <v>#REF!</v>
      </c>
      <c r="H21" s="15">
        <v>90161</v>
      </c>
      <c r="I21" s="14" t="s">
        <v>32</v>
      </c>
      <c r="J21" s="16">
        <v>13002.970000000003</v>
      </c>
      <c r="K21" s="16">
        <v>0</v>
      </c>
      <c r="L21" s="17">
        <f t="shared" si="4"/>
        <v>13002.970000000003</v>
      </c>
      <c r="N21" s="24">
        <v>90161</v>
      </c>
      <c r="O21" s="23" t="s">
        <v>32</v>
      </c>
      <c r="P21" s="25">
        <v>13002.970000000003</v>
      </c>
      <c r="Q21" s="25">
        <v>0</v>
      </c>
      <c r="R21" s="26">
        <v>13002.970000000003</v>
      </c>
    </row>
    <row r="22" spans="1:18">
      <c r="A22" s="10">
        <v>90201</v>
      </c>
      <c r="B22" t="s">
        <v>33</v>
      </c>
      <c r="C22" s="9">
        <f t="shared" si="1"/>
        <v>477308.43564799993</v>
      </c>
      <c r="D22" s="9">
        <f t="shared" si="2"/>
        <v>0</v>
      </c>
      <c r="E22" s="7">
        <f t="shared" si="3"/>
        <v>477308.43564799993</v>
      </c>
      <c r="F22" s="7" t="e">
        <f t="shared" si="0"/>
        <v>#REF!</v>
      </c>
      <c r="H22" s="15">
        <v>90201</v>
      </c>
      <c r="I22" s="14" t="s">
        <v>33</v>
      </c>
      <c r="J22" s="16">
        <v>481519.27999999997</v>
      </c>
      <c r="K22" s="16">
        <v>0</v>
      </c>
      <c r="L22" s="17">
        <f t="shared" si="4"/>
        <v>481519.27999999997</v>
      </c>
      <c r="N22" s="24">
        <v>90201</v>
      </c>
      <c r="O22" s="23" t="s">
        <v>33</v>
      </c>
      <c r="P22" s="25">
        <v>477308.43564799993</v>
      </c>
      <c r="Q22" s="25">
        <v>0</v>
      </c>
      <c r="R22" s="26">
        <v>477308.43564799993</v>
      </c>
    </row>
    <row r="23" spans="1:18">
      <c r="A23" s="10">
        <v>90203</v>
      </c>
      <c r="B23" t="s">
        <v>34</v>
      </c>
      <c r="C23" s="9">
        <f t="shared" si="1"/>
        <v>104850.8</v>
      </c>
      <c r="D23" s="9">
        <f t="shared" si="2"/>
        <v>0</v>
      </c>
      <c r="E23" s="7">
        <f t="shared" si="3"/>
        <v>104850.8</v>
      </c>
      <c r="F23" s="7" t="e">
        <f t="shared" si="0"/>
        <v>#REF!</v>
      </c>
      <c r="H23" s="15">
        <v>90203</v>
      </c>
      <c r="I23" s="14" t="s">
        <v>34</v>
      </c>
      <c r="J23" s="16">
        <v>104850.8</v>
      </c>
      <c r="K23" s="16">
        <v>0</v>
      </c>
      <c r="L23" s="17">
        <f t="shared" si="4"/>
        <v>104850.8</v>
      </c>
      <c r="N23" s="24">
        <v>90203</v>
      </c>
      <c r="O23" s="23" t="s">
        <v>34</v>
      </c>
      <c r="P23" s="25">
        <v>104850.8</v>
      </c>
      <c r="Q23" s="25">
        <v>0</v>
      </c>
      <c r="R23" s="26">
        <v>104850.8</v>
      </c>
    </row>
    <row r="24" spans="1:18">
      <c r="A24" s="10">
        <v>90205</v>
      </c>
      <c r="B24" t="s">
        <v>35</v>
      </c>
      <c r="C24" s="9">
        <f t="shared" si="1"/>
        <v>15452.42</v>
      </c>
      <c r="D24" s="9">
        <f t="shared" si="2"/>
        <v>0</v>
      </c>
      <c r="E24" s="7">
        <f t="shared" si="3"/>
        <v>15452.42</v>
      </c>
      <c r="F24" s="7" t="e">
        <f t="shared" si="0"/>
        <v>#REF!</v>
      </c>
      <c r="H24" s="15">
        <v>90205</v>
      </c>
      <c r="I24" s="14" t="s">
        <v>35</v>
      </c>
      <c r="J24" s="16">
        <v>15452.42</v>
      </c>
      <c r="K24" s="16">
        <v>0</v>
      </c>
      <c r="L24" s="17">
        <f t="shared" si="4"/>
        <v>15452.42</v>
      </c>
      <c r="N24" s="24">
        <v>90205</v>
      </c>
      <c r="O24" s="23" t="s">
        <v>35</v>
      </c>
      <c r="P24" s="25">
        <v>15452.42</v>
      </c>
      <c r="Q24" s="25">
        <v>0</v>
      </c>
      <c r="R24" s="26">
        <v>15452.42</v>
      </c>
    </row>
    <row r="25" spans="1:18">
      <c r="A25" s="10">
        <v>90206</v>
      </c>
      <c r="B25" t="s">
        <v>36</v>
      </c>
      <c r="C25" s="9">
        <f t="shared" si="1"/>
        <v>169429.05999999997</v>
      </c>
      <c r="D25" s="9">
        <f t="shared" si="2"/>
        <v>0</v>
      </c>
      <c r="E25" s="7">
        <f t="shared" si="3"/>
        <v>169429.05999999997</v>
      </c>
      <c r="F25" s="7" t="e">
        <f t="shared" si="0"/>
        <v>#REF!</v>
      </c>
      <c r="H25" s="15">
        <v>90206</v>
      </c>
      <c r="I25" s="14" t="s">
        <v>36</v>
      </c>
      <c r="J25" s="16">
        <v>169429.05999999997</v>
      </c>
      <c r="K25" s="16">
        <v>0</v>
      </c>
      <c r="L25" s="17">
        <f t="shared" si="4"/>
        <v>169429.05999999997</v>
      </c>
      <c r="N25" s="24">
        <v>90206</v>
      </c>
      <c r="O25" s="23" t="s">
        <v>36</v>
      </c>
      <c r="P25" s="25">
        <v>169429.05999999997</v>
      </c>
      <c r="Q25" s="25">
        <v>0</v>
      </c>
      <c r="R25" s="26">
        <v>169429.05999999997</v>
      </c>
    </row>
    <row r="26" spans="1:18">
      <c r="A26" s="10">
        <v>90211</v>
      </c>
      <c r="B26" t="s">
        <v>37</v>
      </c>
      <c r="C26" s="9">
        <f t="shared" si="1"/>
        <v>64117.833632000009</v>
      </c>
      <c r="D26" s="9">
        <f t="shared" si="2"/>
        <v>0</v>
      </c>
      <c r="E26" s="7">
        <f t="shared" si="3"/>
        <v>64117.833632000009</v>
      </c>
      <c r="F26" s="7" t="e">
        <f t="shared" si="0"/>
        <v>#REF!</v>
      </c>
      <c r="H26" s="15">
        <v>90211</v>
      </c>
      <c r="I26" s="14" t="s">
        <v>37</v>
      </c>
      <c r="J26" s="16">
        <v>65404.47</v>
      </c>
      <c r="K26" s="16">
        <v>0</v>
      </c>
      <c r="L26" s="17">
        <f t="shared" si="4"/>
        <v>65404.47</v>
      </c>
      <c r="N26" s="24">
        <v>90211</v>
      </c>
      <c r="O26" s="23" t="s">
        <v>37</v>
      </c>
      <c r="P26" s="25">
        <v>64117.833632000009</v>
      </c>
      <c r="Q26" s="25">
        <v>0</v>
      </c>
      <c r="R26" s="26">
        <v>64117.833632000009</v>
      </c>
    </row>
    <row r="27" spans="1:18">
      <c r="A27" s="10">
        <v>90301</v>
      </c>
      <c r="B27" t="s">
        <v>38</v>
      </c>
      <c r="C27" s="9">
        <f t="shared" si="1"/>
        <v>241904.93315999999</v>
      </c>
      <c r="D27" s="9">
        <f t="shared" si="2"/>
        <v>0</v>
      </c>
      <c r="E27" s="7">
        <f t="shared" si="3"/>
        <v>241904.93315999999</v>
      </c>
      <c r="F27" s="7" t="e">
        <f t="shared" si="0"/>
        <v>#REF!</v>
      </c>
      <c r="H27" s="15">
        <v>90301</v>
      </c>
      <c r="I27" s="14" t="s">
        <v>38</v>
      </c>
      <c r="J27" s="16">
        <v>243117.59</v>
      </c>
      <c r="K27" s="16">
        <v>0</v>
      </c>
      <c r="L27" s="17">
        <f t="shared" si="4"/>
        <v>243117.59</v>
      </c>
      <c r="N27" s="24">
        <v>90301</v>
      </c>
      <c r="O27" s="23" t="s">
        <v>38</v>
      </c>
      <c r="P27" s="25">
        <v>241904.93315999999</v>
      </c>
      <c r="Q27" s="25">
        <v>0</v>
      </c>
      <c r="R27" s="26">
        <v>241904.93315999999</v>
      </c>
    </row>
    <row r="28" spans="1:18">
      <c r="A28" s="10">
        <v>90305</v>
      </c>
      <c r="B28" t="s">
        <v>39</v>
      </c>
      <c r="C28" s="9">
        <f t="shared" si="1"/>
        <v>85423.76999999999</v>
      </c>
      <c r="D28" s="9">
        <f t="shared" si="2"/>
        <v>0</v>
      </c>
      <c r="E28" s="7">
        <f t="shared" si="3"/>
        <v>85423.76999999999</v>
      </c>
      <c r="F28" s="7" t="e">
        <f t="shared" si="0"/>
        <v>#REF!</v>
      </c>
      <c r="H28" s="15">
        <v>90305</v>
      </c>
      <c r="I28" s="14" t="s">
        <v>39</v>
      </c>
      <c r="J28" s="16">
        <v>85423.76999999999</v>
      </c>
      <c r="K28" s="16">
        <v>0</v>
      </c>
      <c r="L28" s="17">
        <f t="shared" si="4"/>
        <v>85423.76999999999</v>
      </c>
      <c r="N28" s="24">
        <v>90305</v>
      </c>
      <c r="O28" s="23" t="s">
        <v>39</v>
      </c>
      <c r="P28" s="25">
        <v>85423.76999999999</v>
      </c>
      <c r="Q28" s="25">
        <v>0</v>
      </c>
      <c r="R28" s="26">
        <v>85423.76999999999</v>
      </c>
    </row>
    <row r="29" spans="1:18">
      <c r="A29" s="10">
        <v>90307</v>
      </c>
      <c r="B29" t="s">
        <v>40</v>
      </c>
      <c r="C29" s="9">
        <f t="shared" si="1"/>
        <v>3677.48</v>
      </c>
      <c r="D29" s="9">
        <f t="shared" si="2"/>
        <v>275.75000000000006</v>
      </c>
      <c r="E29" s="7">
        <f t="shared" si="3"/>
        <v>3953.23</v>
      </c>
      <c r="F29" s="7" t="e">
        <f t="shared" si="0"/>
        <v>#REF!</v>
      </c>
      <c r="H29" s="15">
        <v>90307</v>
      </c>
      <c r="I29" s="14" t="s">
        <v>40</v>
      </c>
      <c r="J29" s="16">
        <v>3677.48</v>
      </c>
      <c r="K29" s="16">
        <v>275.75000000000006</v>
      </c>
      <c r="L29" s="17">
        <f t="shared" si="4"/>
        <v>3953.23</v>
      </c>
      <c r="N29" s="24">
        <v>90307</v>
      </c>
      <c r="O29" s="23" t="s">
        <v>40</v>
      </c>
      <c r="P29" s="25">
        <v>3677.48</v>
      </c>
      <c r="Q29" s="25">
        <v>275.75000000000006</v>
      </c>
      <c r="R29" s="26">
        <v>3953.23</v>
      </c>
    </row>
    <row r="30" spans="1:18">
      <c r="A30" s="10">
        <v>90401</v>
      </c>
      <c r="B30" t="s">
        <v>41</v>
      </c>
      <c r="C30" s="9">
        <f t="shared" si="1"/>
        <v>582787.487632</v>
      </c>
      <c r="D30" s="9">
        <f t="shared" si="2"/>
        <v>0</v>
      </c>
      <c r="E30" s="7">
        <f t="shared" si="3"/>
        <v>582787.487632</v>
      </c>
      <c r="F30" s="7" t="e">
        <f t="shared" si="0"/>
        <v>#REF!</v>
      </c>
      <c r="H30" s="15">
        <v>90401</v>
      </c>
      <c r="I30" s="14" t="s">
        <v>41</v>
      </c>
      <c r="J30" s="16">
        <v>586076.17999999993</v>
      </c>
      <c r="K30" s="16">
        <v>0</v>
      </c>
      <c r="L30" s="17">
        <f t="shared" si="4"/>
        <v>586076.17999999993</v>
      </c>
      <c r="N30" s="24">
        <v>90401</v>
      </c>
      <c r="O30" s="23" t="s">
        <v>41</v>
      </c>
      <c r="P30" s="25">
        <v>582787.487632</v>
      </c>
      <c r="Q30" s="25">
        <v>0</v>
      </c>
      <c r="R30" s="26">
        <v>582787.487632</v>
      </c>
    </row>
    <row r="31" spans="1:18">
      <c r="A31" s="10">
        <v>90411</v>
      </c>
      <c r="B31" t="s">
        <v>42</v>
      </c>
      <c r="C31" s="9">
        <f t="shared" si="1"/>
        <v>161819.18686399999</v>
      </c>
      <c r="D31" s="9">
        <f t="shared" si="2"/>
        <v>0</v>
      </c>
      <c r="E31" s="7">
        <f t="shared" si="3"/>
        <v>161819.18686399999</v>
      </c>
      <c r="F31" s="7" t="e">
        <f t="shared" si="0"/>
        <v>#REF!</v>
      </c>
      <c r="H31" s="15">
        <v>90411</v>
      </c>
      <c r="I31" s="14" t="s">
        <v>42</v>
      </c>
      <c r="J31" s="16">
        <v>164428.03</v>
      </c>
      <c r="K31" s="16">
        <v>0</v>
      </c>
      <c r="L31" s="17">
        <f t="shared" si="4"/>
        <v>164428.03</v>
      </c>
      <c r="N31" s="24">
        <v>90411</v>
      </c>
      <c r="O31" s="23" t="s">
        <v>42</v>
      </c>
      <c r="P31" s="25">
        <v>161819.18686399999</v>
      </c>
      <c r="Q31" s="25">
        <v>0</v>
      </c>
      <c r="R31" s="26">
        <v>161819.18686399999</v>
      </c>
    </row>
    <row r="32" spans="1:18">
      <c r="A32" s="10">
        <v>90413</v>
      </c>
      <c r="B32" t="s">
        <v>43</v>
      </c>
      <c r="C32" s="9">
        <f t="shared" si="1"/>
        <v>19770.689999999999</v>
      </c>
      <c r="D32" s="9">
        <f t="shared" si="2"/>
        <v>0</v>
      </c>
      <c r="E32" s="7">
        <f t="shared" si="3"/>
        <v>19770.689999999999</v>
      </c>
      <c r="F32" s="7" t="e">
        <f t="shared" si="0"/>
        <v>#REF!</v>
      </c>
      <c r="H32" s="15">
        <v>90413</v>
      </c>
      <c r="I32" s="14" t="s">
        <v>43</v>
      </c>
      <c r="J32" s="16">
        <v>19770.689999999999</v>
      </c>
      <c r="K32" s="16">
        <v>0</v>
      </c>
      <c r="L32" s="17">
        <f t="shared" si="4"/>
        <v>19770.689999999999</v>
      </c>
      <c r="N32" s="24">
        <v>90413</v>
      </c>
      <c r="O32" s="23" t="s">
        <v>43</v>
      </c>
      <c r="P32" s="25">
        <v>19770.689999999999</v>
      </c>
      <c r="Q32" s="25">
        <v>0</v>
      </c>
      <c r="R32" s="26">
        <v>19770.689999999999</v>
      </c>
    </row>
    <row r="33" spans="1:18">
      <c r="A33" s="10">
        <v>90417</v>
      </c>
      <c r="B33" t="s">
        <v>44</v>
      </c>
      <c r="C33" s="9">
        <f t="shared" si="1"/>
        <v>7986.3499999999976</v>
      </c>
      <c r="D33" s="9">
        <f t="shared" si="2"/>
        <v>0</v>
      </c>
      <c r="E33" s="7">
        <f t="shared" si="3"/>
        <v>7986.3499999999976</v>
      </c>
      <c r="F33" s="7" t="e">
        <f t="shared" si="0"/>
        <v>#REF!</v>
      </c>
      <c r="H33" s="15">
        <v>90417</v>
      </c>
      <c r="I33" s="14" t="s">
        <v>44</v>
      </c>
      <c r="J33" s="16">
        <v>7986.3499999999976</v>
      </c>
      <c r="K33" s="16">
        <v>0</v>
      </c>
      <c r="L33" s="17">
        <f t="shared" si="4"/>
        <v>7986.3499999999976</v>
      </c>
      <c r="N33" s="24">
        <v>90417</v>
      </c>
      <c r="O33" s="23" t="s">
        <v>44</v>
      </c>
      <c r="P33" s="25">
        <v>7986.3499999999976</v>
      </c>
      <c r="Q33" s="25">
        <v>0</v>
      </c>
      <c r="R33" s="26">
        <v>7986.3499999999976</v>
      </c>
    </row>
    <row r="34" spans="1:18">
      <c r="A34" s="10">
        <v>90421</v>
      </c>
      <c r="B34" t="s">
        <v>45</v>
      </c>
      <c r="C34" s="9">
        <f t="shared" si="1"/>
        <v>7439.416064</v>
      </c>
      <c r="D34" s="9">
        <f t="shared" si="2"/>
        <v>0</v>
      </c>
      <c r="E34" s="7">
        <f t="shared" si="3"/>
        <v>7439.416064</v>
      </c>
      <c r="F34" s="7" t="e">
        <f t="shared" si="0"/>
        <v>#REF!</v>
      </c>
      <c r="H34" s="15">
        <v>90421</v>
      </c>
      <c r="I34" s="14" t="s">
        <v>45</v>
      </c>
      <c r="J34" s="16">
        <v>7540.04</v>
      </c>
      <c r="K34" s="16">
        <v>0</v>
      </c>
      <c r="L34" s="17">
        <f t="shared" si="4"/>
        <v>7540.04</v>
      </c>
      <c r="N34" s="24">
        <v>90421</v>
      </c>
      <c r="O34" s="23" t="s">
        <v>45</v>
      </c>
      <c r="P34" s="25">
        <v>7439.416064</v>
      </c>
      <c r="Q34" s="25">
        <v>0</v>
      </c>
      <c r="R34" s="26">
        <v>7439.416064</v>
      </c>
    </row>
    <row r="35" spans="1:18">
      <c r="A35" s="10">
        <v>90431</v>
      </c>
      <c r="B35" t="s">
        <v>46</v>
      </c>
      <c r="C35" s="9">
        <f t="shared" si="1"/>
        <v>14228.054928</v>
      </c>
      <c r="D35" s="9">
        <f t="shared" si="2"/>
        <v>0</v>
      </c>
      <c r="E35" s="7">
        <f t="shared" si="3"/>
        <v>14228.054928</v>
      </c>
      <c r="F35" s="7" t="e">
        <f t="shared" si="0"/>
        <v>#REF!</v>
      </c>
      <c r="H35" s="15">
        <v>90431</v>
      </c>
      <c r="I35" s="14" t="s">
        <v>46</v>
      </c>
      <c r="J35" s="16">
        <v>14390.71</v>
      </c>
      <c r="K35" s="16">
        <v>0</v>
      </c>
      <c r="L35" s="17">
        <f t="shared" si="4"/>
        <v>14390.71</v>
      </c>
      <c r="N35" s="24">
        <v>90431</v>
      </c>
      <c r="O35" s="23" t="s">
        <v>46</v>
      </c>
      <c r="P35" s="25">
        <v>14228.054928</v>
      </c>
      <c r="Q35" s="25">
        <v>0</v>
      </c>
      <c r="R35" s="26">
        <v>14228.054928</v>
      </c>
    </row>
    <row r="36" spans="1:18">
      <c r="A36" s="10">
        <v>90441</v>
      </c>
      <c r="B36" t="s">
        <v>47</v>
      </c>
      <c r="C36" s="9">
        <f t="shared" si="1"/>
        <v>4723.08</v>
      </c>
      <c r="D36" s="9">
        <f t="shared" si="2"/>
        <v>0</v>
      </c>
      <c r="E36" s="7">
        <f t="shared" si="3"/>
        <v>4723.08</v>
      </c>
      <c r="F36" s="7" t="e">
        <f t="shared" si="0"/>
        <v>#REF!</v>
      </c>
      <c r="H36" s="15">
        <v>90441</v>
      </c>
      <c r="I36" s="14" t="s">
        <v>47</v>
      </c>
      <c r="J36" s="16">
        <v>4723.08</v>
      </c>
      <c r="K36" s="16">
        <v>0</v>
      </c>
      <c r="L36" s="17">
        <f t="shared" si="4"/>
        <v>4723.08</v>
      </c>
      <c r="N36" s="24">
        <v>90441</v>
      </c>
      <c r="O36" s="23" t="s">
        <v>47</v>
      </c>
      <c r="P36" s="25">
        <v>4723.08</v>
      </c>
      <c r="Q36" s="25">
        <v>0</v>
      </c>
      <c r="R36" s="26">
        <v>4723.08</v>
      </c>
    </row>
    <row r="37" spans="1:18">
      <c r="A37" s="10">
        <v>90451</v>
      </c>
      <c r="B37" t="s">
        <v>48</v>
      </c>
      <c r="C37" s="9">
        <f t="shared" si="1"/>
        <v>4470.0200000000004</v>
      </c>
      <c r="D37" s="9">
        <f t="shared" si="2"/>
        <v>0</v>
      </c>
      <c r="E37" s="7">
        <f t="shared" si="3"/>
        <v>4470.0200000000004</v>
      </c>
      <c r="F37" s="7" t="e">
        <f t="shared" si="0"/>
        <v>#REF!</v>
      </c>
      <c r="H37" s="15">
        <v>90451</v>
      </c>
      <c r="I37" s="14" t="s">
        <v>48</v>
      </c>
      <c r="J37" s="16">
        <v>4470.0200000000004</v>
      </c>
      <c r="K37" s="16">
        <v>0</v>
      </c>
      <c r="L37" s="17">
        <f t="shared" si="4"/>
        <v>4470.0200000000004</v>
      </c>
      <c r="N37" s="24">
        <v>90451</v>
      </c>
      <c r="O37" s="23" t="s">
        <v>48</v>
      </c>
      <c r="P37" s="25">
        <v>4470.0200000000004</v>
      </c>
      <c r="Q37" s="25">
        <v>0</v>
      </c>
      <c r="R37" s="26">
        <v>4470.0200000000004</v>
      </c>
    </row>
    <row r="38" spans="1:18">
      <c r="A38" s="10">
        <v>90461</v>
      </c>
      <c r="B38" t="s">
        <v>49</v>
      </c>
      <c r="C38" s="9">
        <f t="shared" si="1"/>
        <v>3970.9597519999998</v>
      </c>
      <c r="D38" s="9">
        <f t="shared" si="2"/>
        <v>2502.59</v>
      </c>
      <c r="E38" s="7">
        <f t="shared" si="3"/>
        <v>6473.5497519999999</v>
      </c>
      <c r="F38" s="7" t="e">
        <f t="shared" si="0"/>
        <v>#REF!</v>
      </c>
      <c r="H38" s="15">
        <v>90461</v>
      </c>
      <c r="I38" s="14" t="s">
        <v>49</v>
      </c>
      <c r="J38" s="16">
        <v>3998.38</v>
      </c>
      <c r="K38" s="16">
        <v>2502.59</v>
      </c>
      <c r="L38" s="17">
        <f t="shared" si="4"/>
        <v>6500.97</v>
      </c>
      <c r="N38" s="24">
        <v>90461</v>
      </c>
      <c r="O38" s="23" t="s">
        <v>49</v>
      </c>
      <c r="P38" s="25">
        <v>3970.9597519999998</v>
      </c>
      <c r="Q38" s="25">
        <v>2502.59</v>
      </c>
      <c r="R38" s="26">
        <v>6473.5497519999999</v>
      </c>
    </row>
    <row r="39" spans="1:18">
      <c r="A39" s="10">
        <v>90501</v>
      </c>
      <c r="B39" t="s">
        <v>50</v>
      </c>
      <c r="C39" s="9">
        <f t="shared" si="1"/>
        <v>601324.11551999999</v>
      </c>
      <c r="D39" s="9">
        <f t="shared" si="2"/>
        <v>0</v>
      </c>
      <c r="E39" s="7">
        <f t="shared" si="3"/>
        <v>601324.11551999999</v>
      </c>
      <c r="F39" s="7" t="e">
        <f t="shared" si="0"/>
        <v>#REF!</v>
      </c>
      <c r="H39" s="15">
        <v>90501</v>
      </c>
      <c r="I39" s="14" t="s">
        <v>50</v>
      </c>
      <c r="J39" s="16">
        <v>604662.57999999996</v>
      </c>
      <c r="K39" s="16">
        <v>0</v>
      </c>
      <c r="L39" s="17">
        <f t="shared" si="4"/>
        <v>604662.57999999996</v>
      </c>
      <c r="N39" s="24">
        <v>90501</v>
      </c>
      <c r="O39" s="23" t="s">
        <v>50</v>
      </c>
      <c r="P39" s="25">
        <v>601324.11551999999</v>
      </c>
      <c r="Q39" s="25">
        <v>0</v>
      </c>
      <c r="R39" s="26">
        <v>601324.11551999999</v>
      </c>
    </row>
    <row r="40" spans="1:18">
      <c r="A40" s="10">
        <v>90507</v>
      </c>
      <c r="B40" t="s">
        <v>51</v>
      </c>
      <c r="C40" s="9">
        <f t="shared" si="1"/>
        <v>5765.5700000000015</v>
      </c>
      <c r="D40" s="9">
        <f t="shared" si="2"/>
        <v>2625.86</v>
      </c>
      <c r="E40" s="7">
        <f t="shared" si="3"/>
        <v>8391.4300000000021</v>
      </c>
      <c r="F40" s="7" t="e">
        <f t="shared" si="0"/>
        <v>#REF!</v>
      </c>
      <c r="H40" s="15">
        <v>90507</v>
      </c>
      <c r="I40" s="14" t="s">
        <v>51</v>
      </c>
      <c r="J40" s="16">
        <v>5765.5700000000015</v>
      </c>
      <c r="K40" s="16">
        <v>2625.86</v>
      </c>
      <c r="L40" s="17">
        <f t="shared" si="4"/>
        <v>8391.4300000000021</v>
      </c>
      <c r="N40" s="24">
        <v>90507</v>
      </c>
      <c r="O40" s="23" t="s">
        <v>51</v>
      </c>
      <c r="P40" s="25">
        <v>5765.5700000000015</v>
      </c>
      <c r="Q40" s="25">
        <v>2625.86</v>
      </c>
      <c r="R40" s="26">
        <v>8391.4300000000021</v>
      </c>
    </row>
    <row r="41" spans="1:18">
      <c r="A41" s="10">
        <v>90511</v>
      </c>
      <c r="B41" t="s">
        <v>52</v>
      </c>
      <c r="C41" s="9">
        <f t="shared" si="1"/>
        <v>48730.983760000003</v>
      </c>
      <c r="D41" s="9">
        <f t="shared" si="2"/>
        <v>0</v>
      </c>
      <c r="E41" s="7">
        <f t="shared" si="3"/>
        <v>48730.983760000003</v>
      </c>
      <c r="F41" s="7" t="e">
        <f t="shared" si="0"/>
        <v>#REF!</v>
      </c>
      <c r="H41" s="15">
        <v>90511</v>
      </c>
      <c r="I41" s="14" t="s">
        <v>52</v>
      </c>
      <c r="J41" s="16">
        <v>49120.62</v>
      </c>
      <c r="K41" s="16">
        <v>0</v>
      </c>
      <c r="L41" s="17">
        <f t="shared" si="4"/>
        <v>49120.62</v>
      </c>
      <c r="N41" s="24">
        <v>90511</v>
      </c>
      <c r="O41" s="23" t="s">
        <v>52</v>
      </c>
      <c r="P41" s="25">
        <v>48730.983760000003</v>
      </c>
      <c r="Q41" s="25">
        <v>0</v>
      </c>
      <c r="R41" s="26">
        <v>48730.983760000003</v>
      </c>
    </row>
    <row r="42" spans="1:18">
      <c r="A42" s="10">
        <v>90521</v>
      </c>
      <c r="B42" t="s">
        <v>53</v>
      </c>
      <c r="C42" s="9">
        <f t="shared" si="1"/>
        <v>51448.811976000005</v>
      </c>
      <c r="D42" s="9">
        <f t="shared" si="2"/>
        <v>0</v>
      </c>
      <c r="E42" s="7">
        <f t="shared" si="3"/>
        <v>51448.811976000005</v>
      </c>
      <c r="F42" s="7" t="e">
        <f t="shared" si="0"/>
        <v>#REF!</v>
      </c>
      <c r="H42" s="15">
        <v>90521</v>
      </c>
      <c r="I42" s="14" t="s">
        <v>53</v>
      </c>
      <c r="J42" s="16">
        <v>52131</v>
      </c>
      <c r="K42" s="16">
        <v>0</v>
      </c>
      <c r="L42" s="17">
        <f t="shared" si="4"/>
        <v>52131</v>
      </c>
      <c r="N42" s="24">
        <v>90521</v>
      </c>
      <c r="O42" s="23" t="s">
        <v>53</v>
      </c>
      <c r="P42" s="25">
        <v>51448.811976000005</v>
      </c>
      <c r="Q42" s="25">
        <v>0</v>
      </c>
      <c r="R42" s="26">
        <v>51448.811976000005</v>
      </c>
    </row>
    <row r="43" spans="1:18">
      <c r="A43" s="10">
        <v>90601</v>
      </c>
      <c r="B43" t="s">
        <v>54</v>
      </c>
      <c r="C43" s="9">
        <f t="shared" si="1"/>
        <v>488251.20633600006</v>
      </c>
      <c r="D43" s="9">
        <f t="shared" si="2"/>
        <v>0</v>
      </c>
      <c r="E43" s="7">
        <f t="shared" si="3"/>
        <v>488251.20633600006</v>
      </c>
      <c r="F43" s="7" t="e">
        <f t="shared" si="0"/>
        <v>#REF!</v>
      </c>
      <c r="H43" s="15">
        <v>90601</v>
      </c>
      <c r="I43" s="14" t="s">
        <v>54</v>
      </c>
      <c r="J43" s="16">
        <v>490998.80000000005</v>
      </c>
      <c r="K43" s="16">
        <v>0</v>
      </c>
      <c r="L43" s="17">
        <f t="shared" si="4"/>
        <v>490998.80000000005</v>
      </c>
      <c r="N43" s="24">
        <v>90601</v>
      </c>
      <c r="O43" s="23" t="s">
        <v>54</v>
      </c>
      <c r="P43" s="25">
        <v>488251.20633600006</v>
      </c>
      <c r="Q43" s="25">
        <v>0</v>
      </c>
      <c r="R43" s="26">
        <v>488251.20633600006</v>
      </c>
    </row>
    <row r="44" spans="1:18">
      <c r="A44" s="10">
        <v>90605</v>
      </c>
      <c r="B44" t="s">
        <v>55</v>
      </c>
      <c r="C44" s="9">
        <f t="shared" si="1"/>
        <v>23286.629999999997</v>
      </c>
      <c r="D44" s="9">
        <f t="shared" si="2"/>
        <v>0</v>
      </c>
      <c r="E44" s="7">
        <f t="shared" si="3"/>
        <v>23286.629999999997</v>
      </c>
      <c r="F44" s="7" t="e">
        <f t="shared" si="0"/>
        <v>#REF!</v>
      </c>
      <c r="H44" s="15">
        <v>90605</v>
      </c>
      <c r="I44" s="14" t="s">
        <v>55</v>
      </c>
      <c r="J44" s="16">
        <v>23286.629999999997</v>
      </c>
      <c r="K44" s="16">
        <v>0</v>
      </c>
      <c r="L44" s="17">
        <f t="shared" si="4"/>
        <v>23286.629999999997</v>
      </c>
      <c r="N44" s="24">
        <v>90605</v>
      </c>
      <c r="O44" s="23" t="s">
        <v>55</v>
      </c>
      <c r="P44" s="25">
        <v>23286.629999999997</v>
      </c>
      <c r="Q44" s="25">
        <v>0</v>
      </c>
      <c r="R44" s="26">
        <v>23286.629999999997</v>
      </c>
    </row>
    <row r="45" spans="1:18">
      <c r="A45" s="10">
        <v>90611</v>
      </c>
      <c r="B45" t="s">
        <v>56</v>
      </c>
      <c r="C45" s="9">
        <f t="shared" si="1"/>
        <v>59476.945576000006</v>
      </c>
      <c r="D45" s="9">
        <f t="shared" si="2"/>
        <v>0</v>
      </c>
      <c r="E45" s="7">
        <f t="shared" si="3"/>
        <v>59476.945576000006</v>
      </c>
      <c r="F45" s="7" t="e">
        <f t="shared" si="0"/>
        <v>#REF!</v>
      </c>
      <c r="H45" s="15">
        <v>90611</v>
      </c>
      <c r="I45" s="14" t="s">
        <v>56</v>
      </c>
      <c r="J45" s="16">
        <v>60527.93</v>
      </c>
      <c r="K45" s="16">
        <v>0</v>
      </c>
      <c r="L45" s="17">
        <f t="shared" si="4"/>
        <v>60527.93</v>
      </c>
      <c r="N45" s="24">
        <v>90611</v>
      </c>
      <c r="O45" s="23" t="s">
        <v>56</v>
      </c>
      <c r="P45" s="25">
        <v>59476.945576000006</v>
      </c>
      <c r="Q45" s="25">
        <v>0</v>
      </c>
      <c r="R45" s="26">
        <v>59476.945576000006</v>
      </c>
    </row>
    <row r="46" spans="1:18">
      <c r="A46" s="10">
        <v>90617</v>
      </c>
      <c r="B46" t="s">
        <v>57</v>
      </c>
      <c r="C46" s="9">
        <f t="shared" si="1"/>
        <v>14348.79</v>
      </c>
      <c r="D46" s="9">
        <f t="shared" si="2"/>
        <v>0</v>
      </c>
      <c r="E46" s="7">
        <f t="shared" si="3"/>
        <v>14348.79</v>
      </c>
      <c r="F46" s="7" t="e">
        <f t="shared" si="0"/>
        <v>#REF!</v>
      </c>
      <c r="H46" s="15">
        <v>90617</v>
      </c>
      <c r="I46" s="14" t="s">
        <v>57</v>
      </c>
      <c r="J46" s="16">
        <v>14348.79</v>
      </c>
      <c r="K46" s="16">
        <v>0</v>
      </c>
      <c r="L46" s="17">
        <f t="shared" si="4"/>
        <v>14348.79</v>
      </c>
      <c r="N46" s="24">
        <v>90617</v>
      </c>
      <c r="O46" s="23" t="s">
        <v>57</v>
      </c>
      <c r="P46" s="25">
        <v>14348.79</v>
      </c>
      <c r="Q46" s="25">
        <v>0</v>
      </c>
      <c r="R46" s="26">
        <v>14348.79</v>
      </c>
    </row>
    <row r="47" spans="1:18">
      <c r="A47" s="10">
        <v>90621</v>
      </c>
      <c r="B47" t="s">
        <v>58</v>
      </c>
      <c r="C47" s="9">
        <f t="shared" si="1"/>
        <v>31051.592736000002</v>
      </c>
      <c r="D47" s="9">
        <f t="shared" si="2"/>
        <v>0</v>
      </c>
      <c r="E47" s="7">
        <f t="shared" si="3"/>
        <v>31051.592736000002</v>
      </c>
      <c r="F47" s="7" t="e">
        <f t="shared" si="0"/>
        <v>#REF!</v>
      </c>
      <c r="H47" s="15">
        <v>90621</v>
      </c>
      <c r="I47" s="14" t="s">
        <v>58</v>
      </c>
      <c r="J47" s="16">
        <v>31504.5</v>
      </c>
      <c r="K47" s="16">
        <v>0</v>
      </c>
      <c r="L47" s="17">
        <f t="shared" si="4"/>
        <v>31504.5</v>
      </c>
      <c r="N47" s="24">
        <v>90621</v>
      </c>
      <c r="O47" s="23" t="s">
        <v>58</v>
      </c>
      <c r="P47" s="25">
        <v>31051.592736000002</v>
      </c>
      <c r="Q47" s="25">
        <v>0</v>
      </c>
      <c r="R47" s="26">
        <v>31051.592736000002</v>
      </c>
    </row>
    <row r="48" spans="1:18">
      <c r="A48" s="10">
        <v>90631</v>
      </c>
      <c r="B48" t="s">
        <v>59</v>
      </c>
      <c r="C48" s="9">
        <f t="shared" si="1"/>
        <v>142896.23033600001</v>
      </c>
      <c r="D48" s="9">
        <f t="shared" si="2"/>
        <v>99307.47</v>
      </c>
      <c r="E48" s="7">
        <f t="shared" si="3"/>
        <v>242203.70033600001</v>
      </c>
      <c r="F48" s="7" t="e">
        <f t="shared" si="0"/>
        <v>#REF!</v>
      </c>
      <c r="H48" s="15">
        <v>90631</v>
      </c>
      <c r="I48" s="14" t="s">
        <v>59</v>
      </c>
      <c r="J48" s="16">
        <v>143886.16</v>
      </c>
      <c r="K48" s="16">
        <v>99307.47</v>
      </c>
      <c r="L48" s="17">
        <f t="shared" si="4"/>
        <v>243193.63</v>
      </c>
      <c r="N48" s="24">
        <v>90631</v>
      </c>
      <c r="O48" s="23" t="s">
        <v>59</v>
      </c>
      <c r="P48" s="25">
        <v>142896.23033600001</v>
      </c>
      <c r="Q48" s="25">
        <v>99307.47</v>
      </c>
      <c r="R48" s="26">
        <v>242203.70033600001</v>
      </c>
    </row>
    <row r="49" spans="1:18">
      <c r="A49" s="10">
        <v>90641</v>
      </c>
      <c r="B49" t="s">
        <v>60</v>
      </c>
      <c r="C49" s="9">
        <f t="shared" si="1"/>
        <v>6082.2999999999993</v>
      </c>
      <c r="D49" s="9">
        <f t="shared" si="2"/>
        <v>533.37999999999988</v>
      </c>
      <c r="E49" s="7">
        <f t="shared" si="3"/>
        <v>6615.6799999999994</v>
      </c>
      <c r="F49" s="7" t="e">
        <f t="shared" si="0"/>
        <v>#REF!</v>
      </c>
      <c r="H49" s="15">
        <v>90641</v>
      </c>
      <c r="I49" s="14" t="s">
        <v>60</v>
      </c>
      <c r="J49" s="16">
        <v>6082.2999999999993</v>
      </c>
      <c r="K49" s="16">
        <v>533.37999999999988</v>
      </c>
      <c r="L49" s="17">
        <f t="shared" si="4"/>
        <v>6615.6799999999994</v>
      </c>
      <c r="N49" s="24">
        <v>90641</v>
      </c>
      <c r="O49" s="23" t="s">
        <v>60</v>
      </c>
      <c r="P49" s="25">
        <v>6082.2999999999993</v>
      </c>
      <c r="Q49" s="25">
        <v>533.37999999999988</v>
      </c>
      <c r="R49" s="26">
        <v>6615.6799999999994</v>
      </c>
    </row>
    <row r="50" spans="1:18">
      <c r="A50" s="10">
        <v>90651</v>
      </c>
      <c r="B50" t="s">
        <v>61</v>
      </c>
      <c r="C50" s="9">
        <f t="shared" si="1"/>
        <v>45759.889744</v>
      </c>
      <c r="D50" s="9">
        <f t="shared" si="2"/>
        <v>45843.979999999996</v>
      </c>
      <c r="E50" s="7">
        <f t="shared" si="3"/>
        <v>91603.869743999996</v>
      </c>
      <c r="F50" s="7" t="e">
        <f t="shared" si="0"/>
        <v>#REF!</v>
      </c>
      <c r="H50" s="15">
        <v>90651</v>
      </c>
      <c r="I50" s="14" t="s">
        <v>61</v>
      </c>
      <c r="J50" s="16">
        <v>46229.549999999996</v>
      </c>
      <c r="K50" s="16">
        <v>45843.979999999996</v>
      </c>
      <c r="L50" s="17">
        <f t="shared" si="4"/>
        <v>92073.53</v>
      </c>
      <c r="N50" s="24">
        <v>90651</v>
      </c>
      <c r="O50" s="23" t="s">
        <v>61</v>
      </c>
      <c r="P50" s="25">
        <v>45759.889744</v>
      </c>
      <c r="Q50" s="25">
        <v>45843.979999999996</v>
      </c>
      <c r="R50" s="26">
        <v>91603.869743999996</v>
      </c>
    </row>
    <row r="51" spans="1:18">
      <c r="A51" s="10">
        <v>90701</v>
      </c>
      <c r="B51" t="s">
        <v>62</v>
      </c>
      <c r="C51" s="9">
        <f t="shared" si="1"/>
        <v>864942.40375199995</v>
      </c>
      <c r="D51" s="9">
        <f t="shared" si="2"/>
        <v>0</v>
      </c>
      <c r="E51" s="7">
        <f t="shared" si="3"/>
        <v>864942.40375199995</v>
      </c>
      <c r="F51" s="7" t="e">
        <f t="shared" si="0"/>
        <v>#REF!</v>
      </c>
      <c r="H51" s="15">
        <v>90701</v>
      </c>
      <c r="I51" s="14" t="s">
        <v>62</v>
      </c>
      <c r="J51" s="16">
        <v>871177.91</v>
      </c>
      <c r="K51" s="16">
        <v>0</v>
      </c>
      <c r="L51" s="17">
        <f t="shared" si="4"/>
        <v>871177.91</v>
      </c>
      <c r="N51" s="24">
        <v>90701</v>
      </c>
      <c r="O51" s="23" t="s">
        <v>62</v>
      </c>
      <c r="P51" s="25">
        <v>864942.40375199995</v>
      </c>
      <c r="Q51" s="25">
        <v>0</v>
      </c>
      <c r="R51" s="26">
        <v>864942.40375199995</v>
      </c>
    </row>
    <row r="52" spans="1:18">
      <c r="A52" s="10">
        <v>90704</v>
      </c>
      <c r="B52" t="s">
        <v>63</v>
      </c>
      <c r="C52" s="9">
        <f t="shared" si="1"/>
        <v>23381.879999999997</v>
      </c>
      <c r="D52" s="9">
        <f t="shared" si="2"/>
        <v>0</v>
      </c>
      <c r="E52" s="7">
        <f t="shared" si="3"/>
        <v>23381.879999999997</v>
      </c>
      <c r="F52" s="7" t="e">
        <f t="shared" si="0"/>
        <v>#REF!</v>
      </c>
      <c r="H52" s="15">
        <v>90704</v>
      </c>
      <c r="I52" s="14" t="s">
        <v>63</v>
      </c>
      <c r="J52" s="16">
        <v>23381.879999999997</v>
      </c>
      <c r="K52" s="16">
        <v>0</v>
      </c>
      <c r="L52" s="17">
        <f t="shared" si="4"/>
        <v>23381.879999999997</v>
      </c>
      <c r="N52" s="24">
        <v>90704</v>
      </c>
      <c r="O52" s="23" t="s">
        <v>63</v>
      </c>
      <c r="P52" s="25">
        <v>23381.879999999997</v>
      </c>
      <c r="Q52" s="25">
        <v>0</v>
      </c>
      <c r="R52" s="26">
        <v>23381.879999999997</v>
      </c>
    </row>
    <row r="53" spans="1:18">
      <c r="A53" s="10">
        <v>90705</v>
      </c>
      <c r="B53" t="s">
        <v>64</v>
      </c>
      <c r="C53" s="9">
        <f t="shared" si="1"/>
        <v>21803.859999999997</v>
      </c>
      <c r="D53" s="9">
        <f t="shared" si="2"/>
        <v>0</v>
      </c>
      <c r="E53" s="7">
        <f t="shared" si="3"/>
        <v>21803.859999999997</v>
      </c>
      <c r="F53" s="7" t="e">
        <f t="shared" si="0"/>
        <v>#REF!</v>
      </c>
      <c r="H53" s="15">
        <v>90705</v>
      </c>
      <c r="I53" s="14" t="s">
        <v>64</v>
      </c>
      <c r="J53" s="16">
        <v>21803.859999999997</v>
      </c>
      <c r="K53" s="16">
        <v>0</v>
      </c>
      <c r="L53" s="17">
        <f t="shared" si="4"/>
        <v>21803.859999999997</v>
      </c>
      <c r="N53" s="24">
        <v>90705</v>
      </c>
      <c r="O53" s="23" t="s">
        <v>64</v>
      </c>
      <c r="P53" s="25">
        <v>21803.859999999997</v>
      </c>
      <c r="Q53" s="25">
        <v>0</v>
      </c>
      <c r="R53" s="26">
        <v>21803.859999999997</v>
      </c>
    </row>
    <row r="54" spans="1:18">
      <c r="A54" s="10">
        <v>90709</v>
      </c>
      <c r="B54" t="s">
        <v>65</v>
      </c>
      <c r="C54" s="9">
        <f t="shared" si="1"/>
        <v>88287.28</v>
      </c>
      <c r="D54" s="9">
        <f t="shared" si="2"/>
        <v>0</v>
      </c>
      <c r="E54" s="7">
        <f t="shared" si="3"/>
        <v>88287.28</v>
      </c>
      <c r="F54" s="7" t="e">
        <f t="shared" si="0"/>
        <v>#REF!</v>
      </c>
      <c r="H54" s="15">
        <v>90709</v>
      </c>
      <c r="I54" s="14" t="s">
        <v>65</v>
      </c>
      <c r="J54" s="16">
        <v>88287.28</v>
      </c>
      <c r="K54" s="16">
        <v>0</v>
      </c>
      <c r="L54" s="17">
        <f t="shared" si="4"/>
        <v>88287.28</v>
      </c>
      <c r="N54" s="24">
        <v>90709</v>
      </c>
      <c r="O54" s="23" t="s">
        <v>65</v>
      </c>
      <c r="P54" s="25">
        <v>88287.28</v>
      </c>
      <c r="Q54" s="25">
        <v>0</v>
      </c>
      <c r="R54" s="26">
        <v>88287.28</v>
      </c>
    </row>
    <row r="55" spans="1:18">
      <c r="A55" s="10">
        <v>90711</v>
      </c>
      <c r="B55" t="s">
        <v>66</v>
      </c>
      <c r="C55" s="9">
        <f t="shared" si="1"/>
        <v>708332.918664</v>
      </c>
      <c r="D55" s="9">
        <f t="shared" si="2"/>
        <v>0</v>
      </c>
      <c r="E55" s="7">
        <f t="shared" si="3"/>
        <v>708332.918664</v>
      </c>
      <c r="F55" s="7" t="e">
        <f t="shared" si="0"/>
        <v>#REF!</v>
      </c>
      <c r="H55" s="15">
        <v>90711</v>
      </c>
      <c r="I55" s="14" t="s">
        <v>66</v>
      </c>
      <c r="J55" s="16">
        <v>712581.33</v>
      </c>
      <c r="K55" s="16">
        <v>0</v>
      </c>
      <c r="L55" s="17">
        <f t="shared" si="4"/>
        <v>712581.33</v>
      </c>
      <c r="N55" s="24">
        <v>90711</v>
      </c>
      <c r="O55" s="23" t="s">
        <v>66</v>
      </c>
      <c r="P55" s="25">
        <v>708332.918664</v>
      </c>
      <c r="Q55" s="25">
        <v>0</v>
      </c>
      <c r="R55" s="26">
        <v>708332.918664</v>
      </c>
    </row>
    <row r="56" spans="1:18">
      <c r="A56" s="10">
        <v>90721</v>
      </c>
      <c r="B56" t="s">
        <v>67</v>
      </c>
      <c r="C56" s="9">
        <f t="shared" si="1"/>
        <v>14334.955096</v>
      </c>
      <c r="D56" s="9">
        <f t="shared" si="2"/>
        <v>0</v>
      </c>
      <c r="E56" s="7">
        <f t="shared" si="3"/>
        <v>14334.955096</v>
      </c>
      <c r="F56" s="7" t="e">
        <f t="shared" si="0"/>
        <v>#REF!</v>
      </c>
      <c r="H56" s="15">
        <v>90721</v>
      </c>
      <c r="I56" s="14" t="s">
        <v>67</v>
      </c>
      <c r="J56" s="16">
        <v>14497</v>
      </c>
      <c r="K56" s="16">
        <v>0</v>
      </c>
      <c r="L56" s="17">
        <f t="shared" si="4"/>
        <v>14497</v>
      </c>
      <c r="N56" s="24">
        <v>90721</v>
      </c>
      <c r="O56" s="23" t="s">
        <v>67</v>
      </c>
      <c r="P56" s="25">
        <v>14334.955096</v>
      </c>
      <c r="Q56" s="25">
        <v>0</v>
      </c>
      <c r="R56" s="26">
        <v>14334.955096</v>
      </c>
    </row>
    <row r="57" spans="1:18">
      <c r="A57" s="10">
        <v>90731</v>
      </c>
      <c r="B57" t="s">
        <v>68</v>
      </c>
      <c r="C57" s="9">
        <f t="shared" si="1"/>
        <v>78892.253920000017</v>
      </c>
      <c r="D57" s="9">
        <f t="shared" si="2"/>
        <v>0</v>
      </c>
      <c r="E57" s="7">
        <f t="shared" si="3"/>
        <v>78892.253920000017</v>
      </c>
      <c r="F57" s="7" t="e">
        <f t="shared" si="0"/>
        <v>#REF!</v>
      </c>
      <c r="H57" s="15">
        <v>90731</v>
      </c>
      <c r="I57" s="14" t="s">
        <v>68</v>
      </c>
      <c r="J57" s="16">
        <v>79712.140000000014</v>
      </c>
      <c r="K57" s="16">
        <v>0</v>
      </c>
      <c r="L57" s="17">
        <f t="shared" si="4"/>
        <v>79712.140000000014</v>
      </c>
      <c r="N57" s="24">
        <v>90731</v>
      </c>
      <c r="O57" s="23" t="s">
        <v>68</v>
      </c>
      <c r="P57" s="25">
        <v>78892.253920000017</v>
      </c>
      <c r="Q57" s="25">
        <v>0</v>
      </c>
      <c r="R57" s="26">
        <v>78892.253920000017</v>
      </c>
    </row>
    <row r="58" spans="1:18">
      <c r="A58" s="10">
        <v>90741</v>
      </c>
      <c r="B58" t="s">
        <v>69</v>
      </c>
      <c r="C58" s="9">
        <f t="shared" si="1"/>
        <v>6538.05</v>
      </c>
      <c r="D58" s="9">
        <f t="shared" si="2"/>
        <v>0</v>
      </c>
      <c r="E58" s="7">
        <f t="shared" si="3"/>
        <v>6538.05</v>
      </c>
      <c r="F58" s="7" t="e">
        <f t="shared" si="0"/>
        <v>#REF!</v>
      </c>
      <c r="H58" s="15">
        <v>90741</v>
      </c>
      <c r="I58" s="14" t="s">
        <v>69</v>
      </c>
      <c r="J58" s="16">
        <v>6538.05</v>
      </c>
      <c r="K58" s="16">
        <v>0</v>
      </c>
      <c r="L58" s="17">
        <f t="shared" si="4"/>
        <v>6538.05</v>
      </c>
      <c r="N58" s="24">
        <v>90741</v>
      </c>
      <c r="O58" s="23" t="s">
        <v>69</v>
      </c>
      <c r="P58" s="25">
        <v>6538.05</v>
      </c>
      <c r="Q58" s="25">
        <v>0</v>
      </c>
      <c r="R58" s="26">
        <v>6538.05</v>
      </c>
    </row>
    <row r="59" spans="1:18">
      <c r="A59" s="10">
        <v>90751</v>
      </c>
      <c r="B59" t="s">
        <v>70</v>
      </c>
      <c r="C59" s="9">
        <f t="shared" si="1"/>
        <v>25114.474336000007</v>
      </c>
      <c r="D59" s="9">
        <f t="shared" si="2"/>
        <v>0</v>
      </c>
      <c r="E59" s="7">
        <f t="shared" si="3"/>
        <v>25114.474336000007</v>
      </c>
      <c r="F59" s="7" t="e">
        <f t="shared" si="0"/>
        <v>#REF!</v>
      </c>
      <c r="H59" s="15">
        <v>90751</v>
      </c>
      <c r="I59" s="14" t="s">
        <v>70</v>
      </c>
      <c r="J59" s="16">
        <v>25419.9</v>
      </c>
      <c r="K59" s="16">
        <v>0</v>
      </c>
      <c r="L59" s="17">
        <f t="shared" si="4"/>
        <v>25419.9</v>
      </c>
      <c r="N59" s="24">
        <v>90751</v>
      </c>
      <c r="O59" s="23" t="s">
        <v>70</v>
      </c>
      <c r="P59" s="25">
        <v>25114.474336000007</v>
      </c>
      <c r="Q59" s="25">
        <v>0</v>
      </c>
      <c r="R59" s="26">
        <v>25114.474336000007</v>
      </c>
    </row>
    <row r="60" spans="1:18">
      <c r="A60" s="10">
        <v>90801</v>
      </c>
      <c r="B60" t="s">
        <v>71</v>
      </c>
      <c r="C60" s="9">
        <f t="shared" si="1"/>
        <v>354841.36897600006</v>
      </c>
      <c r="D60" s="9">
        <f t="shared" si="2"/>
        <v>0</v>
      </c>
      <c r="E60" s="7">
        <f t="shared" si="3"/>
        <v>354841.36897600006</v>
      </c>
      <c r="F60" s="7" t="e">
        <f t="shared" si="0"/>
        <v>#REF!</v>
      </c>
      <c r="H60" s="15">
        <v>90801</v>
      </c>
      <c r="I60" s="14" t="s">
        <v>71</v>
      </c>
      <c r="J60" s="16">
        <v>357508.49000000005</v>
      </c>
      <c r="K60" s="16">
        <v>0</v>
      </c>
      <c r="L60" s="17">
        <f t="shared" si="4"/>
        <v>357508.49000000005</v>
      </c>
      <c r="N60" s="24">
        <v>90801</v>
      </c>
      <c r="O60" s="23" t="s">
        <v>71</v>
      </c>
      <c r="P60" s="25">
        <v>354841.36897600006</v>
      </c>
      <c r="Q60" s="25">
        <v>0</v>
      </c>
      <c r="R60" s="26">
        <v>354841.36897600006</v>
      </c>
    </row>
    <row r="61" spans="1:18">
      <c r="A61" s="10">
        <v>90804</v>
      </c>
      <c r="B61" t="s">
        <v>72</v>
      </c>
      <c r="C61" s="9">
        <f t="shared" si="1"/>
        <v>1590.75</v>
      </c>
      <c r="D61" s="9">
        <f t="shared" si="2"/>
        <v>0</v>
      </c>
      <c r="E61" s="7">
        <f t="shared" si="3"/>
        <v>1590.75</v>
      </c>
      <c r="F61" s="7" t="e">
        <f t="shared" si="0"/>
        <v>#REF!</v>
      </c>
      <c r="H61" s="15">
        <v>90804</v>
      </c>
      <c r="I61" s="14" t="s">
        <v>72</v>
      </c>
      <c r="J61" s="16">
        <v>1590.75</v>
      </c>
      <c r="K61" s="16">
        <v>0</v>
      </c>
      <c r="L61" s="17">
        <f t="shared" si="4"/>
        <v>1590.75</v>
      </c>
      <c r="N61" s="24">
        <v>90804</v>
      </c>
      <c r="O61" s="23" t="s">
        <v>72</v>
      </c>
      <c r="P61" s="25">
        <v>1590.75</v>
      </c>
      <c r="Q61" s="25">
        <v>0</v>
      </c>
      <c r="R61" s="26">
        <v>1590.75</v>
      </c>
    </row>
    <row r="62" spans="1:18">
      <c r="A62" s="10">
        <v>90805</v>
      </c>
      <c r="B62" t="s">
        <v>73</v>
      </c>
      <c r="C62" s="9">
        <f t="shared" si="1"/>
        <v>35092.500000000007</v>
      </c>
      <c r="D62" s="9">
        <f t="shared" si="2"/>
        <v>0</v>
      </c>
      <c r="E62" s="7">
        <f t="shared" si="3"/>
        <v>35092.500000000007</v>
      </c>
      <c r="F62" s="7" t="e">
        <f t="shared" si="0"/>
        <v>#REF!</v>
      </c>
      <c r="H62" s="15">
        <v>90805</v>
      </c>
      <c r="I62" s="14" t="s">
        <v>73</v>
      </c>
      <c r="J62" s="16">
        <v>35092.500000000007</v>
      </c>
      <c r="K62" s="16">
        <v>0</v>
      </c>
      <c r="L62" s="17">
        <f t="shared" si="4"/>
        <v>35092.500000000007</v>
      </c>
      <c r="N62" s="24">
        <v>90805</v>
      </c>
      <c r="O62" s="23" t="s">
        <v>73</v>
      </c>
      <c r="P62" s="25">
        <v>35092.500000000007</v>
      </c>
      <c r="Q62" s="25">
        <v>0</v>
      </c>
      <c r="R62" s="26">
        <v>35092.500000000007</v>
      </c>
    </row>
    <row r="63" spans="1:18">
      <c r="A63" s="10">
        <v>90808</v>
      </c>
      <c r="B63" t="s">
        <v>74</v>
      </c>
      <c r="C63" s="9">
        <f t="shared" si="1"/>
        <v>51563.05</v>
      </c>
      <c r="D63" s="9">
        <f t="shared" si="2"/>
        <v>0</v>
      </c>
      <c r="E63" s="7">
        <f t="shared" si="3"/>
        <v>51563.05</v>
      </c>
      <c r="F63" s="7" t="e">
        <f t="shared" si="0"/>
        <v>#REF!</v>
      </c>
      <c r="H63" s="15">
        <v>90808</v>
      </c>
      <c r="I63" s="14" t="s">
        <v>74</v>
      </c>
      <c r="J63" s="16">
        <v>51563.05</v>
      </c>
      <c r="K63" s="16">
        <v>0</v>
      </c>
      <c r="L63" s="17">
        <f t="shared" si="4"/>
        <v>51563.05</v>
      </c>
      <c r="N63" s="24">
        <v>90808</v>
      </c>
      <c r="O63" s="23" t="s">
        <v>74</v>
      </c>
      <c r="P63" s="25">
        <v>51563.05</v>
      </c>
      <c r="Q63" s="25">
        <v>0</v>
      </c>
      <c r="R63" s="26">
        <v>51563.05</v>
      </c>
    </row>
    <row r="64" spans="1:18">
      <c r="A64" s="10">
        <v>90811</v>
      </c>
      <c r="B64" t="s">
        <v>75</v>
      </c>
      <c r="C64" s="9">
        <f t="shared" si="1"/>
        <v>12819.110000000004</v>
      </c>
      <c r="D64" s="9">
        <f t="shared" si="2"/>
        <v>0</v>
      </c>
      <c r="E64" s="7">
        <f t="shared" si="3"/>
        <v>12819.110000000004</v>
      </c>
      <c r="F64" s="7" t="e">
        <f t="shared" si="0"/>
        <v>#REF!</v>
      </c>
      <c r="H64" s="15">
        <v>90811</v>
      </c>
      <c r="I64" s="14" t="s">
        <v>75</v>
      </c>
      <c r="J64" s="16">
        <v>12819.110000000004</v>
      </c>
      <c r="K64" s="16">
        <v>0</v>
      </c>
      <c r="L64" s="17">
        <f t="shared" si="4"/>
        <v>12819.110000000004</v>
      </c>
      <c r="N64" s="24">
        <v>90811</v>
      </c>
      <c r="O64" s="23" t="s">
        <v>75</v>
      </c>
      <c r="P64" s="25">
        <v>12819.110000000004</v>
      </c>
      <c r="Q64" s="25">
        <v>0</v>
      </c>
      <c r="R64" s="26">
        <v>12819.110000000004</v>
      </c>
    </row>
    <row r="65" spans="1:18">
      <c r="A65" s="10">
        <v>90812</v>
      </c>
      <c r="B65" t="s">
        <v>76</v>
      </c>
      <c r="C65" s="9">
        <f t="shared" si="1"/>
        <v>97474.19852000002</v>
      </c>
      <c r="D65" s="9">
        <f t="shared" si="2"/>
        <v>0</v>
      </c>
      <c r="E65" s="7">
        <f t="shared" si="3"/>
        <v>97474.19852000002</v>
      </c>
      <c r="F65" s="7" t="e">
        <f t="shared" si="0"/>
        <v>#REF!</v>
      </c>
      <c r="H65" s="15">
        <v>90812</v>
      </c>
      <c r="I65" s="14" t="s">
        <v>76</v>
      </c>
      <c r="J65" s="16">
        <v>98509.770000000019</v>
      </c>
      <c r="K65" s="16">
        <v>0</v>
      </c>
      <c r="L65" s="17">
        <f t="shared" si="4"/>
        <v>98509.770000000019</v>
      </c>
      <c r="N65" s="24">
        <v>90812</v>
      </c>
      <c r="O65" s="23" t="s">
        <v>76</v>
      </c>
      <c r="P65" s="25">
        <v>97474.19852000002</v>
      </c>
      <c r="Q65" s="25">
        <v>0</v>
      </c>
      <c r="R65" s="26">
        <v>97474.19852000002</v>
      </c>
    </row>
    <row r="66" spans="1:18">
      <c r="A66" s="10">
        <v>90813</v>
      </c>
      <c r="B66" t="s">
        <v>77</v>
      </c>
      <c r="C66" s="9">
        <f t="shared" si="1"/>
        <v>1728.23</v>
      </c>
      <c r="D66" s="9">
        <f t="shared" si="2"/>
        <v>0</v>
      </c>
      <c r="E66" s="7">
        <f t="shared" si="3"/>
        <v>1728.23</v>
      </c>
      <c r="F66" s="7" t="e">
        <f t="shared" ref="F66:F129" si="5">ROUND($F$889*(D66/$D$889),2)</f>
        <v>#REF!</v>
      </c>
      <c r="H66" s="15">
        <v>90813</v>
      </c>
      <c r="I66" s="14" t="s">
        <v>77</v>
      </c>
      <c r="J66" s="16">
        <v>1728.23</v>
      </c>
      <c r="K66" s="16">
        <v>0</v>
      </c>
      <c r="L66" s="17">
        <f t="shared" si="4"/>
        <v>1728.23</v>
      </c>
      <c r="N66" s="24">
        <v>90813</v>
      </c>
      <c r="O66" s="23" t="s">
        <v>77</v>
      </c>
      <c r="P66" s="25">
        <v>1728.23</v>
      </c>
      <c r="Q66" s="25">
        <v>0</v>
      </c>
      <c r="R66" s="26">
        <v>1728.23</v>
      </c>
    </row>
    <row r="67" spans="1:18">
      <c r="A67" s="10">
        <v>90861</v>
      </c>
      <c r="B67" t="s">
        <v>78</v>
      </c>
      <c r="C67" s="9">
        <f t="shared" ref="C67:C130" si="6">VLOOKUP(A67,$N$2:$R$887,3,FALSE)</f>
        <v>3191.7101600000001</v>
      </c>
      <c r="D67" s="9">
        <f t="shared" ref="D67:D130" si="7">VLOOKUP(A67,$N$2:$R$887,4,FALSE)</f>
        <v>464.74</v>
      </c>
      <c r="E67" s="7">
        <f t="shared" ref="E67:E130" si="8">C67+D67</f>
        <v>3656.4501600000003</v>
      </c>
      <c r="F67" s="7" t="e">
        <f t="shared" si="5"/>
        <v>#REF!</v>
      </c>
      <c r="H67" s="15">
        <v>90861</v>
      </c>
      <c r="I67" s="14" t="s">
        <v>78</v>
      </c>
      <c r="J67" s="16">
        <v>3233.1400000000003</v>
      </c>
      <c r="K67" s="16">
        <v>464.74</v>
      </c>
      <c r="L67" s="17">
        <f t="shared" ref="L67:L132" si="9">J67+K67</f>
        <v>3697.88</v>
      </c>
      <c r="N67" s="24">
        <v>90861</v>
      </c>
      <c r="O67" s="23" t="s">
        <v>78</v>
      </c>
      <c r="P67" s="25">
        <v>3191.7101600000001</v>
      </c>
      <c r="Q67" s="25">
        <v>464.74</v>
      </c>
      <c r="R67" s="26">
        <v>3656.4501600000003</v>
      </c>
    </row>
    <row r="68" spans="1:18">
      <c r="A68" s="10">
        <v>90901</v>
      </c>
      <c r="B68" t="s">
        <v>79</v>
      </c>
      <c r="C68" s="9">
        <f t="shared" si="6"/>
        <v>905066.40519200009</v>
      </c>
      <c r="D68" s="9">
        <f t="shared" si="7"/>
        <v>0</v>
      </c>
      <c r="E68" s="7">
        <f t="shared" si="8"/>
        <v>905066.40519200009</v>
      </c>
      <c r="F68" s="7" t="e">
        <f t="shared" si="5"/>
        <v>#REF!</v>
      </c>
      <c r="H68" s="15">
        <v>90901</v>
      </c>
      <c r="I68" s="14" t="s">
        <v>79</v>
      </c>
      <c r="J68" s="16">
        <v>910460.97000000009</v>
      </c>
      <c r="K68" s="16">
        <v>0</v>
      </c>
      <c r="L68" s="17">
        <f t="shared" si="9"/>
        <v>910460.97000000009</v>
      </c>
      <c r="N68" s="24">
        <v>90901</v>
      </c>
      <c r="O68" s="23" t="s">
        <v>79</v>
      </c>
      <c r="P68" s="25">
        <v>905066.40519200009</v>
      </c>
      <c r="Q68" s="25">
        <v>0</v>
      </c>
      <c r="R68" s="26">
        <v>905066.40519200009</v>
      </c>
    </row>
    <row r="69" spans="1:18">
      <c r="A69" s="10">
        <v>90911</v>
      </c>
      <c r="B69" t="s">
        <v>80</v>
      </c>
      <c r="C69" s="9">
        <f t="shared" si="6"/>
        <v>130461.63979199997</v>
      </c>
      <c r="D69" s="9">
        <f t="shared" si="7"/>
        <v>0</v>
      </c>
      <c r="E69" s="7">
        <f t="shared" si="8"/>
        <v>130461.63979199997</v>
      </c>
      <c r="F69" s="7" t="e">
        <f t="shared" si="5"/>
        <v>#REF!</v>
      </c>
      <c r="H69" s="15">
        <v>90911</v>
      </c>
      <c r="I69" s="14" t="s">
        <v>80</v>
      </c>
      <c r="J69" s="16">
        <v>132079.97999999998</v>
      </c>
      <c r="K69" s="16">
        <v>0</v>
      </c>
      <c r="L69" s="17">
        <f t="shared" si="9"/>
        <v>132079.97999999998</v>
      </c>
      <c r="N69" s="24">
        <v>90911</v>
      </c>
      <c r="O69" s="23" t="s">
        <v>80</v>
      </c>
      <c r="P69" s="25">
        <v>130461.63979199997</v>
      </c>
      <c r="Q69" s="25">
        <v>0</v>
      </c>
      <c r="R69" s="26">
        <v>130461.63979199997</v>
      </c>
    </row>
    <row r="70" spans="1:18">
      <c r="A70" s="10">
        <v>90917</v>
      </c>
      <c r="B70" t="s">
        <v>81</v>
      </c>
      <c r="C70" s="9">
        <f t="shared" si="6"/>
        <v>3739.1900000000005</v>
      </c>
      <c r="D70" s="9">
        <f t="shared" si="7"/>
        <v>0</v>
      </c>
      <c r="E70" s="7">
        <f t="shared" si="8"/>
        <v>3739.1900000000005</v>
      </c>
      <c r="F70" s="7" t="e">
        <f t="shared" si="5"/>
        <v>#REF!</v>
      </c>
      <c r="H70" s="15">
        <v>90917</v>
      </c>
      <c r="I70" s="14" t="s">
        <v>81</v>
      </c>
      <c r="J70" s="16">
        <v>3739.1900000000005</v>
      </c>
      <c r="K70" s="16">
        <v>0</v>
      </c>
      <c r="L70" s="17">
        <f t="shared" si="9"/>
        <v>3739.1900000000005</v>
      </c>
      <c r="N70" s="24">
        <v>90917</v>
      </c>
      <c r="O70" s="23" t="s">
        <v>81</v>
      </c>
      <c r="P70" s="25">
        <v>3739.1900000000005</v>
      </c>
      <c r="Q70" s="25">
        <v>0</v>
      </c>
      <c r="R70" s="26">
        <v>3739.1900000000005</v>
      </c>
    </row>
    <row r="71" spans="1:18">
      <c r="A71" s="10">
        <v>90918</v>
      </c>
      <c r="B71" t="s">
        <v>82</v>
      </c>
      <c r="C71" s="9">
        <f t="shared" si="6"/>
        <v>4307.28</v>
      </c>
      <c r="D71" s="9">
        <f t="shared" si="7"/>
        <v>0</v>
      </c>
      <c r="E71" s="7">
        <f t="shared" si="8"/>
        <v>4307.28</v>
      </c>
      <c r="F71" s="7" t="e">
        <f t="shared" si="5"/>
        <v>#REF!</v>
      </c>
      <c r="H71" s="15">
        <v>90918</v>
      </c>
      <c r="I71" s="14" t="s">
        <v>82</v>
      </c>
      <c r="J71" s="16">
        <v>4307.28</v>
      </c>
      <c r="K71" s="16">
        <v>0</v>
      </c>
      <c r="L71" s="17">
        <f t="shared" si="9"/>
        <v>4307.28</v>
      </c>
      <c r="N71" s="24">
        <v>90918</v>
      </c>
      <c r="O71" s="23" t="s">
        <v>82</v>
      </c>
      <c r="P71" s="25">
        <v>4307.28</v>
      </c>
      <c r="Q71" s="25">
        <v>0</v>
      </c>
      <c r="R71" s="26">
        <v>4307.28</v>
      </c>
    </row>
    <row r="72" spans="1:18">
      <c r="A72" s="10">
        <v>90921</v>
      </c>
      <c r="B72" t="s">
        <v>83</v>
      </c>
      <c r="C72" s="9">
        <f t="shared" si="6"/>
        <v>45754.878799999991</v>
      </c>
      <c r="D72" s="9">
        <f t="shared" si="7"/>
        <v>0</v>
      </c>
      <c r="E72" s="7">
        <f t="shared" si="8"/>
        <v>45754.878799999991</v>
      </c>
      <c r="F72" s="7" t="e">
        <f t="shared" si="5"/>
        <v>#REF!</v>
      </c>
      <c r="H72" s="15">
        <v>90921</v>
      </c>
      <c r="I72" s="14" t="s">
        <v>83</v>
      </c>
      <c r="J72" s="16">
        <v>46399.569999999992</v>
      </c>
      <c r="K72" s="16">
        <v>0</v>
      </c>
      <c r="L72" s="17">
        <f t="shared" si="9"/>
        <v>46399.569999999992</v>
      </c>
      <c r="N72" s="24">
        <v>90921</v>
      </c>
      <c r="O72" s="23" t="s">
        <v>83</v>
      </c>
      <c r="P72" s="25">
        <v>45754.878799999991</v>
      </c>
      <c r="Q72" s="25">
        <v>0</v>
      </c>
      <c r="R72" s="26">
        <v>45754.878799999991</v>
      </c>
    </row>
    <row r="73" spans="1:18">
      <c r="A73" s="10">
        <v>90931</v>
      </c>
      <c r="B73" t="s">
        <v>84</v>
      </c>
      <c r="C73" s="9">
        <f t="shared" si="6"/>
        <v>20671.251328000002</v>
      </c>
      <c r="D73" s="9">
        <f t="shared" si="7"/>
        <v>0</v>
      </c>
      <c r="E73" s="7">
        <f t="shared" si="8"/>
        <v>20671.251328000002</v>
      </c>
      <c r="F73" s="7" t="e">
        <f t="shared" si="5"/>
        <v>#REF!</v>
      </c>
      <c r="H73" s="15">
        <v>90931</v>
      </c>
      <c r="I73" s="14" t="s">
        <v>84</v>
      </c>
      <c r="J73" s="16">
        <v>20794.97</v>
      </c>
      <c r="K73" s="16">
        <v>0</v>
      </c>
      <c r="L73" s="17">
        <f t="shared" si="9"/>
        <v>20794.97</v>
      </c>
      <c r="N73" s="24">
        <v>90931</v>
      </c>
      <c r="O73" s="23" t="s">
        <v>84</v>
      </c>
      <c r="P73" s="25">
        <v>20671.251328000002</v>
      </c>
      <c r="Q73" s="25">
        <v>0</v>
      </c>
      <c r="R73" s="26">
        <v>20671.251328000002</v>
      </c>
    </row>
    <row r="74" spans="1:18">
      <c r="A74" s="10">
        <v>90941</v>
      </c>
      <c r="B74" t="s">
        <v>85</v>
      </c>
      <c r="C74" s="9">
        <f t="shared" si="6"/>
        <v>36061.622944000002</v>
      </c>
      <c r="D74" s="9">
        <f t="shared" si="7"/>
        <v>30404.449999999997</v>
      </c>
      <c r="E74" s="7">
        <f t="shared" si="8"/>
        <v>66466.072944</v>
      </c>
      <c r="F74" s="7" t="e">
        <f t="shared" si="5"/>
        <v>#REF!</v>
      </c>
      <c r="H74" s="15">
        <v>90941</v>
      </c>
      <c r="I74" s="14" t="s">
        <v>85</v>
      </c>
      <c r="J74" s="16">
        <v>36669.120000000003</v>
      </c>
      <c r="K74" s="16">
        <v>30404.449999999997</v>
      </c>
      <c r="L74" s="17">
        <f t="shared" si="9"/>
        <v>67073.570000000007</v>
      </c>
      <c r="N74" s="24">
        <v>90941</v>
      </c>
      <c r="O74" s="23" t="s">
        <v>85</v>
      </c>
      <c r="P74" s="25">
        <v>36061.622944000002</v>
      </c>
      <c r="Q74" s="25">
        <v>30404.449999999997</v>
      </c>
      <c r="R74" s="26">
        <v>66466.072944</v>
      </c>
    </row>
    <row r="75" spans="1:18">
      <c r="A75" s="10">
        <v>91001</v>
      </c>
      <c r="B75" t="s">
        <v>86</v>
      </c>
      <c r="C75" s="9">
        <f t="shared" si="6"/>
        <v>2509820.7498880001</v>
      </c>
      <c r="D75" s="9">
        <f t="shared" si="7"/>
        <v>0</v>
      </c>
      <c r="E75" s="7">
        <f t="shared" si="8"/>
        <v>2509820.7498880001</v>
      </c>
      <c r="F75" s="7" t="e">
        <f t="shared" si="5"/>
        <v>#REF!</v>
      </c>
      <c r="H75" s="15">
        <v>91001</v>
      </c>
      <c r="I75" s="14" t="s">
        <v>86</v>
      </c>
      <c r="J75" s="16">
        <v>2532545.4400000004</v>
      </c>
      <c r="K75" s="16">
        <v>0</v>
      </c>
      <c r="L75" s="17">
        <f t="shared" si="9"/>
        <v>2532545.4400000004</v>
      </c>
      <c r="N75" s="24">
        <v>91001</v>
      </c>
      <c r="O75" s="23" t="s">
        <v>86</v>
      </c>
      <c r="P75" s="25">
        <v>2509820.7498880001</v>
      </c>
      <c r="Q75" s="25">
        <v>0</v>
      </c>
      <c r="R75" s="26">
        <v>2509820.7498880001</v>
      </c>
    </row>
    <row r="76" spans="1:18">
      <c r="A76" s="10">
        <v>91002</v>
      </c>
      <c r="B76" t="s">
        <v>87</v>
      </c>
      <c r="C76" s="9">
        <f t="shared" si="6"/>
        <v>186800.62812800001</v>
      </c>
      <c r="D76" s="9">
        <f t="shared" si="7"/>
        <v>0</v>
      </c>
      <c r="E76" s="7">
        <f t="shared" si="8"/>
        <v>186800.62812800001</v>
      </c>
      <c r="F76" s="7" t="e">
        <f t="shared" si="5"/>
        <v>#REF!</v>
      </c>
      <c r="H76" s="15">
        <v>91002</v>
      </c>
      <c r="I76" s="14" t="s">
        <v>87</v>
      </c>
      <c r="J76" s="16">
        <v>189976.58000000002</v>
      </c>
      <c r="K76" s="16">
        <v>0</v>
      </c>
      <c r="L76" s="17">
        <f t="shared" si="9"/>
        <v>189976.58000000002</v>
      </c>
      <c r="N76" s="24">
        <v>91002</v>
      </c>
      <c r="O76" s="23" t="s">
        <v>87</v>
      </c>
      <c r="P76" s="25">
        <v>186800.62812800001</v>
      </c>
      <c r="Q76" s="25">
        <v>0</v>
      </c>
      <c r="R76" s="26">
        <v>186800.62812800001</v>
      </c>
    </row>
    <row r="77" spans="1:18">
      <c r="A77" s="10">
        <v>91003</v>
      </c>
      <c r="B77" t="s">
        <v>88</v>
      </c>
      <c r="C77" s="9">
        <f t="shared" si="6"/>
        <v>265178.33</v>
      </c>
      <c r="D77" s="9">
        <f t="shared" si="7"/>
        <v>0</v>
      </c>
      <c r="E77" s="7">
        <f t="shared" si="8"/>
        <v>265178.33</v>
      </c>
      <c r="F77" s="7" t="e">
        <f t="shared" si="5"/>
        <v>#REF!</v>
      </c>
      <c r="H77" s="15">
        <v>91003</v>
      </c>
      <c r="I77" s="14" t="s">
        <v>88</v>
      </c>
      <c r="J77" s="16">
        <v>265178.33</v>
      </c>
      <c r="K77" s="16">
        <v>0</v>
      </c>
      <c r="L77" s="17">
        <f t="shared" si="9"/>
        <v>265178.33</v>
      </c>
      <c r="N77" s="24">
        <v>91003</v>
      </c>
      <c r="O77" s="23" t="s">
        <v>88</v>
      </c>
      <c r="P77" s="25">
        <v>265178.33</v>
      </c>
      <c r="Q77" s="25">
        <v>0</v>
      </c>
      <c r="R77" s="26">
        <v>265178.33</v>
      </c>
    </row>
    <row r="78" spans="1:18">
      <c r="A78" s="10">
        <v>91004</v>
      </c>
      <c r="B78" t="s">
        <v>89</v>
      </c>
      <c r="C78" s="9">
        <f t="shared" si="6"/>
        <v>11648.199999999997</v>
      </c>
      <c r="D78" s="9">
        <f t="shared" si="7"/>
        <v>3262.18</v>
      </c>
      <c r="E78" s="7">
        <f t="shared" si="8"/>
        <v>14910.379999999997</v>
      </c>
      <c r="F78" s="7" t="e">
        <f t="shared" si="5"/>
        <v>#REF!</v>
      </c>
      <c r="H78" s="15">
        <v>91004</v>
      </c>
      <c r="I78" s="14" t="s">
        <v>89</v>
      </c>
      <c r="J78" s="16">
        <v>11648.199999999997</v>
      </c>
      <c r="K78" s="16">
        <v>3262.18</v>
      </c>
      <c r="L78" s="17">
        <f t="shared" si="9"/>
        <v>14910.379999999997</v>
      </c>
      <c r="N78" s="24">
        <v>91004</v>
      </c>
      <c r="O78" s="23" t="s">
        <v>89</v>
      </c>
      <c r="P78" s="25">
        <v>11648.199999999997</v>
      </c>
      <c r="Q78" s="25">
        <v>3262.18</v>
      </c>
      <c r="R78" s="26">
        <v>14910.379999999997</v>
      </c>
    </row>
    <row r="79" spans="1:18">
      <c r="A79" s="10">
        <v>91006</v>
      </c>
      <c r="B79" t="s">
        <v>90</v>
      </c>
      <c r="C79" s="9">
        <f t="shared" si="6"/>
        <v>400200.31</v>
      </c>
      <c r="D79" s="9">
        <f t="shared" si="7"/>
        <v>0</v>
      </c>
      <c r="E79" s="7">
        <f t="shared" si="8"/>
        <v>400200.31</v>
      </c>
      <c r="F79" s="7" t="e">
        <f t="shared" si="5"/>
        <v>#REF!</v>
      </c>
      <c r="H79" s="15">
        <v>91006</v>
      </c>
      <c r="I79" s="14" t="s">
        <v>90</v>
      </c>
      <c r="J79" s="16">
        <v>400200.31</v>
      </c>
      <c r="K79" s="16">
        <v>0</v>
      </c>
      <c r="L79" s="17">
        <f t="shared" si="9"/>
        <v>400200.31</v>
      </c>
      <c r="N79" s="24">
        <v>91006</v>
      </c>
      <c r="O79" s="23" t="s">
        <v>90</v>
      </c>
      <c r="P79" s="25">
        <v>400200.31</v>
      </c>
      <c r="Q79" s="25">
        <v>0</v>
      </c>
      <c r="R79" s="26">
        <v>400200.31</v>
      </c>
    </row>
    <row r="80" spans="1:18">
      <c r="A80" s="10">
        <v>91007</v>
      </c>
      <c r="B80" t="s">
        <v>91</v>
      </c>
      <c r="C80" s="9">
        <f t="shared" si="6"/>
        <v>5460.7</v>
      </c>
      <c r="D80" s="9">
        <f t="shared" si="7"/>
        <v>4302.1399999999994</v>
      </c>
      <c r="E80" s="7">
        <f t="shared" si="8"/>
        <v>9762.84</v>
      </c>
      <c r="F80" s="7" t="e">
        <f t="shared" si="5"/>
        <v>#REF!</v>
      </c>
      <c r="H80" s="15">
        <v>91007</v>
      </c>
      <c r="I80" s="14" t="s">
        <v>91</v>
      </c>
      <c r="J80" s="16">
        <v>5460.7</v>
      </c>
      <c r="K80" s="16">
        <v>4302.1399999999994</v>
      </c>
      <c r="L80" s="17">
        <f t="shared" si="9"/>
        <v>9762.84</v>
      </c>
      <c r="N80" s="24">
        <v>91007</v>
      </c>
      <c r="O80" s="23" t="s">
        <v>91</v>
      </c>
      <c r="P80" s="25">
        <v>5460.7</v>
      </c>
      <c r="Q80" s="25">
        <v>4302.1399999999994</v>
      </c>
      <c r="R80" s="26">
        <v>9762.84</v>
      </c>
    </row>
    <row r="81" spans="1:18">
      <c r="A81" s="10">
        <v>91008</v>
      </c>
      <c r="B81" t="s">
        <v>92</v>
      </c>
      <c r="C81" s="9">
        <f t="shared" si="6"/>
        <v>51485.599999999984</v>
      </c>
      <c r="D81" s="9">
        <f t="shared" si="7"/>
        <v>0</v>
      </c>
      <c r="E81" s="7">
        <f t="shared" si="8"/>
        <v>51485.599999999984</v>
      </c>
      <c r="F81" s="7" t="e">
        <f t="shared" si="5"/>
        <v>#REF!</v>
      </c>
      <c r="H81" s="15">
        <v>91008</v>
      </c>
      <c r="I81" s="14" t="s">
        <v>92</v>
      </c>
      <c r="J81" s="16">
        <v>51485.599999999984</v>
      </c>
      <c r="K81" s="16">
        <v>0</v>
      </c>
      <c r="L81" s="17">
        <f t="shared" si="9"/>
        <v>51485.599999999984</v>
      </c>
      <c r="N81" s="24">
        <v>91008</v>
      </c>
      <c r="O81" s="23" t="s">
        <v>92</v>
      </c>
      <c r="P81" s="25">
        <v>51485.599999999984</v>
      </c>
      <c r="Q81" s="25">
        <v>0</v>
      </c>
      <c r="R81" s="26">
        <v>51485.599999999984</v>
      </c>
    </row>
    <row r="82" spans="1:18">
      <c r="A82" s="10">
        <v>91009</v>
      </c>
      <c r="B82" t="s">
        <v>93</v>
      </c>
      <c r="C82" s="9">
        <f t="shared" si="6"/>
        <v>10526.23</v>
      </c>
      <c r="D82" s="9">
        <f t="shared" si="7"/>
        <v>1503.7099999999998</v>
      </c>
      <c r="E82" s="7">
        <f t="shared" si="8"/>
        <v>12029.939999999999</v>
      </c>
      <c r="F82" s="7" t="e">
        <f t="shared" si="5"/>
        <v>#REF!</v>
      </c>
      <c r="H82" s="15">
        <v>91009</v>
      </c>
      <c r="I82" s="14" t="s">
        <v>93</v>
      </c>
      <c r="J82" s="16">
        <v>10526.23</v>
      </c>
      <c r="K82" s="16">
        <v>1503.7099999999998</v>
      </c>
      <c r="L82" s="17">
        <f t="shared" si="9"/>
        <v>12029.939999999999</v>
      </c>
      <c r="N82" s="24">
        <v>91009</v>
      </c>
      <c r="O82" s="23" t="s">
        <v>93</v>
      </c>
      <c r="P82" s="25">
        <v>10526.23</v>
      </c>
      <c r="Q82" s="25">
        <v>1503.7099999999998</v>
      </c>
      <c r="R82" s="26">
        <v>12029.939999999999</v>
      </c>
    </row>
    <row r="83" spans="1:18">
      <c r="A83" s="10">
        <v>91010</v>
      </c>
      <c r="B83" t="s">
        <v>94</v>
      </c>
      <c r="C83" s="9">
        <f t="shared" si="6"/>
        <v>25116.16</v>
      </c>
      <c r="D83" s="9">
        <f t="shared" si="7"/>
        <v>0</v>
      </c>
      <c r="E83" s="7">
        <f t="shared" si="8"/>
        <v>25116.16</v>
      </c>
      <c r="F83" s="7" t="e">
        <f t="shared" si="5"/>
        <v>#REF!</v>
      </c>
      <c r="H83" s="15">
        <v>91010</v>
      </c>
      <c r="I83" s="14" t="s">
        <v>94</v>
      </c>
      <c r="J83" s="16">
        <v>25116.16</v>
      </c>
      <c r="K83" s="16">
        <v>0</v>
      </c>
      <c r="L83" s="17">
        <f t="shared" si="9"/>
        <v>25116.16</v>
      </c>
      <c r="N83" s="24">
        <v>91010</v>
      </c>
      <c r="O83" s="23" t="s">
        <v>94</v>
      </c>
      <c r="P83" s="25">
        <v>25116.16</v>
      </c>
      <c r="Q83" s="25">
        <v>0</v>
      </c>
      <c r="R83" s="26">
        <v>25116.16</v>
      </c>
    </row>
    <row r="84" spans="1:18">
      <c r="A84" s="10">
        <v>91011</v>
      </c>
      <c r="B84" t="s">
        <v>95</v>
      </c>
      <c r="C84" s="9">
        <f t="shared" si="6"/>
        <v>126372.21752000001</v>
      </c>
      <c r="D84" s="9">
        <f t="shared" si="7"/>
        <v>0</v>
      </c>
      <c r="E84" s="7">
        <f t="shared" si="8"/>
        <v>126372.21752000001</v>
      </c>
      <c r="F84" s="7" t="e">
        <f t="shared" si="5"/>
        <v>#REF!</v>
      </c>
      <c r="H84" s="15">
        <v>91011</v>
      </c>
      <c r="I84" s="14" t="s">
        <v>95</v>
      </c>
      <c r="J84" s="16">
        <v>127636.14</v>
      </c>
      <c r="K84" s="16">
        <v>0</v>
      </c>
      <c r="L84" s="17">
        <f t="shared" si="9"/>
        <v>127636.14</v>
      </c>
      <c r="N84" s="24">
        <v>91011</v>
      </c>
      <c r="O84" s="23" t="s">
        <v>95</v>
      </c>
      <c r="P84" s="25">
        <v>126372.21752000001</v>
      </c>
      <c r="Q84" s="25">
        <v>0</v>
      </c>
      <c r="R84" s="26">
        <v>126372.21752000001</v>
      </c>
    </row>
    <row r="85" spans="1:18">
      <c r="A85" s="10">
        <v>91012</v>
      </c>
      <c r="B85" t="s">
        <v>96</v>
      </c>
      <c r="C85" s="9">
        <f t="shared" si="6"/>
        <v>5457.0953200000004</v>
      </c>
      <c r="D85" s="9">
        <f t="shared" si="7"/>
        <v>0</v>
      </c>
      <c r="E85" s="7">
        <f t="shared" si="8"/>
        <v>5457.0953200000004</v>
      </c>
      <c r="F85" s="7" t="e">
        <f t="shared" si="5"/>
        <v>#REF!</v>
      </c>
      <c r="H85" s="15">
        <v>91012</v>
      </c>
      <c r="I85" s="14" t="s">
        <v>96</v>
      </c>
      <c r="J85" s="16">
        <v>5563.3399999999983</v>
      </c>
      <c r="K85" s="16">
        <v>0</v>
      </c>
      <c r="L85" s="17">
        <f t="shared" si="9"/>
        <v>5563.3399999999983</v>
      </c>
      <c r="N85" s="24">
        <v>91012</v>
      </c>
      <c r="O85" s="23" t="s">
        <v>96</v>
      </c>
      <c r="P85" s="25">
        <v>5457.0953200000004</v>
      </c>
      <c r="Q85" s="25">
        <v>0</v>
      </c>
      <c r="R85" s="26">
        <v>5457.0953200000004</v>
      </c>
    </row>
    <row r="86" spans="1:18">
      <c r="A86" s="10">
        <v>91014</v>
      </c>
      <c r="B86" t="s">
        <v>97</v>
      </c>
      <c r="C86" s="9">
        <f t="shared" si="6"/>
        <v>80189.002791999999</v>
      </c>
      <c r="D86" s="9">
        <f t="shared" si="7"/>
        <v>0</v>
      </c>
      <c r="E86" s="7">
        <f t="shared" si="8"/>
        <v>80189.002791999999</v>
      </c>
      <c r="F86" s="7" t="e">
        <f t="shared" si="5"/>
        <v>#REF!</v>
      </c>
      <c r="H86" s="15">
        <v>91014</v>
      </c>
      <c r="I86" s="14" t="s">
        <v>97</v>
      </c>
      <c r="J86" s="16">
        <v>81279.03</v>
      </c>
      <c r="K86" s="16">
        <v>0</v>
      </c>
      <c r="L86" s="17">
        <f t="shared" si="9"/>
        <v>81279.03</v>
      </c>
      <c r="N86" s="24">
        <v>91014</v>
      </c>
      <c r="O86" s="23" t="s">
        <v>97</v>
      </c>
      <c r="P86" s="25">
        <v>80189.002791999999</v>
      </c>
      <c r="Q86" s="25">
        <v>0</v>
      </c>
      <c r="R86" s="26">
        <v>80189.002791999999</v>
      </c>
    </row>
    <row r="87" spans="1:18">
      <c r="A87" s="10">
        <v>91017</v>
      </c>
      <c r="B87" t="s">
        <v>98</v>
      </c>
      <c r="C87" s="9">
        <f t="shared" si="6"/>
        <v>7963.5000000000009</v>
      </c>
      <c r="D87" s="9">
        <f t="shared" si="7"/>
        <v>0</v>
      </c>
      <c r="E87" s="7">
        <f t="shared" si="8"/>
        <v>7963.5000000000009</v>
      </c>
      <c r="F87" s="7" t="e">
        <f t="shared" si="5"/>
        <v>#REF!</v>
      </c>
      <c r="H87" s="15">
        <v>91017</v>
      </c>
      <c r="I87" s="14" t="s">
        <v>98</v>
      </c>
      <c r="J87" s="16">
        <v>7963.5000000000009</v>
      </c>
      <c r="K87" s="16">
        <v>0</v>
      </c>
      <c r="L87" s="17">
        <f t="shared" si="9"/>
        <v>7963.5000000000009</v>
      </c>
      <c r="N87" s="24">
        <v>91017</v>
      </c>
      <c r="O87" s="23" t="s">
        <v>98</v>
      </c>
      <c r="P87" s="25">
        <v>7963.5000000000009</v>
      </c>
      <c r="Q87" s="25">
        <v>0</v>
      </c>
      <c r="R87" s="26">
        <v>7963.5000000000009</v>
      </c>
    </row>
    <row r="88" spans="1:18">
      <c r="A88" s="10">
        <v>91020</v>
      </c>
      <c r="B88" t="s">
        <v>99</v>
      </c>
      <c r="C88" s="9">
        <f t="shared" si="6"/>
        <v>7747.760000000002</v>
      </c>
      <c r="D88" s="9">
        <f t="shared" si="7"/>
        <v>701.26</v>
      </c>
      <c r="E88" s="7">
        <f t="shared" si="8"/>
        <v>8449.0200000000023</v>
      </c>
      <c r="F88" s="7" t="e">
        <f t="shared" si="5"/>
        <v>#REF!</v>
      </c>
      <c r="H88" s="15">
        <v>91020</v>
      </c>
      <c r="I88" s="14" t="s">
        <v>99</v>
      </c>
      <c r="J88" s="16">
        <v>7747.760000000002</v>
      </c>
      <c r="K88" s="16">
        <v>701.26</v>
      </c>
      <c r="L88" s="17">
        <f t="shared" si="9"/>
        <v>8449.0200000000023</v>
      </c>
      <c r="N88" s="24">
        <v>91020</v>
      </c>
      <c r="O88" s="23" t="s">
        <v>99</v>
      </c>
      <c r="P88" s="25">
        <v>7747.760000000002</v>
      </c>
      <c r="Q88" s="25">
        <v>701.26</v>
      </c>
      <c r="R88" s="26">
        <v>8449.0200000000023</v>
      </c>
    </row>
    <row r="89" spans="1:18">
      <c r="A89" s="10">
        <v>91021</v>
      </c>
      <c r="B89" t="s">
        <v>100</v>
      </c>
      <c r="C89" s="9">
        <f t="shared" si="6"/>
        <v>339202.07761599997</v>
      </c>
      <c r="D89" s="9">
        <f t="shared" si="7"/>
        <v>0</v>
      </c>
      <c r="E89" s="7">
        <f t="shared" si="8"/>
        <v>339202.07761599997</v>
      </c>
      <c r="F89" s="7" t="e">
        <f t="shared" si="5"/>
        <v>#REF!</v>
      </c>
      <c r="H89" s="15">
        <v>91021</v>
      </c>
      <c r="I89" s="14" t="s">
        <v>100</v>
      </c>
      <c r="J89" s="16">
        <v>341925.26</v>
      </c>
      <c r="K89" s="16">
        <v>0</v>
      </c>
      <c r="L89" s="17">
        <f t="shared" si="9"/>
        <v>341925.26</v>
      </c>
      <c r="N89" s="24">
        <v>91021</v>
      </c>
      <c r="O89" s="23" t="s">
        <v>100</v>
      </c>
      <c r="P89" s="25">
        <v>339202.07761599997</v>
      </c>
      <c r="Q89" s="25">
        <v>0</v>
      </c>
      <c r="R89" s="26">
        <v>339202.07761599997</v>
      </c>
    </row>
    <row r="90" spans="1:18">
      <c r="A90" s="10">
        <v>91024</v>
      </c>
      <c r="B90" t="s">
        <v>101</v>
      </c>
      <c r="C90" s="9">
        <f t="shared" si="6"/>
        <v>19041.940000000002</v>
      </c>
      <c r="D90" s="9">
        <f t="shared" si="7"/>
        <v>0</v>
      </c>
      <c r="E90" s="7">
        <f t="shared" si="8"/>
        <v>19041.940000000002</v>
      </c>
      <c r="F90" s="7" t="e">
        <f t="shared" si="5"/>
        <v>#REF!</v>
      </c>
      <c r="H90" s="15">
        <v>91024</v>
      </c>
      <c r="I90" s="14" t="s">
        <v>101</v>
      </c>
      <c r="J90" s="16">
        <v>19041.940000000002</v>
      </c>
      <c r="K90" s="16">
        <v>0</v>
      </c>
      <c r="L90" s="17">
        <f t="shared" si="9"/>
        <v>19041.940000000002</v>
      </c>
      <c r="N90" s="24">
        <v>91024</v>
      </c>
      <c r="O90" s="23" t="s">
        <v>101</v>
      </c>
      <c r="P90" s="25">
        <v>19041.940000000002</v>
      </c>
      <c r="Q90" s="25">
        <v>0</v>
      </c>
      <c r="R90" s="26">
        <v>19041.940000000002</v>
      </c>
    </row>
    <row r="91" spans="1:18">
      <c r="A91" s="10">
        <v>91026</v>
      </c>
      <c r="B91" t="s">
        <v>102</v>
      </c>
      <c r="C91" s="9">
        <f t="shared" si="6"/>
        <v>20108.639655999999</v>
      </c>
      <c r="D91" s="9">
        <f t="shared" si="7"/>
        <v>20526.5</v>
      </c>
      <c r="E91" s="7">
        <f t="shared" si="8"/>
        <v>40635.139655999999</v>
      </c>
      <c r="F91" s="7" t="e">
        <f t="shared" si="5"/>
        <v>#REF!</v>
      </c>
      <c r="H91" s="15">
        <v>91026</v>
      </c>
      <c r="I91" s="14" t="s">
        <v>102</v>
      </c>
      <c r="J91" s="16">
        <v>20297.420000000002</v>
      </c>
      <c r="K91" s="16">
        <v>20526.5</v>
      </c>
      <c r="L91" s="17">
        <f t="shared" si="9"/>
        <v>40823.919999999998</v>
      </c>
      <c r="N91" s="24">
        <v>91026</v>
      </c>
      <c r="O91" s="23" t="s">
        <v>102</v>
      </c>
      <c r="P91" s="25">
        <v>20108.639655999999</v>
      </c>
      <c r="Q91" s="25">
        <v>20526.5</v>
      </c>
      <c r="R91" s="26">
        <v>40635.139655999999</v>
      </c>
    </row>
    <row r="92" spans="1:18">
      <c r="A92" s="10">
        <v>91027</v>
      </c>
      <c r="B92" t="s">
        <v>103</v>
      </c>
      <c r="C92" s="9">
        <f t="shared" si="6"/>
        <v>13896.759999999997</v>
      </c>
      <c r="D92" s="9">
        <f t="shared" si="7"/>
        <v>0</v>
      </c>
      <c r="E92" s="7">
        <f t="shared" si="8"/>
        <v>13896.759999999997</v>
      </c>
      <c r="F92" s="7" t="e">
        <f t="shared" si="5"/>
        <v>#REF!</v>
      </c>
      <c r="H92" s="15">
        <v>91027</v>
      </c>
      <c r="I92" s="14" t="s">
        <v>103</v>
      </c>
      <c r="J92" s="16">
        <v>13896.759999999997</v>
      </c>
      <c r="K92" s="16">
        <v>0</v>
      </c>
      <c r="L92" s="17">
        <f t="shared" si="9"/>
        <v>13896.759999999997</v>
      </c>
      <c r="N92" s="24">
        <v>91027</v>
      </c>
      <c r="O92" s="23" t="s">
        <v>103</v>
      </c>
      <c r="P92" s="25">
        <v>13896.759999999997</v>
      </c>
      <c r="Q92" s="25">
        <v>0</v>
      </c>
      <c r="R92" s="26">
        <v>13896.759999999997</v>
      </c>
    </row>
    <row r="93" spans="1:18">
      <c r="A93" s="10">
        <v>91032</v>
      </c>
      <c r="B93" t="s">
        <v>104</v>
      </c>
      <c r="C93" s="9">
        <f t="shared" si="6"/>
        <v>10797.25</v>
      </c>
      <c r="D93" s="9">
        <f t="shared" si="7"/>
        <v>1893.7300000000002</v>
      </c>
      <c r="E93" s="7">
        <f t="shared" si="8"/>
        <v>12690.98</v>
      </c>
      <c r="F93" s="7" t="e">
        <f t="shared" si="5"/>
        <v>#REF!</v>
      </c>
      <c r="H93" s="15">
        <v>91032</v>
      </c>
      <c r="I93" s="14" t="s">
        <v>104</v>
      </c>
      <c r="J93" s="16">
        <v>10797.25</v>
      </c>
      <c r="K93" s="16">
        <v>1893.7300000000002</v>
      </c>
      <c r="L93" s="17">
        <f t="shared" si="9"/>
        <v>12690.98</v>
      </c>
      <c r="N93" s="24">
        <v>91032</v>
      </c>
      <c r="O93" s="23" t="s">
        <v>104</v>
      </c>
      <c r="P93" s="25">
        <v>10797.25</v>
      </c>
      <c r="Q93" s="25">
        <v>1893.7300000000002</v>
      </c>
      <c r="R93" s="26">
        <v>12690.98</v>
      </c>
    </row>
    <row r="94" spans="1:18">
      <c r="A94" s="10">
        <v>91041</v>
      </c>
      <c r="B94" t="s">
        <v>105</v>
      </c>
      <c r="C94" s="9">
        <f t="shared" si="6"/>
        <v>166539.82112000001</v>
      </c>
      <c r="D94" s="9">
        <f t="shared" si="7"/>
        <v>0</v>
      </c>
      <c r="E94" s="7">
        <f t="shared" si="8"/>
        <v>166539.82112000001</v>
      </c>
      <c r="F94" s="7" t="e">
        <f t="shared" si="5"/>
        <v>#REF!</v>
      </c>
      <c r="H94" s="15">
        <v>91041</v>
      </c>
      <c r="I94" s="14" t="s">
        <v>105</v>
      </c>
      <c r="J94" s="16">
        <v>168813.97000000003</v>
      </c>
      <c r="K94" s="16">
        <v>0</v>
      </c>
      <c r="L94" s="17">
        <f t="shared" si="9"/>
        <v>168813.97000000003</v>
      </c>
      <c r="N94" s="24">
        <v>91041</v>
      </c>
      <c r="O94" s="23" t="s">
        <v>105</v>
      </c>
      <c r="P94" s="25">
        <v>166539.82112000001</v>
      </c>
      <c r="Q94" s="25">
        <v>0</v>
      </c>
      <c r="R94" s="26">
        <v>166539.82112000001</v>
      </c>
    </row>
    <row r="95" spans="1:18">
      <c r="A95" s="10">
        <v>91042</v>
      </c>
      <c r="B95" t="s">
        <v>106</v>
      </c>
      <c r="C95" s="9">
        <f t="shared" si="6"/>
        <v>71532.430000000008</v>
      </c>
      <c r="D95" s="9">
        <f t="shared" si="7"/>
        <v>0</v>
      </c>
      <c r="E95" s="7">
        <f t="shared" si="8"/>
        <v>71532.430000000008</v>
      </c>
      <c r="F95" s="7" t="e">
        <f t="shared" si="5"/>
        <v>#REF!</v>
      </c>
      <c r="H95" s="15">
        <v>91042</v>
      </c>
      <c r="I95" s="14" t="s">
        <v>106</v>
      </c>
      <c r="J95" s="16">
        <v>71532.430000000008</v>
      </c>
      <c r="K95" s="16">
        <v>0</v>
      </c>
      <c r="L95" s="17">
        <f t="shared" si="9"/>
        <v>71532.430000000008</v>
      </c>
      <c r="N95" s="24">
        <v>91042</v>
      </c>
      <c r="O95" s="23" t="s">
        <v>106</v>
      </c>
      <c r="P95" s="25">
        <v>71532.430000000008</v>
      </c>
      <c r="Q95" s="25">
        <v>0</v>
      </c>
      <c r="R95" s="26">
        <v>71532.430000000008</v>
      </c>
    </row>
    <row r="96" spans="1:18">
      <c r="A96" s="10">
        <v>91047</v>
      </c>
      <c r="B96" t="s">
        <v>107</v>
      </c>
      <c r="C96" s="9">
        <f t="shared" si="6"/>
        <v>6165.32</v>
      </c>
      <c r="D96" s="9">
        <f t="shared" si="7"/>
        <v>10586.79</v>
      </c>
      <c r="E96" s="7">
        <f t="shared" si="8"/>
        <v>16752.11</v>
      </c>
      <c r="F96" s="7" t="e">
        <f t="shared" si="5"/>
        <v>#REF!</v>
      </c>
      <c r="H96" s="15">
        <v>91047</v>
      </c>
      <c r="I96" s="14" t="s">
        <v>107</v>
      </c>
      <c r="J96" s="16">
        <v>6165.32</v>
      </c>
      <c r="K96" s="16">
        <v>10586.79</v>
      </c>
      <c r="L96" s="17">
        <f t="shared" si="9"/>
        <v>16752.11</v>
      </c>
      <c r="N96" s="24">
        <v>91047</v>
      </c>
      <c r="O96" s="23" t="s">
        <v>107</v>
      </c>
      <c r="P96" s="25">
        <v>6165.32</v>
      </c>
      <c r="Q96" s="25">
        <v>10586.79</v>
      </c>
      <c r="R96" s="26">
        <v>16752.11</v>
      </c>
    </row>
    <row r="97" spans="1:18">
      <c r="A97" s="10">
        <v>91051</v>
      </c>
      <c r="B97" t="s">
        <v>108</v>
      </c>
      <c r="C97" s="9">
        <f t="shared" si="6"/>
        <v>35656.554231999995</v>
      </c>
      <c r="D97" s="9">
        <f t="shared" si="7"/>
        <v>0</v>
      </c>
      <c r="E97" s="7">
        <f t="shared" si="8"/>
        <v>35656.554231999995</v>
      </c>
      <c r="F97" s="7" t="e">
        <f t="shared" si="5"/>
        <v>#REF!</v>
      </c>
      <c r="H97" s="15">
        <v>91051</v>
      </c>
      <c r="I97" s="14" t="s">
        <v>108</v>
      </c>
      <c r="J97" s="16">
        <v>36173.08</v>
      </c>
      <c r="K97" s="16">
        <v>0</v>
      </c>
      <c r="L97" s="17">
        <f t="shared" si="9"/>
        <v>36173.08</v>
      </c>
      <c r="N97" s="24">
        <v>91051</v>
      </c>
      <c r="O97" s="23" t="s">
        <v>108</v>
      </c>
      <c r="P97" s="25">
        <v>35656.554231999995</v>
      </c>
      <c r="Q97" s="25">
        <v>0</v>
      </c>
      <c r="R97" s="26">
        <v>35656.554231999995</v>
      </c>
    </row>
    <row r="98" spans="1:18">
      <c r="A98" s="10">
        <v>91057</v>
      </c>
      <c r="B98" t="s">
        <v>109</v>
      </c>
      <c r="C98" s="9">
        <f t="shared" si="6"/>
        <v>8142.32</v>
      </c>
      <c r="D98" s="9">
        <f t="shared" si="7"/>
        <v>0</v>
      </c>
      <c r="E98" s="7">
        <f t="shared" si="8"/>
        <v>8142.32</v>
      </c>
      <c r="F98" s="7" t="e">
        <f t="shared" si="5"/>
        <v>#REF!</v>
      </c>
      <c r="H98" s="15">
        <v>91057</v>
      </c>
      <c r="I98" s="14" t="s">
        <v>109</v>
      </c>
      <c r="J98" s="16">
        <v>8142.32</v>
      </c>
      <c r="K98" s="16">
        <v>0</v>
      </c>
      <c r="L98" s="17">
        <f t="shared" si="9"/>
        <v>8142.32</v>
      </c>
      <c r="N98" s="24">
        <v>91057</v>
      </c>
      <c r="O98" s="23" t="s">
        <v>109</v>
      </c>
      <c r="P98" s="25">
        <v>8142.32</v>
      </c>
      <c r="Q98" s="25">
        <v>0</v>
      </c>
      <c r="R98" s="26">
        <v>8142.32</v>
      </c>
    </row>
    <row r="99" spans="1:18">
      <c r="A99" s="10">
        <v>91061</v>
      </c>
      <c r="B99" t="s">
        <v>110</v>
      </c>
      <c r="C99" s="9">
        <f t="shared" si="6"/>
        <v>142569.02685600001</v>
      </c>
      <c r="D99" s="9">
        <f t="shared" si="7"/>
        <v>0</v>
      </c>
      <c r="E99" s="7">
        <f t="shared" si="8"/>
        <v>142569.02685600001</v>
      </c>
      <c r="F99" s="7" t="e">
        <f t="shared" si="5"/>
        <v>#REF!</v>
      </c>
      <c r="H99" s="15">
        <v>91061</v>
      </c>
      <c r="I99" s="14" t="s">
        <v>110</v>
      </c>
      <c r="J99" s="16">
        <v>144044.07</v>
      </c>
      <c r="K99" s="16">
        <v>0</v>
      </c>
      <c r="L99" s="17">
        <f t="shared" si="9"/>
        <v>144044.07</v>
      </c>
      <c r="N99" s="24">
        <v>91061</v>
      </c>
      <c r="O99" s="23" t="s">
        <v>110</v>
      </c>
      <c r="P99" s="25">
        <v>142569.02685600001</v>
      </c>
      <c r="Q99" s="25">
        <v>0</v>
      </c>
      <c r="R99" s="26">
        <v>142569.02685600001</v>
      </c>
    </row>
    <row r="100" spans="1:18">
      <c r="A100" s="10">
        <v>91067</v>
      </c>
      <c r="B100" t="s">
        <v>111</v>
      </c>
      <c r="C100" s="9">
        <f t="shared" si="6"/>
        <v>7999.2100000000009</v>
      </c>
      <c r="D100" s="9">
        <f t="shared" si="7"/>
        <v>2319.4199999999996</v>
      </c>
      <c r="E100" s="7">
        <f t="shared" si="8"/>
        <v>10318.630000000001</v>
      </c>
      <c r="F100" s="7" t="e">
        <f t="shared" si="5"/>
        <v>#REF!</v>
      </c>
      <c r="H100" s="15">
        <v>91067</v>
      </c>
      <c r="I100" s="14" t="s">
        <v>111</v>
      </c>
      <c r="J100" s="16">
        <v>7999.2100000000009</v>
      </c>
      <c r="K100" s="16">
        <v>2319.4199999999996</v>
      </c>
      <c r="L100" s="17">
        <f t="shared" si="9"/>
        <v>10318.630000000001</v>
      </c>
      <c r="N100" s="24">
        <v>91067</v>
      </c>
      <c r="O100" s="23" t="s">
        <v>111</v>
      </c>
      <c r="P100" s="25">
        <v>7999.2100000000009</v>
      </c>
      <c r="Q100" s="25">
        <v>2319.4199999999996</v>
      </c>
      <c r="R100" s="26">
        <v>10318.630000000001</v>
      </c>
    </row>
    <row r="101" spans="1:18">
      <c r="A101" s="10">
        <v>91071</v>
      </c>
      <c r="B101" t="s">
        <v>112</v>
      </c>
      <c r="C101" s="9">
        <f t="shared" si="6"/>
        <v>79025.780584000007</v>
      </c>
      <c r="D101" s="9">
        <f t="shared" si="7"/>
        <v>0</v>
      </c>
      <c r="E101" s="7">
        <f t="shared" si="8"/>
        <v>79025.780584000007</v>
      </c>
      <c r="F101" s="7" t="e">
        <f t="shared" si="5"/>
        <v>#REF!</v>
      </c>
      <c r="H101" s="15">
        <v>91071</v>
      </c>
      <c r="I101" s="14" t="s">
        <v>112</v>
      </c>
      <c r="J101" s="16">
        <v>80117.95</v>
      </c>
      <c r="K101" s="16">
        <v>0</v>
      </c>
      <c r="L101" s="17">
        <f t="shared" si="9"/>
        <v>80117.95</v>
      </c>
      <c r="N101" s="24">
        <v>91071</v>
      </c>
      <c r="O101" s="23" t="s">
        <v>112</v>
      </c>
      <c r="P101" s="25">
        <v>79025.780584000007</v>
      </c>
      <c r="Q101" s="25">
        <v>0</v>
      </c>
      <c r="R101" s="26">
        <v>79025.780584000007</v>
      </c>
    </row>
    <row r="102" spans="1:18">
      <c r="A102" s="10">
        <v>91077</v>
      </c>
      <c r="B102" t="s">
        <v>113</v>
      </c>
      <c r="C102" s="9">
        <f t="shared" si="6"/>
        <v>2923.33</v>
      </c>
      <c r="D102" s="9">
        <f t="shared" si="7"/>
        <v>0</v>
      </c>
      <c r="E102" s="7">
        <f t="shared" si="8"/>
        <v>2923.33</v>
      </c>
      <c r="F102" s="7" t="e">
        <f t="shared" si="5"/>
        <v>#REF!</v>
      </c>
      <c r="H102" s="15">
        <v>91077</v>
      </c>
      <c r="I102" s="14" t="s">
        <v>113</v>
      </c>
      <c r="J102" s="16">
        <v>2923.33</v>
      </c>
      <c r="K102" s="16">
        <v>0</v>
      </c>
      <c r="L102" s="17">
        <f t="shared" si="9"/>
        <v>2923.33</v>
      </c>
      <c r="N102" s="24">
        <v>91077</v>
      </c>
      <c r="O102" s="23" t="s">
        <v>113</v>
      </c>
      <c r="P102" s="25">
        <v>2923.33</v>
      </c>
      <c r="Q102" s="25">
        <v>0</v>
      </c>
      <c r="R102" s="26">
        <v>2923.33</v>
      </c>
    </row>
    <row r="103" spans="1:18">
      <c r="A103" s="10">
        <v>91081</v>
      </c>
      <c r="B103" t="s">
        <v>114</v>
      </c>
      <c r="C103" s="9">
        <f t="shared" si="6"/>
        <v>136599.03106399998</v>
      </c>
      <c r="D103" s="9">
        <f t="shared" si="7"/>
        <v>0</v>
      </c>
      <c r="E103" s="7">
        <f t="shared" si="8"/>
        <v>136599.03106399998</v>
      </c>
      <c r="F103" s="7" t="e">
        <f t="shared" si="5"/>
        <v>#REF!</v>
      </c>
      <c r="H103" s="15">
        <v>91081</v>
      </c>
      <c r="I103" s="14" t="s">
        <v>114</v>
      </c>
      <c r="J103" s="16">
        <v>137959.38</v>
      </c>
      <c r="K103" s="16">
        <v>0</v>
      </c>
      <c r="L103" s="17">
        <f t="shared" si="9"/>
        <v>137959.38</v>
      </c>
      <c r="N103" s="24">
        <v>91081</v>
      </c>
      <c r="O103" s="23" t="s">
        <v>114</v>
      </c>
      <c r="P103" s="25">
        <v>136599.03106399998</v>
      </c>
      <c r="Q103" s="25">
        <v>0</v>
      </c>
      <c r="R103" s="26">
        <v>136599.03106399998</v>
      </c>
    </row>
    <row r="104" spans="1:18">
      <c r="A104" s="10">
        <v>91091</v>
      </c>
      <c r="B104" t="s">
        <v>115</v>
      </c>
      <c r="C104" s="9">
        <f t="shared" si="6"/>
        <v>186325.64250399999</v>
      </c>
      <c r="D104" s="9">
        <f t="shared" si="7"/>
        <v>0</v>
      </c>
      <c r="E104" s="7">
        <f t="shared" si="8"/>
        <v>186325.64250399999</v>
      </c>
      <c r="F104" s="7" t="e">
        <f t="shared" si="5"/>
        <v>#REF!</v>
      </c>
      <c r="H104" s="15">
        <v>91091</v>
      </c>
      <c r="I104" s="14" t="s">
        <v>115</v>
      </c>
      <c r="J104" s="16">
        <v>188419.06</v>
      </c>
      <c r="K104" s="16">
        <v>0</v>
      </c>
      <c r="L104" s="17">
        <f t="shared" si="9"/>
        <v>188419.06</v>
      </c>
      <c r="N104" s="24">
        <v>91091</v>
      </c>
      <c r="O104" s="23" t="s">
        <v>115</v>
      </c>
      <c r="P104" s="25">
        <v>186325.64250399999</v>
      </c>
      <c r="Q104" s="25">
        <v>0</v>
      </c>
      <c r="R104" s="26">
        <v>186325.64250399999</v>
      </c>
    </row>
    <row r="105" spans="1:18">
      <c r="A105" s="10">
        <v>91101</v>
      </c>
      <c r="B105" t="s">
        <v>116</v>
      </c>
      <c r="C105" s="9">
        <f t="shared" si="6"/>
        <v>5140387.1849760013</v>
      </c>
      <c r="D105" s="9">
        <f t="shared" si="7"/>
        <v>0</v>
      </c>
      <c r="E105" s="7">
        <f t="shared" si="8"/>
        <v>5140387.1849760013</v>
      </c>
      <c r="F105" s="7" t="e">
        <f t="shared" si="5"/>
        <v>#REF!</v>
      </c>
      <c r="H105" s="15">
        <v>91101</v>
      </c>
      <c r="I105" s="14" t="s">
        <v>116</v>
      </c>
      <c r="J105" s="16">
        <v>5173158.9400000013</v>
      </c>
      <c r="K105" s="16">
        <v>0</v>
      </c>
      <c r="L105" s="17">
        <f t="shared" si="9"/>
        <v>5173158.9400000013</v>
      </c>
      <c r="N105" s="24">
        <v>91101</v>
      </c>
      <c r="O105" s="23" t="s">
        <v>116</v>
      </c>
      <c r="P105" s="25">
        <v>5140387.1849760013</v>
      </c>
      <c r="Q105" s="25">
        <v>0</v>
      </c>
      <c r="R105" s="26">
        <v>5140387.1849760013</v>
      </c>
    </row>
    <row r="106" spans="1:18">
      <c r="A106" s="10">
        <v>91102</v>
      </c>
      <c r="B106" t="s">
        <v>117</v>
      </c>
      <c r="C106" s="9">
        <f t="shared" si="6"/>
        <v>171616.49999999997</v>
      </c>
      <c r="D106" s="9">
        <f t="shared" si="7"/>
        <v>0</v>
      </c>
      <c r="E106" s="7">
        <f t="shared" si="8"/>
        <v>171616.49999999997</v>
      </c>
      <c r="F106" s="7" t="e">
        <f t="shared" si="5"/>
        <v>#REF!</v>
      </c>
      <c r="H106" s="15">
        <v>91102</v>
      </c>
      <c r="I106" s="14" t="s">
        <v>117</v>
      </c>
      <c r="J106" s="16">
        <v>171616.49999999997</v>
      </c>
      <c r="K106" s="16">
        <v>0</v>
      </c>
      <c r="L106" s="17">
        <f t="shared" si="9"/>
        <v>171616.49999999997</v>
      </c>
      <c r="N106" s="24">
        <v>91102</v>
      </c>
      <c r="O106" s="23" t="s">
        <v>117</v>
      </c>
      <c r="P106" s="25">
        <v>171616.49999999997</v>
      </c>
      <c r="Q106" s="25">
        <v>0</v>
      </c>
      <c r="R106" s="26">
        <v>171616.49999999997</v>
      </c>
    </row>
    <row r="107" spans="1:18">
      <c r="A107" s="10">
        <v>91104</v>
      </c>
      <c r="B107" t="s">
        <v>118</v>
      </c>
      <c r="C107" s="9">
        <f t="shared" si="6"/>
        <v>3830.6800000000003</v>
      </c>
      <c r="D107" s="9">
        <f t="shared" si="7"/>
        <v>818.11999999999978</v>
      </c>
      <c r="E107" s="7">
        <f t="shared" si="8"/>
        <v>4648.8</v>
      </c>
      <c r="F107" s="7" t="e">
        <f t="shared" si="5"/>
        <v>#REF!</v>
      </c>
      <c r="H107" s="15">
        <v>91104</v>
      </c>
      <c r="I107" s="14" t="s">
        <v>118</v>
      </c>
      <c r="J107" s="16">
        <v>3830.6800000000003</v>
      </c>
      <c r="K107" s="16">
        <v>818.11999999999978</v>
      </c>
      <c r="L107" s="17">
        <f t="shared" si="9"/>
        <v>4648.8</v>
      </c>
      <c r="N107" s="24">
        <v>91104</v>
      </c>
      <c r="O107" s="23" t="s">
        <v>118</v>
      </c>
      <c r="P107" s="25">
        <v>3830.6800000000003</v>
      </c>
      <c r="Q107" s="25">
        <v>818.11999999999978</v>
      </c>
      <c r="R107" s="26">
        <v>4648.8</v>
      </c>
    </row>
    <row r="108" spans="1:18">
      <c r="A108" s="10">
        <v>91107</v>
      </c>
      <c r="B108" t="s">
        <v>119</v>
      </c>
      <c r="C108" s="9">
        <f t="shared" si="6"/>
        <v>39158.920000000006</v>
      </c>
      <c r="D108" s="9">
        <f t="shared" si="7"/>
        <v>0</v>
      </c>
      <c r="E108" s="7">
        <f t="shared" si="8"/>
        <v>39158.920000000006</v>
      </c>
      <c r="F108" s="7" t="e">
        <f t="shared" si="5"/>
        <v>#REF!</v>
      </c>
      <c r="H108" s="15">
        <v>91107</v>
      </c>
      <c r="I108" s="14" t="s">
        <v>119</v>
      </c>
      <c r="J108" s="16">
        <v>39158.920000000006</v>
      </c>
      <c r="K108" s="16">
        <v>0</v>
      </c>
      <c r="L108" s="17">
        <f t="shared" si="9"/>
        <v>39158.920000000006</v>
      </c>
      <c r="N108" s="24">
        <v>91107</v>
      </c>
      <c r="O108" s="23" t="s">
        <v>119</v>
      </c>
      <c r="P108" s="25">
        <v>39158.920000000006</v>
      </c>
      <c r="Q108" s="25">
        <v>0</v>
      </c>
      <c r="R108" s="26">
        <v>39158.920000000006</v>
      </c>
    </row>
    <row r="109" spans="1:18">
      <c r="A109" s="10">
        <v>91108</v>
      </c>
      <c r="B109" t="s">
        <v>120</v>
      </c>
      <c r="C109" s="9">
        <f t="shared" si="6"/>
        <v>555232.4</v>
      </c>
      <c r="D109" s="9">
        <f t="shared" si="7"/>
        <v>0</v>
      </c>
      <c r="E109" s="7">
        <f t="shared" si="8"/>
        <v>555232.4</v>
      </c>
      <c r="F109" s="7" t="e">
        <f t="shared" si="5"/>
        <v>#REF!</v>
      </c>
      <c r="H109" s="15">
        <v>91108</v>
      </c>
      <c r="I109" s="14" t="s">
        <v>120</v>
      </c>
      <c r="J109" s="16">
        <v>555232.4</v>
      </c>
      <c r="K109" s="16">
        <v>0</v>
      </c>
      <c r="L109" s="17">
        <f t="shared" si="9"/>
        <v>555232.4</v>
      </c>
      <c r="N109" s="24">
        <v>91108</v>
      </c>
      <c r="O109" s="23" t="s">
        <v>120</v>
      </c>
      <c r="P109" s="25">
        <v>555232.4</v>
      </c>
      <c r="Q109" s="25">
        <v>0</v>
      </c>
      <c r="R109" s="26">
        <v>555232.4</v>
      </c>
    </row>
    <row r="110" spans="1:18">
      <c r="A110" s="10">
        <v>91109</v>
      </c>
      <c r="B110" t="s">
        <v>121</v>
      </c>
      <c r="C110" s="9">
        <f t="shared" si="6"/>
        <v>37045.599999999999</v>
      </c>
      <c r="D110" s="9">
        <f t="shared" si="7"/>
        <v>0</v>
      </c>
      <c r="E110" s="7">
        <f t="shared" si="8"/>
        <v>37045.599999999999</v>
      </c>
      <c r="F110" s="7" t="e">
        <f t="shared" si="5"/>
        <v>#REF!</v>
      </c>
      <c r="H110" s="15">
        <v>91109</v>
      </c>
      <c r="I110" s="14" t="s">
        <v>121</v>
      </c>
      <c r="J110" s="16">
        <v>37045.599999999999</v>
      </c>
      <c r="K110" s="16">
        <v>0</v>
      </c>
      <c r="L110" s="17">
        <f t="shared" si="9"/>
        <v>37045.599999999999</v>
      </c>
      <c r="N110" s="24">
        <v>91109</v>
      </c>
      <c r="O110" s="23" t="s">
        <v>121</v>
      </c>
      <c r="P110" s="25">
        <v>37045.599999999999</v>
      </c>
      <c r="Q110" s="25">
        <v>0</v>
      </c>
      <c r="R110" s="26">
        <v>37045.599999999999</v>
      </c>
    </row>
    <row r="111" spans="1:18">
      <c r="A111" s="10">
        <v>91111</v>
      </c>
      <c r="B111" t="s">
        <v>122</v>
      </c>
      <c r="C111" s="9">
        <f t="shared" si="6"/>
        <v>89521.868728000001</v>
      </c>
      <c r="D111" s="9">
        <f t="shared" si="7"/>
        <v>0</v>
      </c>
      <c r="E111" s="7">
        <f t="shared" si="8"/>
        <v>89521.868728000001</v>
      </c>
      <c r="F111" s="7" t="e">
        <f t="shared" si="5"/>
        <v>#REF!</v>
      </c>
      <c r="H111" s="15">
        <v>91111</v>
      </c>
      <c r="I111" s="14" t="s">
        <v>122</v>
      </c>
      <c r="J111" s="16">
        <v>91361.22</v>
      </c>
      <c r="K111" s="16">
        <v>0</v>
      </c>
      <c r="L111" s="17">
        <f t="shared" si="9"/>
        <v>91361.22</v>
      </c>
      <c r="N111" s="24">
        <v>91111</v>
      </c>
      <c r="O111" s="23" t="s">
        <v>122</v>
      </c>
      <c r="P111" s="25">
        <v>89521.868728000001</v>
      </c>
      <c r="Q111" s="25">
        <v>0</v>
      </c>
      <c r="R111" s="26">
        <v>89521.868728000001</v>
      </c>
    </row>
    <row r="112" spans="1:18">
      <c r="A112" s="10">
        <v>91120</v>
      </c>
      <c r="B112" t="s">
        <v>123</v>
      </c>
      <c r="C112" s="9">
        <f t="shared" si="6"/>
        <v>45266.3</v>
      </c>
      <c r="D112" s="9">
        <f t="shared" si="7"/>
        <v>0</v>
      </c>
      <c r="E112" s="7">
        <f t="shared" si="8"/>
        <v>45266.3</v>
      </c>
      <c r="F112" s="7" t="e">
        <f t="shared" si="5"/>
        <v>#REF!</v>
      </c>
      <c r="H112" s="15">
        <v>91120</v>
      </c>
      <c r="I112" s="14" t="s">
        <v>123</v>
      </c>
      <c r="J112" s="16">
        <v>45266.3</v>
      </c>
      <c r="K112" s="16">
        <v>0</v>
      </c>
      <c r="L112" s="17">
        <f t="shared" si="9"/>
        <v>45266.3</v>
      </c>
      <c r="N112" s="24">
        <v>91120</v>
      </c>
      <c r="O112" s="23" t="s">
        <v>123</v>
      </c>
      <c r="P112" s="25">
        <v>45266.3</v>
      </c>
      <c r="Q112" s="25">
        <v>0</v>
      </c>
      <c r="R112" s="26">
        <v>45266.3</v>
      </c>
    </row>
    <row r="113" spans="1:18">
      <c r="A113" s="10">
        <v>91121</v>
      </c>
      <c r="B113" t="s">
        <v>124</v>
      </c>
      <c r="C113" s="9">
        <f t="shared" si="6"/>
        <v>3568168.0670560002</v>
      </c>
      <c r="D113" s="9">
        <f t="shared" si="7"/>
        <v>0</v>
      </c>
      <c r="E113" s="7">
        <f t="shared" si="8"/>
        <v>3568168.0670560002</v>
      </c>
      <c r="F113" s="7" t="e">
        <f t="shared" si="5"/>
        <v>#REF!</v>
      </c>
      <c r="H113" s="15">
        <v>91121</v>
      </c>
      <c r="I113" s="14" t="s">
        <v>124</v>
      </c>
      <c r="J113" s="16">
        <v>3595596.44</v>
      </c>
      <c r="K113" s="16">
        <v>0</v>
      </c>
      <c r="L113" s="17">
        <f t="shared" si="9"/>
        <v>3595596.44</v>
      </c>
      <c r="N113" s="24">
        <v>91121</v>
      </c>
      <c r="O113" s="23" t="s">
        <v>124</v>
      </c>
      <c r="P113" s="25">
        <v>3568168.0670560002</v>
      </c>
      <c r="Q113" s="25">
        <v>0</v>
      </c>
      <c r="R113" s="26">
        <v>3568168.0670560002</v>
      </c>
    </row>
    <row r="114" spans="1:18">
      <c r="A114" s="10">
        <v>91127</v>
      </c>
      <c r="B114" t="s">
        <v>125</v>
      </c>
      <c r="C114" s="9">
        <f t="shared" si="6"/>
        <v>133385.37194399998</v>
      </c>
      <c r="D114" s="9">
        <f t="shared" si="7"/>
        <v>0</v>
      </c>
      <c r="E114" s="7">
        <f t="shared" si="8"/>
        <v>133385.37194399998</v>
      </c>
      <c r="F114" s="7" t="e">
        <f t="shared" si="5"/>
        <v>#REF!</v>
      </c>
      <c r="H114" s="15">
        <v>91127</v>
      </c>
      <c r="I114" s="14" t="s">
        <v>125</v>
      </c>
      <c r="J114" s="16">
        <v>133783.72999999998</v>
      </c>
      <c r="K114" s="16">
        <v>0</v>
      </c>
      <c r="L114" s="17">
        <f t="shared" si="9"/>
        <v>133783.72999999998</v>
      </c>
      <c r="N114" s="24">
        <v>91127</v>
      </c>
      <c r="O114" s="23" t="s">
        <v>125</v>
      </c>
      <c r="P114" s="25">
        <v>133385.37194399998</v>
      </c>
      <c r="Q114" s="25">
        <v>0</v>
      </c>
      <c r="R114" s="26">
        <v>133385.37194399998</v>
      </c>
    </row>
    <row r="115" spans="1:18">
      <c r="A115" s="10">
        <v>91128</v>
      </c>
      <c r="B115" t="s">
        <v>126</v>
      </c>
      <c r="C115" s="9">
        <f t="shared" si="6"/>
        <v>192189.77042400002</v>
      </c>
      <c r="D115" s="9">
        <f t="shared" si="7"/>
        <v>0</v>
      </c>
      <c r="E115" s="7">
        <f t="shared" si="8"/>
        <v>192189.77042400002</v>
      </c>
      <c r="F115" s="7" t="e">
        <f t="shared" si="5"/>
        <v>#REF!</v>
      </c>
      <c r="H115" s="15">
        <v>91128</v>
      </c>
      <c r="I115" s="14" t="s">
        <v>126</v>
      </c>
      <c r="J115" s="16">
        <v>193869.48</v>
      </c>
      <c r="K115" s="16">
        <v>0</v>
      </c>
      <c r="L115" s="17">
        <f t="shared" si="9"/>
        <v>193869.48</v>
      </c>
      <c r="N115" s="24">
        <v>91128</v>
      </c>
      <c r="O115" s="23" t="s">
        <v>126</v>
      </c>
      <c r="P115" s="25">
        <v>192189.77042400002</v>
      </c>
      <c r="Q115" s="25">
        <v>0</v>
      </c>
      <c r="R115" s="26">
        <v>192189.77042400002</v>
      </c>
    </row>
    <row r="116" spans="1:18">
      <c r="A116" s="10">
        <v>91138</v>
      </c>
      <c r="B116" t="s">
        <v>127</v>
      </c>
      <c r="C116" s="9">
        <f t="shared" si="6"/>
        <v>152145.60999999999</v>
      </c>
      <c r="D116" s="9">
        <f t="shared" si="7"/>
        <v>0</v>
      </c>
      <c r="E116" s="7">
        <f t="shared" si="8"/>
        <v>152145.60999999999</v>
      </c>
      <c r="F116" s="7" t="e">
        <f t="shared" si="5"/>
        <v>#REF!</v>
      </c>
      <c r="H116" s="15">
        <v>91138</v>
      </c>
      <c r="I116" s="14" t="s">
        <v>127</v>
      </c>
      <c r="J116" s="16">
        <v>152145.60999999999</v>
      </c>
      <c r="K116" s="16">
        <v>0</v>
      </c>
      <c r="L116" s="17">
        <f t="shared" si="9"/>
        <v>152145.60999999999</v>
      </c>
      <c r="N116" s="24">
        <v>91138</v>
      </c>
      <c r="O116" s="23" t="s">
        <v>127</v>
      </c>
      <c r="P116" s="25">
        <v>152145.60999999999</v>
      </c>
      <c r="Q116" s="25">
        <v>0</v>
      </c>
      <c r="R116" s="26">
        <v>152145.60999999999</v>
      </c>
    </row>
    <row r="117" spans="1:18">
      <c r="A117" s="10">
        <v>91141</v>
      </c>
      <c r="B117" t="s">
        <v>128</v>
      </c>
      <c r="C117" s="9">
        <f t="shared" si="6"/>
        <v>213648.28775200003</v>
      </c>
      <c r="D117" s="9">
        <f t="shared" si="7"/>
        <v>0</v>
      </c>
      <c r="E117" s="7">
        <f t="shared" si="8"/>
        <v>213648.28775200003</v>
      </c>
      <c r="F117" s="7" t="e">
        <f t="shared" si="5"/>
        <v>#REF!</v>
      </c>
      <c r="H117" s="15">
        <v>91141</v>
      </c>
      <c r="I117" s="14" t="s">
        <v>128</v>
      </c>
      <c r="J117" s="16">
        <v>215577.69000000003</v>
      </c>
      <c r="K117" s="16">
        <v>0</v>
      </c>
      <c r="L117" s="17">
        <f t="shared" si="9"/>
        <v>215577.69000000003</v>
      </c>
      <c r="N117" s="24">
        <v>91141</v>
      </c>
      <c r="O117" s="23" t="s">
        <v>128</v>
      </c>
      <c r="P117" s="25">
        <v>213648.28775200003</v>
      </c>
      <c r="Q117" s="25">
        <v>0</v>
      </c>
      <c r="R117" s="26">
        <v>213648.28775200003</v>
      </c>
    </row>
    <row r="118" spans="1:18">
      <c r="A118" s="10">
        <v>91147</v>
      </c>
      <c r="B118" t="s">
        <v>129</v>
      </c>
      <c r="C118" s="9">
        <f t="shared" si="6"/>
        <v>6139.46</v>
      </c>
      <c r="D118" s="9">
        <f t="shared" si="7"/>
        <v>807.57</v>
      </c>
      <c r="E118" s="7">
        <f t="shared" si="8"/>
        <v>6947.03</v>
      </c>
      <c r="F118" s="7" t="e">
        <f t="shared" si="5"/>
        <v>#REF!</v>
      </c>
      <c r="H118" s="15">
        <v>91147</v>
      </c>
      <c r="I118" s="14" t="s">
        <v>129</v>
      </c>
      <c r="J118" s="16">
        <v>6139.46</v>
      </c>
      <c r="K118" s="16">
        <v>807.57</v>
      </c>
      <c r="L118" s="17">
        <f t="shared" si="9"/>
        <v>6947.03</v>
      </c>
      <c r="N118" s="24">
        <v>91147</v>
      </c>
      <c r="O118" s="23" t="s">
        <v>129</v>
      </c>
      <c r="P118" s="25">
        <v>6139.46</v>
      </c>
      <c r="Q118" s="25">
        <v>807.57</v>
      </c>
      <c r="R118" s="26">
        <v>6947.03</v>
      </c>
    </row>
    <row r="119" spans="1:18">
      <c r="A119" s="10">
        <v>91151</v>
      </c>
      <c r="B119" t="s">
        <v>130</v>
      </c>
      <c r="C119" s="9">
        <f t="shared" si="6"/>
        <v>212606.58800000002</v>
      </c>
      <c r="D119" s="9">
        <f t="shared" si="7"/>
        <v>0</v>
      </c>
      <c r="E119" s="7">
        <f t="shared" si="8"/>
        <v>212606.58800000002</v>
      </c>
      <c r="F119" s="7" t="e">
        <f t="shared" si="5"/>
        <v>#REF!</v>
      </c>
      <c r="H119" s="15">
        <v>91151</v>
      </c>
      <c r="I119" s="14" t="s">
        <v>130</v>
      </c>
      <c r="J119" s="16">
        <v>214654.94</v>
      </c>
      <c r="K119" s="16">
        <v>0</v>
      </c>
      <c r="L119" s="17">
        <f t="shared" si="9"/>
        <v>214654.94</v>
      </c>
      <c r="N119" s="24">
        <v>91151</v>
      </c>
      <c r="O119" s="23" t="s">
        <v>130</v>
      </c>
      <c r="P119" s="25">
        <v>212606.58800000002</v>
      </c>
      <c r="Q119" s="25">
        <v>0</v>
      </c>
      <c r="R119" s="26">
        <v>212606.58800000002</v>
      </c>
    </row>
    <row r="120" spans="1:18">
      <c r="A120" s="10">
        <v>91154</v>
      </c>
      <c r="B120" t="s">
        <v>131</v>
      </c>
      <c r="C120" s="9">
        <f t="shared" si="6"/>
        <v>7821.01</v>
      </c>
      <c r="D120" s="9">
        <f t="shared" si="7"/>
        <v>0</v>
      </c>
      <c r="E120" s="7">
        <f t="shared" si="8"/>
        <v>7821.01</v>
      </c>
      <c r="F120" s="7" t="e">
        <f t="shared" si="5"/>
        <v>#REF!</v>
      </c>
      <c r="H120" s="15">
        <v>91154</v>
      </c>
      <c r="I120" s="14" t="s">
        <v>131</v>
      </c>
      <c r="J120" s="16">
        <v>7821.01</v>
      </c>
      <c r="K120" s="16">
        <v>0</v>
      </c>
      <c r="L120" s="17">
        <f t="shared" si="9"/>
        <v>7821.01</v>
      </c>
      <c r="N120" s="24">
        <v>91154</v>
      </c>
      <c r="O120" s="23" t="s">
        <v>131</v>
      </c>
      <c r="P120" s="25">
        <v>7821.01</v>
      </c>
      <c r="Q120" s="25">
        <v>0</v>
      </c>
      <c r="R120" s="26">
        <v>7821.01</v>
      </c>
    </row>
    <row r="121" spans="1:18">
      <c r="A121" s="10">
        <v>91161</v>
      </c>
      <c r="B121" t="s">
        <v>132</v>
      </c>
      <c r="C121" s="9">
        <f t="shared" si="6"/>
        <v>41947.440807999999</v>
      </c>
      <c r="D121" s="9">
        <f t="shared" si="7"/>
        <v>0</v>
      </c>
      <c r="E121" s="7">
        <f t="shared" si="8"/>
        <v>41947.440807999999</v>
      </c>
      <c r="F121" s="7" t="e">
        <f t="shared" si="5"/>
        <v>#REF!</v>
      </c>
      <c r="H121" s="15">
        <v>91161</v>
      </c>
      <c r="I121" s="14" t="s">
        <v>132</v>
      </c>
      <c r="J121" s="16">
        <v>42464.639999999999</v>
      </c>
      <c r="K121" s="16">
        <v>0</v>
      </c>
      <c r="L121" s="17">
        <f t="shared" si="9"/>
        <v>42464.639999999999</v>
      </c>
      <c r="N121" s="24">
        <v>91161</v>
      </c>
      <c r="O121" s="23" t="s">
        <v>132</v>
      </c>
      <c r="P121" s="25">
        <v>41947.440807999999</v>
      </c>
      <c r="Q121" s="25">
        <v>0</v>
      </c>
      <c r="R121" s="26">
        <v>41947.440807999999</v>
      </c>
    </row>
    <row r="122" spans="1:18">
      <c r="A122" s="10">
        <v>91171</v>
      </c>
      <c r="B122" t="s">
        <v>133</v>
      </c>
      <c r="C122" s="9">
        <f t="shared" si="6"/>
        <v>89789.757144000003</v>
      </c>
      <c r="D122" s="9">
        <f t="shared" si="7"/>
        <v>0</v>
      </c>
      <c r="E122" s="7">
        <f t="shared" si="8"/>
        <v>89789.757144000003</v>
      </c>
      <c r="F122" s="7" t="e">
        <f t="shared" si="5"/>
        <v>#REF!</v>
      </c>
      <c r="H122" s="15">
        <v>91171</v>
      </c>
      <c r="I122" s="14" t="s">
        <v>133</v>
      </c>
      <c r="J122" s="16">
        <v>91791.48000000001</v>
      </c>
      <c r="K122" s="16">
        <v>0</v>
      </c>
      <c r="L122" s="17">
        <f t="shared" si="9"/>
        <v>91791.48000000001</v>
      </c>
      <c r="N122" s="24">
        <v>91171</v>
      </c>
      <c r="O122" s="23" t="s">
        <v>133</v>
      </c>
      <c r="P122" s="25">
        <v>89789.757144000003</v>
      </c>
      <c r="Q122" s="25">
        <v>0</v>
      </c>
      <c r="R122" s="26">
        <v>89789.757144000003</v>
      </c>
    </row>
    <row r="123" spans="1:18">
      <c r="A123" s="10">
        <v>91201</v>
      </c>
      <c r="B123" t="s">
        <v>134</v>
      </c>
      <c r="C123" s="9">
        <f t="shared" si="6"/>
        <v>813128.80976800015</v>
      </c>
      <c r="D123" s="9">
        <f t="shared" si="7"/>
        <v>0</v>
      </c>
      <c r="E123" s="7">
        <f t="shared" si="8"/>
        <v>813128.80976800015</v>
      </c>
      <c r="F123" s="7" t="e">
        <f t="shared" si="5"/>
        <v>#REF!</v>
      </c>
      <c r="H123" s="15">
        <v>91201</v>
      </c>
      <c r="I123" s="14" t="s">
        <v>134</v>
      </c>
      <c r="J123" s="16">
        <v>821895.50000000012</v>
      </c>
      <c r="K123" s="16">
        <v>0</v>
      </c>
      <c r="L123" s="17">
        <f t="shared" si="9"/>
        <v>821895.50000000012</v>
      </c>
      <c r="N123" s="24">
        <v>91201</v>
      </c>
      <c r="O123" s="23" t="s">
        <v>134</v>
      </c>
      <c r="P123" s="25">
        <v>813128.80976800015</v>
      </c>
      <c r="Q123" s="25">
        <v>0</v>
      </c>
      <c r="R123" s="26">
        <v>813128.80976800015</v>
      </c>
    </row>
    <row r="124" spans="1:18">
      <c r="A124" s="10">
        <v>91202</v>
      </c>
      <c r="B124" t="s">
        <v>135</v>
      </c>
      <c r="C124" s="9">
        <f t="shared" si="6"/>
        <v>77666.8</v>
      </c>
      <c r="D124" s="9">
        <f t="shared" si="7"/>
        <v>7470.23</v>
      </c>
      <c r="E124" s="7">
        <f t="shared" si="8"/>
        <v>85137.03</v>
      </c>
      <c r="F124" s="7" t="e">
        <f t="shared" si="5"/>
        <v>#REF!</v>
      </c>
      <c r="H124" s="15">
        <v>91202</v>
      </c>
      <c r="I124" s="14" t="s">
        <v>135</v>
      </c>
      <c r="J124" s="16">
        <v>77666.8</v>
      </c>
      <c r="K124" s="16">
        <v>7470.23</v>
      </c>
      <c r="L124" s="17">
        <f t="shared" si="9"/>
        <v>85137.03</v>
      </c>
      <c r="N124" s="24">
        <v>91202</v>
      </c>
      <c r="O124" s="23" t="s">
        <v>135</v>
      </c>
      <c r="P124" s="25">
        <v>77666.8</v>
      </c>
      <c r="Q124" s="25">
        <v>7470.23</v>
      </c>
      <c r="R124" s="26">
        <v>85137.03</v>
      </c>
    </row>
    <row r="125" spans="1:18">
      <c r="A125" s="10">
        <v>91203</v>
      </c>
      <c r="B125" t="s">
        <v>136</v>
      </c>
      <c r="C125" s="9">
        <f t="shared" si="6"/>
        <v>138556.37999999998</v>
      </c>
      <c r="D125" s="9">
        <f t="shared" si="7"/>
        <v>0</v>
      </c>
      <c r="E125" s="7">
        <f t="shared" si="8"/>
        <v>138556.37999999998</v>
      </c>
      <c r="F125" s="7" t="e">
        <f t="shared" si="5"/>
        <v>#REF!</v>
      </c>
      <c r="H125" s="15">
        <v>91203</v>
      </c>
      <c r="I125" s="14" t="s">
        <v>136</v>
      </c>
      <c r="J125" s="16">
        <v>138556.37999999998</v>
      </c>
      <c r="K125" s="16">
        <v>0</v>
      </c>
      <c r="L125" s="17">
        <f t="shared" si="9"/>
        <v>138556.37999999998</v>
      </c>
      <c r="N125" s="24">
        <v>91203</v>
      </c>
      <c r="O125" s="23" t="s">
        <v>136</v>
      </c>
      <c r="P125" s="25">
        <v>138556.37999999998</v>
      </c>
      <c r="Q125" s="25">
        <v>0</v>
      </c>
      <c r="R125" s="26">
        <v>138556.37999999998</v>
      </c>
    </row>
    <row r="126" spans="1:18">
      <c r="A126" s="10">
        <v>91206</v>
      </c>
      <c r="B126" t="s">
        <v>137</v>
      </c>
      <c r="C126" s="9">
        <f t="shared" si="6"/>
        <v>327930.85000000003</v>
      </c>
      <c r="D126" s="9">
        <f t="shared" si="7"/>
        <v>0</v>
      </c>
      <c r="E126" s="7">
        <f t="shared" si="8"/>
        <v>327930.85000000003</v>
      </c>
      <c r="F126" s="7" t="e">
        <f t="shared" si="5"/>
        <v>#REF!</v>
      </c>
      <c r="H126" s="15">
        <v>91206</v>
      </c>
      <c r="I126" s="14" t="s">
        <v>137</v>
      </c>
      <c r="J126" s="16">
        <v>327930.85000000003</v>
      </c>
      <c r="K126" s="16">
        <v>0</v>
      </c>
      <c r="L126" s="17">
        <f t="shared" si="9"/>
        <v>327930.85000000003</v>
      </c>
      <c r="N126" s="24">
        <v>91206</v>
      </c>
      <c r="O126" s="23" t="s">
        <v>137</v>
      </c>
      <c r="P126" s="25">
        <v>327930.85000000003</v>
      </c>
      <c r="Q126" s="25">
        <v>0</v>
      </c>
      <c r="R126" s="26">
        <v>327930.85000000003</v>
      </c>
    </row>
    <row r="127" spans="1:18">
      <c r="A127" s="10">
        <v>91208</v>
      </c>
      <c r="B127" t="s">
        <v>138</v>
      </c>
      <c r="C127" s="9">
        <f t="shared" si="6"/>
        <v>5666.0399999999991</v>
      </c>
      <c r="D127" s="9">
        <f t="shared" si="7"/>
        <v>0</v>
      </c>
      <c r="E127" s="7">
        <f t="shared" si="8"/>
        <v>5666.0399999999991</v>
      </c>
      <c r="F127" s="7" t="e">
        <f t="shared" si="5"/>
        <v>#REF!</v>
      </c>
      <c r="H127" s="15">
        <v>91208</v>
      </c>
      <c r="I127" s="14" t="s">
        <v>138</v>
      </c>
      <c r="J127" s="16">
        <v>5666.0399999999991</v>
      </c>
      <c r="K127" s="16">
        <v>0</v>
      </c>
      <c r="L127" s="17">
        <f t="shared" si="9"/>
        <v>5666.0399999999991</v>
      </c>
      <c r="N127" s="24">
        <v>91208</v>
      </c>
      <c r="O127" s="23" t="s">
        <v>138</v>
      </c>
      <c r="P127" s="25">
        <v>5666.0399999999991</v>
      </c>
      <c r="Q127" s="25">
        <v>0</v>
      </c>
      <c r="R127" s="26">
        <v>5666.0399999999991</v>
      </c>
    </row>
    <row r="128" spans="1:18">
      <c r="A128" s="10">
        <v>91211</v>
      </c>
      <c r="B128" t="s">
        <v>139</v>
      </c>
      <c r="C128" s="9">
        <f t="shared" si="6"/>
        <v>196269.595864</v>
      </c>
      <c r="D128" s="9">
        <f t="shared" si="7"/>
        <v>0</v>
      </c>
      <c r="E128" s="7">
        <f t="shared" si="8"/>
        <v>196269.595864</v>
      </c>
      <c r="F128" s="7" t="e">
        <f t="shared" si="5"/>
        <v>#REF!</v>
      </c>
      <c r="H128" s="15">
        <v>91211</v>
      </c>
      <c r="I128" s="14" t="s">
        <v>139</v>
      </c>
      <c r="J128" s="16">
        <v>197402.30000000002</v>
      </c>
      <c r="K128" s="16">
        <v>0</v>
      </c>
      <c r="L128" s="17">
        <f t="shared" si="9"/>
        <v>197402.30000000002</v>
      </c>
      <c r="N128" s="24">
        <v>91211</v>
      </c>
      <c r="O128" s="23" t="s">
        <v>139</v>
      </c>
      <c r="P128" s="25">
        <v>196269.595864</v>
      </c>
      <c r="Q128" s="25">
        <v>0</v>
      </c>
      <c r="R128" s="26">
        <v>196269.595864</v>
      </c>
    </row>
    <row r="129" spans="1:18">
      <c r="A129" s="10">
        <v>91213</v>
      </c>
      <c r="B129" t="s">
        <v>140</v>
      </c>
      <c r="C129" s="9">
        <f t="shared" si="6"/>
        <v>10906.910000000002</v>
      </c>
      <c r="D129" s="9">
        <f t="shared" si="7"/>
        <v>0</v>
      </c>
      <c r="E129" s="7">
        <f t="shared" si="8"/>
        <v>10906.910000000002</v>
      </c>
      <c r="F129" s="7" t="e">
        <f t="shared" si="5"/>
        <v>#REF!</v>
      </c>
      <c r="H129" s="15">
        <v>91213</v>
      </c>
      <c r="I129" s="14" t="s">
        <v>140</v>
      </c>
      <c r="J129" s="16">
        <v>10906.910000000002</v>
      </c>
      <c r="K129" s="16">
        <v>0</v>
      </c>
      <c r="L129" s="17">
        <f t="shared" si="9"/>
        <v>10906.910000000002</v>
      </c>
      <c r="N129" s="24">
        <v>91213</v>
      </c>
      <c r="O129" s="23" t="s">
        <v>140</v>
      </c>
      <c r="P129" s="25">
        <v>10906.910000000002</v>
      </c>
      <c r="Q129" s="25">
        <v>0</v>
      </c>
      <c r="R129" s="26">
        <v>10906.910000000002</v>
      </c>
    </row>
    <row r="130" spans="1:18">
      <c r="A130" s="10">
        <v>91214</v>
      </c>
      <c r="B130" t="s">
        <v>141</v>
      </c>
      <c r="C130" s="9">
        <f t="shared" si="6"/>
        <v>6032.079999999999</v>
      </c>
      <c r="D130" s="9">
        <f t="shared" si="7"/>
        <v>0</v>
      </c>
      <c r="E130" s="7">
        <f t="shared" si="8"/>
        <v>6032.079999999999</v>
      </c>
      <c r="F130" s="7" t="e">
        <f t="shared" ref="F130:F193" si="10">ROUND($F$889*(D130/$D$889),2)</f>
        <v>#REF!</v>
      </c>
      <c r="H130" s="15">
        <v>91214</v>
      </c>
      <c r="I130" s="14" t="s">
        <v>141</v>
      </c>
      <c r="J130" s="16">
        <v>6032.079999999999</v>
      </c>
      <c r="K130" s="16">
        <v>0</v>
      </c>
      <c r="L130" s="17">
        <f t="shared" si="9"/>
        <v>6032.079999999999</v>
      </c>
      <c r="N130" s="24">
        <v>91214</v>
      </c>
      <c r="O130" s="23" t="s">
        <v>141</v>
      </c>
      <c r="P130" s="25">
        <v>6032.079999999999</v>
      </c>
      <c r="Q130" s="25">
        <v>0</v>
      </c>
      <c r="R130" s="26">
        <v>6032.079999999999</v>
      </c>
    </row>
    <row r="131" spans="1:18">
      <c r="A131" s="10">
        <v>91217</v>
      </c>
      <c r="B131" t="s">
        <v>142</v>
      </c>
      <c r="C131" s="9">
        <f t="shared" ref="C131:C194" si="11">VLOOKUP(A131,$N$2:$R$887,3,FALSE)</f>
        <v>12890.430000000002</v>
      </c>
      <c r="D131" s="9">
        <f t="shared" ref="D131:D194" si="12">VLOOKUP(A131,$N$2:$R$887,4,FALSE)</f>
        <v>0</v>
      </c>
      <c r="E131" s="7">
        <f t="shared" ref="E131:E194" si="13">C131+D131</f>
        <v>12890.430000000002</v>
      </c>
      <c r="F131" s="7" t="e">
        <f t="shared" si="10"/>
        <v>#REF!</v>
      </c>
      <c r="H131" s="15">
        <v>91217</v>
      </c>
      <c r="I131" s="14" t="s">
        <v>142</v>
      </c>
      <c r="J131" s="16">
        <v>12890.430000000002</v>
      </c>
      <c r="K131" s="16">
        <v>0</v>
      </c>
      <c r="L131" s="17">
        <f t="shared" si="9"/>
        <v>12890.430000000002</v>
      </c>
      <c r="N131" s="24">
        <v>91217</v>
      </c>
      <c r="O131" s="23" t="s">
        <v>142</v>
      </c>
      <c r="P131" s="25">
        <v>12890.430000000002</v>
      </c>
      <c r="Q131" s="25">
        <v>0</v>
      </c>
      <c r="R131" s="26">
        <v>12890.430000000002</v>
      </c>
    </row>
    <row r="132" spans="1:18">
      <c r="A132" s="10">
        <v>91221</v>
      </c>
      <c r="B132" t="s">
        <v>143</v>
      </c>
      <c r="C132" s="9">
        <f t="shared" si="11"/>
        <v>52851.70139200001</v>
      </c>
      <c r="D132" s="9">
        <f t="shared" si="12"/>
        <v>0</v>
      </c>
      <c r="E132" s="7">
        <f t="shared" si="13"/>
        <v>52851.70139200001</v>
      </c>
      <c r="F132" s="7" t="e">
        <f t="shared" si="10"/>
        <v>#REF!</v>
      </c>
      <c r="H132" s="15">
        <v>91221</v>
      </c>
      <c r="I132" s="14" t="s">
        <v>143</v>
      </c>
      <c r="J132" s="16">
        <v>53422.930000000008</v>
      </c>
      <c r="K132" s="16">
        <v>0</v>
      </c>
      <c r="L132" s="17">
        <f t="shared" si="9"/>
        <v>53422.930000000008</v>
      </c>
      <c r="N132" s="24">
        <v>91221</v>
      </c>
      <c r="O132" s="23" t="s">
        <v>143</v>
      </c>
      <c r="P132" s="25">
        <v>52851.70139200001</v>
      </c>
      <c r="Q132" s="25">
        <v>0</v>
      </c>
      <c r="R132" s="26">
        <v>52851.70139200001</v>
      </c>
    </row>
    <row r="133" spans="1:18">
      <c r="A133" s="10">
        <v>91231</v>
      </c>
      <c r="B133" t="s">
        <v>144</v>
      </c>
      <c r="C133" s="9">
        <f t="shared" si="11"/>
        <v>806234.70795199997</v>
      </c>
      <c r="D133" s="9">
        <f t="shared" si="12"/>
        <v>0</v>
      </c>
      <c r="E133" s="7">
        <f t="shared" si="13"/>
        <v>806234.70795199997</v>
      </c>
      <c r="F133" s="7" t="e">
        <f t="shared" si="10"/>
        <v>#REF!</v>
      </c>
      <c r="H133" s="15">
        <v>91231</v>
      </c>
      <c r="I133" s="14" t="s">
        <v>144</v>
      </c>
      <c r="J133" s="16">
        <v>813879.66999999993</v>
      </c>
      <c r="K133" s="16">
        <v>0</v>
      </c>
      <c r="L133" s="17">
        <f t="shared" ref="L133:L197" si="14">J133+K133</f>
        <v>813879.66999999993</v>
      </c>
      <c r="N133" s="24">
        <v>91231</v>
      </c>
      <c r="O133" s="23" t="s">
        <v>144</v>
      </c>
      <c r="P133" s="25">
        <v>806234.70795199997</v>
      </c>
      <c r="Q133" s="25">
        <v>0</v>
      </c>
      <c r="R133" s="26">
        <v>806234.70795199997</v>
      </c>
    </row>
    <row r="134" spans="1:18">
      <c r="A134" s="10">
        <v>91233</v>
      </c>
      <c r="B134" t="s">
        <v>145</v>
      </c>
      <c r="C134" s="9">
        <f t="shared" si="11"/>
        <v>18119.309999999998</v>
      </c>
      <c r="D134" s="9">
        <f t="shared" si="12"/>
        <v>0</v>
      </c>
      <c r="E134" s="7">
        <f t="shared" si="13"/>
        <v>18119.309999999998</v>
      </c>
      <c r="F134" s="7" t="e">
        <f t="shared" si="10"/>
        <v>#REF!</v>
      </c>
      <c r="H134" s="15">
        <v>91233</v>
      </c>
      <c r="I134" s="14" t="s">
        <v>145</v>
      </c>
      <c r="J134" s="16">
        <v>18119.309999999998</v>
      </c>
      <c r="K134" s="16">
        <v>0</v>
      </c>
      <c r="L134" s="17">
        <f t="shared" si="14"/>
        <v>18119.309999999998</v>
      </c>
      <c r="N134" s="24">
        <v>91233</v>
      </c>
      <c r="O134" s="23" t="s">
        <v>145</v>
      </c>
      <c r="P134" s="25">
        <v>18119.309999999998</v>
      </c>
      <c r="Q134" s="25">
        <v>0</v>
      </c>
      <c r="R134" s="26">
        <v>18119.309999999998</v>
      </c>
    </row>
    <row r="135" spans="1:18">
      <c r="A135" s="10">
        <v>91241</v>
      </c>
      <c r="B135" t="s">
        <v>146</v>
      </c>
      <c r="C135" s="9">
        <f t="shared" si="11"/>
        <v>15020.320711999997</v>
      </c>
      <c r="D135" s="9">
        <f t="shared" si="12"/>
        <v>0</v>
      </c>
      <c r="E135" s="7">
        <f t="shared" si="13"/>
        <v>15020.320711999997</v>
      </c>
      <c r="F135" s="7" t="e">
        <f t="shared" si="10"/>
        <v>#REF!</v>
      </c>
      <c r="H135" s="15">
        <v>91241</v>
      </c>
      <c r="I135" s="14" t="s">
        <v>146</v>
      </c>
      <c r="J135" s="16">
        <v>15322.579999999998</v>
      </c>
      <c r="K135" s="16">
        <v>0</v>
      </c>
      <c r="L135" s="17">
        <f t="shared" si="14"/>
        <v>15322.579999999998</v>
      </c>
      <c r="N135" s="24">
        <v>91241</v>
      </c>
      <c r="O135" s="23" t="s">
        <v>146</v>
      </c>
      <c r="P135" s="25">
        <v>15020.320711999997</v>
      </c>
      <c r="Q135" s="25">
        <v>0</v>
      </c>
      <c r="R135" s="26">
        <v>15020.320711999997</v>
      </c>
    </row>
    <row r="136" spans="1:18">
      <c r="A136" s="10">
        <v>91251</v>
      </c>
      <c r="B136" t="s">
        <v>147</v>
      </c>
      <c r="C136" s="9">
        <f t="shared" si="11"/>
        <v>10488.52</v>
      </c>
      <c r="D136" s="9">
        <f t="shared" si="12"/>
        <v>0</v>
      </c>
      <c r="E136" s="7">
        <f t="shared" si="13"/>
        <v>10488.52</v>
      </c>
      <c r="F136" s="7" t="e">
        <f t="shared" si="10"/>
        <v>#REF!</v>
      </c>
      <c r="H136" s="15">
        <v>91251</v>
      </c>
      <c r="I136" s="14" t="s">
        <v>147</v>
      </c>
      <c r="J136" s="16">
        <v>10488.52</v>
      </c>
      <c r="K136" s="16">
        <v>0</v>
      </c>
      <c r="L136" s="17">
        <f t="shared" si="14"/>
        <v>10488.52</v>
      </c>
      <c r="N136" s="24">
        <v>91251</v>
      </c>
      <c r="O136" s="23" t="s">
        <v>147</v>
      </c>
      <c r="P136" s="25">
        <v>10488.52</v>
      </c>
      <c r="Q136" s="25">
        <v>0</v>
      </c>
      <c r="R136" s="26">
        <v>10488.52</v>
      </c>
    </row>
    <row r="137" spans="1:18">
      <c r="A137" s="10">
        <v>91261</v>
      </c>
      <c r="B137" t="s">
        <v>148</v>
      </c>
      <c r="C137" s="9">
        <f t="shared" si="11"/>
        <v>2468.4100000000003</v>
      </c>
      <c r="D137" s="9">
        <f t="shared" si="12"/>
        <v>1009.0500000000001</v>
      </c>
      <c r="E137" s="7">
        <f t="shared" si="13"/>
        <v>3477.4600000000005</v>
      </c>
      <c r="F137" s="7" t="e">
        <f t="shared" si="10"/>
        <v>#REF!</v>
      </c>
      <c r="H137" s="15">
        <v>91261</v>
      </c>
      <c r="I137" s="14" t="s">
        <v>148</v>
      </c>
      <c r="J137" s="16">
        <v>2468.4100000000003</v>
      </c>
      <c r="K137" s="16">
        <v>1009.0500000000001</v>
      </c>
      <c r="L137" s="17">
        <f t="shared" si="14"/>
        <v>3477.4600000000005</v>
      </c>
      <c r="N137" s="24">
        <v>91261</v>
      </c>
      <c r="O137" s="23" t="s">
        <v>148</v>
      </c>
      <c r="P137" s="25">
        <v>2468.4100000000003</v>
      </c>
      <c r="Q137" s="25">
        <v>1009.0500000000001</v>
      </c>
      <c r="R137" s="26">
        <v>3477.4600000000005</v>
      </c>
    </row>
    <row r="138" spans="1:18">
      <c r="A138" s="10">
        <v>91301</v>
      </c>
      <c r="B138" t="s">
        <v>149</v>
      </c>
      <c r="C138" s="9">
        <f t="shared" si="11"/>
        <v>2836414.1671840004</v>
      </c>
      <c r="D138" s="9">
        <f t="shared" si="12"/>
        <v>0</v>
      </c>
      <c r="E138" s="7">
        <f t="shared" si="13"/>
        <v>2836414.1671840004</v>
      </c>
      <c r="F138" s="7" t="e">
        <f t="shared" si="10"/>
        <v>#REF!</v>
      </c>
      <c r="H138" s="15">
        <v>91301</v>
      </c>
      <c r="I138" s="14" t="s">
        <v>149</v>
      </c>
      <c r="J138" s="16">
        <v>2860020.58</v>
      </c>
      <c r="K138" s="16">
        <v>0</v>
      </c>
      <c r="L138" s="17">
        <f t="shared" si="14"/>
        <v>2860020.58</v>
      </c>
      <c r="N138" s="24">
        <v>91301</v>
      </c>
      <c r="O138" s="23" t="s">
        <v>149</v>
      </c>
      <c r="P138" s="25">
        <v>2836414.1671840004</v>
      </c>
      <c r="Q138" s="25">
        <v>0</v>
      </c>
      <c r="R138" s="26">
        <v>2836414.1671840004</v>
      </c>
    </row>
    <row r="139" spans="1:18">
      <c r="A139" s="10">
        <v>91302</v>
      </c>
      <c r="B139" t="s">
        <v>150</v>
      </c>
      <c r="C139" s="9">
        <f t="shared" si="11"/>
        <v>248678</v>
      </c>
      <c r="D139" s="9">
        <f t="shared" si="12"/>
        <v>0</v>
      </c>
      <c r="E139" s="7">
        <f t="shared" si="13"/>
        <v>248678</v>
      </c>
      <c r="F139" s="7" t="e">
        <f t="shared" si="10"/>
        <v>#REF!</v>
      </c>
      <c r="H139" s="15">
        <v>91302</v>
      </c>
      <c r="I139" s="14" t="s">
        <v>150</v>
      </c>
      <c r="J139" s="16">
        <v>248678</v>
      </c>
      <c r="K139" s="16">
        <v>0</v>
      </c>
      <c r="L139" s="17">
        <f t="shared" si="14"/>
        <v>248678</v>
      </c>
      <c r="N139" s="24">
        <v>91302</v>
      </c>
      <c r="O139" s="23" t="s">
        <v>150</v>
      </c>
      <c r="P139" s="25">
        <v>248678</v>
      </c>
      <c r="Q139" s="25">
        <v>0</v>
      </c>
      <c r="R139" s="26">
        <v>248678</v>
      </c>
    </row>
    <row r="140" spans="1:18">
      <c r="A140" s="10">
        <v>91306</v>
      </c>
      <c r="B140" t="s">
        <v>151</v>
      </c>
      <c r="C140" s="9">
        <f t="shared" si="11"/>
        <v>629013.69999999995</v>
      </c>
      <c r="D140" s="9">
        <f t="shared" si="12"/>
        <v>0</v>
      </c>
      <c r="E140" s="7">
        <f t="shared" si="13"/>
        <v>629013.69999999995</v>
      </c>
      <c r="F140" s="7" t="e">
        <f t="shared" si="10"/>
        <v>#REF!</v>
      </c>
      <c r="H140" s="15">
        <v>91306</v>
      </c>
      <c r="I140" s="14" t="s">
        <v>151</v>
      </c>
      <c r="J140" s="16">
        <v>629013.69999999995</v>
      </c>
      <c r="K140" s="16">
        <v>0</v>
      </c>
      <c r="L140" s="17">
        <f t="shared" si="14"/>
        <v>629013.69999999995</v>
      </c>
      <c r="N140" s="24">
        <v>91306</v>
      </c>
      <c r="O140" s="23" t="s">
        <v>151</v>
      </c>
      <c r="P140" s="25">
        <v>629013.69999999995</v>
      </c>
      <c r="Q140" s="25">
        <v>0</v>
      </c>
      <c r="R140" s="26">
        <v>629013.69999999995</v>
      </c>
    </row>
    <row r="141" spans="1:18">
      <c r="A141" s="10">
        <v>91308</v>
      </c>
      <c r="B141" t="s">
        <v>152</v>
      </c>
      <c r="C141" s="9">
        <f t="shared" si="11"/>
        <v>62456.750000000007</v>
      </c>
      <c r="D141" s="9">
        <f t="shared" si="12"/>
        <v>5919.0599999999995</v>
      </c>
      <c r="E141" s="7">
        <f t="shared" si="13"/>
        <v>68375.810000000012</v>
      </c>
      <c r="F141" s="7" t="e">
        <f t="shared" si="10"/>
        <v>#REF!</v>
      </c>
      <c r="H141" s="15">
        <v>91308</v>
      </c>
      <c r="I141" s="14" t="s">
        <v>152</v>
      </c>
      <c r="J141" s="16">
        <v>62456.750000000007</v>
      </c>
      <c r="K141" s="16">
        <v>5919.0599999999995</v>
      </c>
      <c r="L141" s="17">
        <f t="shared" si="14"/>
        <v>68375.810000000012</v>
      </c>
      <c r="N141" s="24">
        <v>91308</v>
      </c>
      <c r="O141" s="23" t="s">
        <v>152</v>
      </c>
      <c r="P141" s="25">
        <v>62456.750000000007</v>
      </c>
      <c r="Q141" s="25">
        <v>5919.0599999999995</v>
      </c>
      <c r="R141" s="26">
        <v>68375.810000000012</v>
      </c>
    </row>
    <row r="142" spans="1:18">
      <c r="A142" s="10">
        <v>91311</v>
      </c>
      <c r="B142" t="s">
        <v>153</v>
      </c>
      <c r="C142" s="9">
        <f t="shared" si="11"/>
        <v>2979012.2178320005</v>
      </c>
      <c r="D142" s="9">
        <f t="shared" si="12"/>
        <v>0</v>
      </c>
      <c r="E142" s="7">
        <f t="shared" si="13"/>
        <v>2979012.2178320005</v>
      </c>
      <c r="F142" s="7" t="e">
        <f t="shared" si="10"/>
        <v>#REF!</v>
      </c>
      <c r="H142" s="15">
        <v>91311</v>
      </c>
      <c r="I142" s="14" t="s">
        <v>153</v>
      </c>
      <c r="J142" s="16">
        <v>3000863.6900000004</v>
      </c>
      <c r="K142" s="16">
        <v>0</v>
      </c>
      <c r="L142" s="17">
        <f t="shared" si="14"/>
        <v>3000863.6900000004</v>
      </c>
      <c r="N142" s="24">
        <v>91311</v>
      </c>
      <c r="O142" s="23" t="s">
        <v>153</v>
      </c>
      <c r="P142" s="25">
        <v>2979012.2178320005</v>
      </c>
      <c r="Q142" s="25">
        <v>0</v>
      </c>
      <c r="R142" s="26">
        <v>2979012.2178320005</v>
      </c>
    </row>
    <row r="143" spans="1:18">
      <c r="A143" s="10">
        <v>91317</v>
      </c>
      <c r="B143" t="s">
        <v>154</v>
      </c>
      <c r="C143" s="9">
        <f t="shared" si="11"/>
        <v>43102.17</v>
      </c>
      <c r="D143" s="9">
        <f t="shared" si="12"/>
        <v>0</v>
      </c>
      <c r="E143" s="7">
        <f t="shared" si="13"/>
        <v>43102.17</v>
      </c>
      <c r="F143" s="7" t="e">
        <f t="shared" si="10"/>
        <v>#REF!</v>
      </c>
      <c r="H143" s="15">
        <v>91317</v>
      </c>
      <c r="I143" s="14" t="s">
        <v>154</v>
      </c>
      <c r="J143" s="16">
        <v>43102.17</v>
      </c>
      <c r="K143" s="16">
        <v>0</v>
      </c>
      <c r="L143" s="17">
        <f t="shared" si="14"/>
        <v>43102.17</v>
      </c>
      <c r="N143" s="24">
        <v>91317</v>
      </c>
      <c r="O143" s="23" t="s">
        <v>154</v>
      </c>
      <c r="P143" s="25">
        <v>43102.17</v>
      </c>
      <c r="Q143" s="25">
        <v>0</v>
      </c>
      <c r="R143" s="26">
        <v>43102.17</v>
      </c>
    </row>
    <row r="144" spans="1:18">
      <c r="A144" s="10">
        <v>91321</v>
      </c>
      <c r="B144" t="s">
        <v>155</v>
      </c>
      <c r="C144" s="9">
        <f t="shared" si="11"/>
        <v>21080.720000000001</v>
      </c>
      <c r="D144" s="9">
        <f t="shared" si="12"/>
        <v>2732.2899999999995</v>
      </c>
      <c r="E144" s="7">
        <f t="shared" si="13"/>
        <v>23813.010000000002</v>
      </c>
      <c r="F144" s="7" t="e">
        <f t="shared" si="10"/>
        <v>#REF!</v>
      </c>
      <c r="H144" s="15">
        <v>91321</v>
      </c>
      <c r="I144" s="14" t="s">
        <v>155</v>
      </c>
      <c r="J144" s="16">
        <v>21080.720000000001</v>
      </c>
      <c r="K144" s="16">
        <v>2732.2899999999995</v>
      </c>
      <c r="L144" s="17">
        <f t="shared" si="14"/>
        <v>23813.010000000002</v>
      </c>
      <c r="N144" s="24">
        <v>91321</v>
      </c>
      <c r="O144" s="23" t="s">
        <v>155</v>
      </c>
      <c r="P144" s="25">
        <v>21080.720000000001</v>
      </c>
      <c r="Q144" s="25">
        <v>2732.2899999999995</v>
      </c>
      <c r="R144" s="26">
        <v>23813.010000000002</v>
      </c>
    </row>
    <row r="145" spans="1:18">
      <c r="A145" s="10">
        <v>91327</v>
      </c>
      <c r="B145" t="s">
        <v>156</v>
      </c>
      <c r="C145" s="9">
        <f t="shared" si="11"/>
        <v>4036.0700000000006</v>
      </c>
      <c r="D145" s="9">
        <f t="shared" si="12"/>
        <v>0</v>
      </c>
      <c r="E145" s="7">
        <f t="shared" si="13"/>
        <v>4036.0700000000006</v>
      </c>
      <c r="F145" s="7" t="e">
        <f t="shared" si="10"/>
        <v>#REF!</v>
      </c>
      <c r="H145" s="15">
        <v>91327</v>
      </c>
      <c r="I145" s="14" t="s">
        <v>156</v>
      </c>
      <c r="J145" s="16">
        <v>4036.0700000000006</v>
      </c>
      <c r="K145" s="16">
        <v>0</v>
      </c>
      <c r="L145" s="17">
        <f t="shared" si="14"/>
        <v>4036.0700000000006</v>
      </c>
      <c r="N145" s="24">
        <v>91327</v>
      </c>
      <c r="O145" s="23" t="s">
        <v>156</v>
      </c>
      <c r="P145" s="25">
        <v>4036.0700000000006</v>
      </c>
      <c r="Q145" s="25">
        <v>0</v>
      </c>
      <c r="R145" s="26">
        <v>4036.0700000000006</v>
      </c>
    </row>
    <row r="146" spans="1:18">
      <c r="A146" s="10">
        <v>91331</v>
      </c>
      <c r="B146" t="s">
        <v>157</v>
      </c>
      <c r="C146" s="9">
        <f t="shared" si="11"/>
        <v>992728.24573600001</v>
      </c>
      <c r="D146" s="9">
        <f t="shared" si="12"/>
        <v>0</v>
      </c>
      <c r="E146" s="7">
        <f t="shared" si="13"/>
        <v>992728.24573600001</v>
      </c>
      <c r="F146" s="7" t="e">
        <f t="shared" si="10"/>
        <v>#REF!</v>
      </c>
      <c r="H146" s="15">
        <v>91331</v>
      </c>
      <c r="I146" s="14" t="s">
        <v>157</v>
      </c>
      <c r="J146" s="16">
        <v>1003408.29</v>
      </c>
      <c r="K146" s="16">
        <v>0</v>
      </c>
      <c r="L146" s="17">
        <f t="shared" si="14"/>
        <v>1003408.29</v>
      </c>
      <c r="N146" s="24">
        <v>91331</v>
      </c>
      <c r="O146" s="23" t="s">
        <v>157</v>
      </c>
      <c r="P146" s="25">
        <v>992728.24573600001</v>
      </c>
      <c r="Q146" s="25">
        <v>0</v>
      </c>
      <c r="R146" s="26">
        <v>992728.24573600001</v>
      </c>
    </row>
    <row r="147" spans="1:18">
      <c r="A147" s="10">
        <v>91341</v>
      </c>
      <c r="B147" t="s">
        <v>158</v>
      </c>
      <c r="C147" s="9">
        <f t="shared" si="11"/>
        <v>6509.43</v>
      </c>
      <c r="D147" s="9">
        <f t="shared" si="12"/>
        <v>0</v>
      </c>
      <c r="E147" s="7">
        <f t="shared" si="13"/>
        <v>6509.43</v>
      </c>
      <c r="F147" s="7" t="e">
        <f t="shared" si="10"/>
        <v>#REF!</v>
      </c>
      <c r="H147" s="15">
        <v>91341</v>
      </c>
      <c r="I147" s="14" t="s">
        <v>158</v>
      </c>
      <c r="J147" s="16">
        <v>6509.43</v>
      </c>
      <c r="K147" s="16">
        <v>0</v>
      </c>
      <c r="L147" s="17">
        <f t="shared" si="14"/>
        <v>6509.43</v>
      </c>
      <c r="N147" s="24">
        <v>91341</v>
      </c>
      <c r="O147" s="23" t="s">
        <v>158</v>
      </c>
      <c r="P147" s="25">
        <v>6509.43</v>
      </c>
      <c r="Q147" s="25">
        <v>0</v>
      </c>
      <c r="R147" s="26">
        <v>6509.43</v>
      </c>
    </row>
    <row r="148" spans="1:18">
      <c r="A148" s="10">
        <v>91401</v>
      </c>
      <c r="B148" t="s">
        <v>159</v>
      </c>
      <c r="C148" s="9">
        <f t="shared" si="11"/>
        <v>1366045.88408</v>
      </c>
      <c r="D148" s="9">
        <f t="shared" si="12"/>
        <v>0</v>
      </c>
      <c r="E148" s="7">
        <f t="shared" si="13"/>
        <v>1366045.88408</v>
      </c>
      <c r="F148" s="7" t="e">
        <f t="shared" si="10"/>
        <v>#REF!</v>
      </c>
      <c r="H148" s="15">
        <v>91401</v>
      </c>
      <c r="I148" s="14" t="s">
        <v>159</v>
      </c>
      <c r="J148" s="16">
        <v>1372916.51</v>
      </c>
      <c r="K148" s="16">
        <v>0</v>
      </c>
      <c r="L148" s="17">
        <f t="shared" si="14"/>
        <v>1372916.51</v>
      </c>
      <c r="N148" s="24">
        <v>91401</v>
      </c>
      <c r="O148" s="23" t="s">
        <v>159</v>
      </c>
      <c r="P148" s="25">
        <v>1366045.88408</v>
      </c>
      <c r="Q148" s="25">
        <v>0</v>
      </c>
      <c r="R148" s="26">
        <v>1366045.88408</v>
      </c>
    </row>
    <row r="149" spans="1:18">
      <c r="A149" s="10">
        <v>91411</v>
      </c>
      <c r="B149" t="s">
        <v>160</v>
      </c>
      <c r="C149" s="9">
        <f t="shared" si="11"/>
        <v>134326.48295199999</v>
      </c>
      <c r="D149" s="9">
        <f t="shared" si="12"/>
        <v>0</v>
      </c>
      <c r="E149" s="7">
        <f t="shared" si="13"/>
        <v>134326.48295199999</v>
      </c>
      <c r="F149" s="7" t="e">
        <f t="shared" si="10"/>
        <v>#REF!</v>
      </c>
      <c r="H149" s="15">
        <v>91411</v>
      </c>
      <c r="I149" s="14" t="s">
        <v>160</v>
      </c>
      <c r="J149" s="16">
        <v>135527.47</v>
      </c>
      <c r="K149" s="16">
        <v>0</v>
      </c>
      <c r="L149" s="17">
        <f t="shared" si="14"/>
        <v>135527.47</v>
      </c>
      <c r="N149" s="24">
        <v>91411</v>
      </c>
      <c r="O149" s="23" t="s">
        <v>160</v>
      </c>
      <c r="P149" s="25">
        <v>134326.48295199999</v>
      </c>
      <c r="Q149" s="25">
        <v>0</v>
      </c>
      <c r="R149" s="26">
        <v>134326.48295199999</v>
      </c>
    </row>
    <row r="150" spans="1:18">
      <c r="A150" s="10">
        <v>91417</v>
      </c>
      <c r="B150" t="s">
        <v>161</v>
      </c>
      <c r="C150" s="9">
        <f t="shared" si="11"/>
        <v>4942.3099999999995</v>
      </c>
      <c r="D150" s="9">
        <f t="shared" si="12"/>
        <v>0</v>
      </c>
      <c r="E150" s="7">
        <f t="shared" si="13"/>
        <v>4942.3099999999995</v>
      </c>
      <c r="F150" s="7" t="e">
        <f t="shared" si="10"/>
        <v>#REF!</v>
      </c>
      <c r="H150" s="15">
        <v>91417</v>
      </c>
      <c r="I150" s="14" t="s">
        <v>161</v>
      </c>
      <c r="J150" s="16">
        <v>4942.3099999999995</v>
      </c>
      <c r="K150" s="16">
        <v>0</v>
      </c>
      <c r="L150" s="17">
        <f t="shared" si="14"/>
        <v>4942.3099999999995</v>
      </c>
      <c r="N150" s="24">
        <v>91417</v>
      </c>
      <c r="O150" s="23" t="s">
        <v>161</v>
      </c>
      <c r="P150" s="25">
        <v>4942.3099999999995</v>
      </c>
      <c r="Q150" s="25">
        <v>0</v>
      </c>
      <c r="R150" s="26">
        <v>4942.3099999999995</v>
      </c>
    </row>
    <row r="151" spans="1:18">
      <c r="A151" s="10">
        <v>91421</v>
      </c>
      <c r="B151" t="s">
        <v>162</v>
      </c>
      <c r="C151" s="9">
        <f t="shared" si="11"/>
        <v>33245.33</v>
      </c>
      <c r="D151" s="9">
        <f t="shared" si="12"/>
        <v>0</v>
      </c>
      <c r="E151" s="7">
        <f t="shared" si="13"/>
        <v>33245.33</v>
      </c>
      <c r="F151" s="7" t="e">
        <f t="shared" si="10"/>
        <v>#REF!</v>
      </c>
      <c r="H151" s="15">
        <v>91421</v>
      </c>
      <c r="I151" s="14" t="s">
        <v>162</v>
      </c>
      <c r="J151" s="16">
        <v>33245.33</v>
      </c>
      <c r="K151" s="16">
        <v>0</v>
      </c>
      <c r="L151" s="17">
        <f t="shared" si="14"/>
        <v>33245.33</v>
      </c>
      <c r="N151" s="24">
        <v>91421</v>
      </c>
      <c r="O151" s="23" t="s">
        <v>162</v>
      </c>
      <c r="P151" s="25">
        <v>33245.33</v>
      </c>
      <c r="Q151" s="25">
        <v>0</v>
      </c>
      <c r="R151" s="26">
        <v>33245.33</v>
      </c>
    </row>
    <row r="152" spans="1:18">
      <c r="A152" s="10">
        <v>91423</v>
      </c>
      <c r="B152" t="s">
        <v>163</v>
      </c>
      <c r="C152" s="9">
        <f t="shared" si="11"/>
        <v>18314.789999999997</v>
      </c>
      <c r="D152" s="9">
        <f t="shared" si="12"/>
        <v>0</v>
      </c>
      <c r="E152" s="7">
        <f t="shared" si="13"/>
        <v>18314.789999999997</v>
      </c>
      <c r="F152" s="7" t="e">
        <f t="shared" si="10"/>
        <v>#REF!</v>
      </c>
      <c r="H152" s="15">
        <v>91423</v>
      </c>
      <c r="I152" s="14" t="s">
        <v>163</v>
      </c>
      <c r="J152" s="16">
        <v>18314.789999999997</v>
      </c>
      <c r="K152" s="16">
        <v>0</v>
      </c>
      <c r="L152" s="17">
        <f t="shared" si="14"/>
        <v>18314.789999999997</v>
      </c>
      <c r="N152" s="24">
        <v>91423</v>
      </c>
      <c r="O152" s="23" t="s">
        <v>163</v>
      </c>
      <c r="P152" s="25">
        <v>18314.789999999997</v>
      </c>
      <c r="Q152" s="25">
        <v>0</v>
      </c>
      <c r="R152" s="26">
        <v>18314.789999999997</v>
      </c>
    </row>
    <row r="153" spans="1:18">
      <c r="A153" s="10">
        <v>91431</v>
      </c>
      <c r="B153" t="s">
        <v>164</v>
      </c>
      <c r="C153" s="9">
        <f t="shared" si="11"/>
        <v>65013.826944</v>
      </c>
      <c r="D153" s="9">
        <f t="shared" si="12"/>
        <v>0</v>
      </c>
      <c r="E153" s="7">
        <f t="shared" si="13"/>
        <v>65013.826944</v>
      </c>
      <c r="F153" s="7" t="e">
        <f t="shared" si="10"/>
        <v>#REF!</v>
      </c>
      <c r="H153" s="15">
        <v>91431</v>
      </c>
      <c r="I153" s="14" t="s">
        <v>164</v>
      </c>
      <c r="J153" s="16">
        <v>66053.36</v>
      </c>
      <c r="K153" s="16">
        <v>0</v>
      </c>
      <c r="L153" s="17">
        <f t="shared" si="14"/>
        <v>66053.36</v>
      </c>
      <c r="N153" s="24">
        <v>91431</v>
      </c>
      <c r="O153" s="23" t="s">
        <v>164</v>
      </c>
      <c r="P153" s="25">
        <v>65013.826944</v>
      </c>
      <c r="Q153" s="25">
        <v>0</v>
      </c>
      <c r="R153" s="26">
        <v>65013.826944</v>
      </c>
    </row>
    <row r="154" spans="1:18">
      <c r="A154" s="10">
        <v>91441</v>
      </c>
      <c r="B154" t="s">
        <v>165</v>
      </c>
      <c r="C154" s="9">
        <f t="shared" si="11"/>
        <v>222421.44999999995</v>
      </c>
      <c r="D154" s="9">
        <f t="shared" si="12"/>
        <v>0</v>
      </c>
      <c r="E154" s="7">
        <f t="shared" si="13"/>
        <v>222421.44999999995</v>
      </c>
      <c r="F154" s="7" t="e">
        <f t="shared" si="10"/>
        <v>#REF!</v>
      </c>
      <c r="H154" s="15">
        <v>91441</v>
      </c>
      <c r="I154" s="14" t="s">
        <v>165</v>
      </c>
      <c r="J154" s="16">
        <v>222421.44999999995</v>
      </c>
      <c r="K154" s="16">
        <v>0</v>
      </c>
      <c r="L154" s="17">
        <f t="shared" si="14"/>
        <v>222421.44999999995</v>
      </c>
      <c r="N154" s="24">
        <v>91441</v>
      </c>
      <c r="O154" s="23" t="s">
        <v>165</v>
      </c>
      <c r="P154" s="25">
        <v>222421.44999999995</v>
      </c>
      <c r="Q154" s="25">
        <v>0</v>
      </c>
      <c r="R154" s="26">
        <v>222421.44999999995</v>
      </c>
    </row>
    <row r="155" spans="1:18">
      <c r="A155" s="10">
        <v>91451</v>
      </c>
      <c r="B155" t="s">
        <v>166</v>
      </c>
      <c r="C155" s="9">
        <f t="shared" si="11"/>
        <v>598018.07533599995</v>
      </c>
      <c r="D155" s="9">
        <f t="shared" si="12"/>
        <v>549356.98</v>
      </c>
      <c r="E155" s="7">
        <f t="shared" si="13"/>
        <v>1147375.0553359999</v>
      </c>
      <c r="F155" s="7" t="e">
        <f t="shared" si="10"/>
        <v>#REF!</v>
      </c>
      <c r="H155" s="15">
        <v>91451</v>
      </c>
      <c r="I155" s="14" t="s">
        <v>166</v>
      </c>
      <c r="J155" s="16">
        <v>603345.32999999996</v>
      </c>
      <c r="K155" s="16">
        <v>549356.98</v>
      </c>
      <c r="L155" s="17">
        <f t="shared" si="14"/>
        <v>1152702.31</v>
      </c>
      <c r="N155" s="24">
        <v>91451</v>
      </c>
      <c r="O155" s="23" t="s">
        <v>166</v>
      </c>
      <c r="P155" s="25">
        <v>598018.07533599995</v>
      </c>
      <c r="Q155" s="25">
        <v>549356.98</v>
      </c>
      <c r="R155" s="26">
        <v>1147375.0553359999</v>
      </c>
    </row>
    <row r="156" spans="1:18">
      <c r="A156" s="10">
        <v>91457</v>
      </c>
      <c r="B156" t="s">
        <v>167</v>
      </c>
      <c r="C156" s="9">
        <f t="shared" si="11"/>
        <v>11936.6</v>
      </c>
      <c r="D156" s="9">
        <f t="shared" si="12"/>
        <v>16208.009999999998</v>
      </c>
      <c r="E156" s="7">
        <f t="shared" si="13"/>
        <v>28144.61</v>
      </c>
      <c r="F156" s="7" t="e">
        <f t="shared" si="10"/>
        <v>#REF!</v>
      </c>
      <c r="H156" s="15">
        <v>91457</v>
      </c>
      <c r="I156" s="14" t="s">
        <v>167</v>
      </c>
      <c r="J156" s="16">
        <v>11936.6</v>
      </c>
      <c r="K156" s="16">
        <v>16208.009999999998</v>
      </c>
      <c r="L156" s="17">
        <f t="shared" si="14"/>
        <v>28144.61</v>
      </c>
      <c r="N156" s="24">
        <v>91457</v>
      </c>
      <c r="O156" s="23" t="s">
        <v>167</v>
      </c>
      <c r="P156" s="25">
        <v>11936.6</v>
      </c>
      <c r="Q156" s="25">
        <v>16208.009999999998</v>
      </c>
      <c r="R156" s="26">
        <v>28144.61</v>
      </c>
    </row>
    <row r="157" spans="1:18">
      <c r="A157" s="10">
        <v>91501</v>
      </c>
      <c r="B157" t="s">
        <v>168</v>
      </c>
      <c r="C157" s="9">
        <f t="shared" si="11"/>
        <v>209130.80875200001</v>
      </c>
      <c r="D157" s="9">
        <f t="shared" si="12"/>
        <v>0</v>
      </c>
      <c r="E157" s="7">
        <f t="shared" si="13"/>
        <v>209130.80875200001</v>
      </c>
      <c r="F157" s="7" t="e">
        <f t="shared" si="10"/>
        <v>#REF!</v>
      </c>
      <c r="H157" s="15">
        <v>91501</v>
      </c>
      <c r="I157" s="14" t="s">
        <v>168</v>
      </c>
      <c r="J157" s="16">
        <v>210976.45</v>
      </c>
      <c r="K157" s="16">
        <v>0</v>
      </c>
      <c r="L157" s="17">
        <f t="shared" si="14"/>
        <v>210976.45</v>
      </c>
      <c r="N157" s="24">
        <v>91501</v>
      </c>
      <c r="O157" s="23" t="s">
        <v>168</v>
      </c>
      <c r="P157" s="25">
        <v>209130.80875200001</v>
      </c>
      <c r="Q157" s="25">
        <v>0</v>
      </c>
      <c r="R157" s="26">
        <v>209130.80875200001</v>
      </c>
    </row>
    <row r="158" spans="1:18">
      <c r="A158" s="10">
        <v>91504</v>
      </c>
      <c r="B158" t="s">
        <v>169</v>
      </c>
      <c r="C158" s="9">
        <f t="shared" si="11"/>
        <v>2741.5699999999993</v>
      </c>
      <c r="D158" s="9">
        <f t="shared" si="12"/>
        <v>0</v>
      </c>
      <c r="E158" s="7">
        <f t="shared" si="13"/>
        <v>2741.5699999999993</v>
      </c>
      <c r="F158" s="7" t="e">
        <f t="shared" si="10"/>
        <v>#REF!</v>
      </c>
      <c r="H158" s="15">
        <v>91504</v>
      </c>
      <c r="I158" s="14" t="s">
        <v>169</v>
      </c>
      <c r="J158" s="16">
        <v>2741.5699999999993</v>
      </c>
      <c r="K158" s="16">
        <v>0</v>
      </c>
      <c r="L158" s="17">
        <f t="shared" si="14"/>
        <v>2741.5699999999993</v>
      </c>
      <c r="N158" s="24">
        <v>91504</v>
      </c>
      <c r="O158" s="23" t="s">
        <v>169</v>
      </c>
      <c r="P158" s="25">
        <v>2741.5699999999993</v>
      </c>
      <c r="Q158" s="25">
        <v>0</v>
      </c>
      <c r="R158" s="26">
        <v>2741.5699999999993</v>
      </c>
    </row>
    <row r="159" spans="1:18">
      <c r="A159" s="10">
        <v>91601</v>
      </c>
      <c r="B159" t="s">
        <v>170</v>
      </c>
      <c r="C159" s="9">
        <f t="shared" si="11"/>
        <v>1062912.6275199999</v>
      </c>
      <c r="D159" s="9">
        <f t="shared" si="12"/>
        <v>0</v>
      </c>
      <c r="E159" s="7">
        <f t="shared" si="13"/>
        <v>1062912.6275199999</v>
      </c>
      <c r="F159" s="7" t="e">
        <f t="shared" si="10"/>
        <v>#REF!</v>
      </c>
      <c r="H159" s="15">
        <v>91601</v>
      </c>
      <c r="I159" s="14" t="s">
        <v>170</v>
      </c>
      <c r="J159" s="16">
        <v>1068543.71</v>
      </c>
      <c r="K159" s="16">
        <v>0</v>
      </c>
      <c r="L159" s="17">
        <f t="shared" si="14"/>
        <v>1068543.71</v>
      </c>
      <c r="N159" s="24">
        <v>91601</v>
      </c>
      <c r="O159" s="23" t="s">
        <v>170</v>
      </c>
      <c r="P159" s="25">
        <v>1062912.6275199999</v>
      </c>
      <c r="Q159" s="25">
        <v>0</v>
      </c>
      <c r="R159" s="26">
        <v>1062912.6275199999</v>
      </c>
    </row>
    <row r="160" spans="1:18">
      <c r="A160" s="10">
        <v>91604</v>
      </c>
      <c r="B160" t="s">
        <v>171</v>
      </c>
      <c r="C160" s="9">
        <f t="shared" si="11"/>
        <v>45211.820720000003</v>
      </c>
      <c r="D160" s="9">
        <f t="shared" si="12"/>
        <v>0</v>
      </c>
      <c r="E160" s="7">
        <f t="shared" si="13"/>
        <v>45211.820720000003</v>
      </c>
      <c r="F160" s="7" t="e">
        <f t="shared" si="10"/>
        <v>#REF!</v>
      </c>
      <c r="H160" s="15">
        <v>91604</v>
      </c>
      <c r="I160" s="14" t="s">
        <v>171</v>
      </c>
      <c r="J160" s="16">
        <v>45387.11</v>
      </c>
      <c r="K160" s="16">
        <v>0</v>
      </c>
      <c r="L160" s="17">
        <f t="shared" si="14"/>
        <v>45387.11</v>
      </c>
      <c r="N160" s="24">
        <v>91604</v>
      </c>
      <c r="O160" s="23" t="s">
        <v>171</v>
      </c>
      <c r="P160" s="25">
        <v>45211.820720000003</v>
      </c>
      <c r="Q160" s="25">
        <v>0</v>
      </c>
      <c r="R160" s="26">
        <v>45211.820720000003</v>
      </c>
    </row>
    <row r="161" spans="1:18">
      <c r="A161" s="10">
        <v>91608</v>
      </c>
      <c r="B161" t="s">
        <v>172</v>
      </c>
      <c r="C161" s="9">
        <f t="shared" si="11"/>
        <v>34082</v>
      </c>
      <c r="D161" s="9">
        <f t="shared" si="12"/>
        <v>0</v>
      </c>
      <c r="E161" s="7">
        <f t="shared" si="13"/>
        <v>34082</v>
      </c>
      <c r="F161" s="7" t="e">
        <f t="shared" si="10"/>
        <v>#REF!</v>
      </c>
      <c r="H161" s="15">
        <v>91608</v>
      </c>
      <c r="I161" s="14" t="s">
        <v>172</v>
      </c>
      <c r="J161" s="16">
        <v>34082</v>
      </c>
      <c r="K161" s="16">
        <v>0</v>
      </c>
      <c r="L161" s="17">
        <f t="shared" si="14"/>
        <v>34082</v>
      </c>
      <c r="N161" s="24">
        <v>91608</v>
      </c>
      <c r="O161" s="23" t="s">
        <v>172</v>
      </c>
      <c r="P161" s="25">
        <v>34082</v>
      </c>
      <c r="Q161" s="25">
        <v>0</v>
      </c>
      <c r="R161" s="26">
        <v>34082</v>
      </c>
    </row>
    <row r="162" spans="1:18">
      <c r="A162" s="10">
        <v>91611</v>
      </c>
      <c r="B162" t="s">
        <v>173</v>
      </c>
      <c r="C162" s="9">
        <f t="shared" si="11"/>
        <v>418885.91807999997</v>
      </c>
      <c r="D162" s="9">
        <f t="shared" si="12"/>
        <v>0</v>
      </c>
      <c r="E162" s="7">
        <f t="shared" si="13"/>
        <v>418885.91807999997</v>
      </c>
      <c r="F162" s="7" t="e">
        <f t="shared" si="10"/>
        <v>#REF!</v>
      </c>
      <c r="H162" s="15">
        <v>91611</v>
      </c>
      <c r="I162" s="14" t="s">
        <v>173</v>
      </c>
      <c r="J162" s="16">
        <v>423354.57999999996</v>
      </c>
      <c r="K162" s="16">
        <v>0</v>
      </c>
      <c r="L162" s="17">
        <f t="shared" si="14"/>
        <v>423354.57999999996</v>
      </c>
      <c r="N162" s="24">
        <v>91611</v>
      </c>
      <c r="O162" s="23" t="s">
        <v>173</v>
      </c>
      <c r="P162" s="25">
        <v>418885.91807999997</v>
      </c>
      <c r="Q162" s="25">
        <v>0</v>
      </c>
      <c r="R162" s="26">
        <v>418885.91807999997</v>
      </c>
    </row>
    <row r="163" spans="1:18">
      <c r="A163" s="10">
        <v>91621</v>
      </c>
      <c r="B163" t="s">
        <v>174</v>
      </c>
      <c r="C163" s="9">
        <f t="shared" si="11"/>
        <v>92121.330455999996</v>
      </c>
      <c r="D163" s="9">
        <f t="shared" si="12"/>
        <v>0</v>
      </c>
      <c r="E163" s="7">
        <f t="shared" si="13"/>
        <v>92121.330455999996</v>
      </c>
      <c r="F163" s="7" t="e">
        <f t="shared" si="10"/>
        <v>#REF!</v>
      </c>
      <c r="H163" s="15">
        <v>91621</v>
      </c>
      <c r="I163" s="14" t="s">
        <v>174</v>
      </c>
      <c r="J163" s="16">
        <v>93106.22</v>
      </c>
      <c r="K163" s="16">
        <v>0</v>
      </c>
      <c r="L163" s="17">
        <f t="shared" si="14"/>
        <v>93106.22</v>
      </c>
      <c r="N163" s="24">
        <v>91621</v>
      </c>
      <c r="O163" s="23" t="s">
        <v>174</v>
      </c>
      <c r="P163" s="25">
        <v>92121.330455999996</v>
      </c>
      <c r="Q163" s="25">
        <v>0</v>
      </c>
      <c r="R163" s="26">
        <v>92121.330455999996</v>
      </c>
    </row>
    <row r="164" spans="1:18">
      <c r="A164" s="10">
        <v>91631</v>
      </c>
      <c r="B164" t="s">
        <v>175</v>
      </c>
      <c r="C164" s="9">
        <f t="shared" si="11"/>
        <v>189874.18656</v>
      </c>
      <c r="D164" s="9">
        <f t="shared" si="12"/>
        <v>0</v>
      </c>
      <c r="E164" s="7">
        <f t="shared" si="13"/>
        <v>189874.18656</v>
      </c>
      <c r="F164" s="7" t="e">
        <f t="shared" si="10"/>
        <v>#REF!</v>
      </c>
      <c r="H164" s="15">
        <v>91631</v>
      </c>
      <c r="I164" s="14" t="s">
        <v>175</v>
      </c>
      <c r="J164" s="16">
        <v>191582.7</v>
      </c>
      <c r="K164" s="16">
        <v>0</v>
      </c>
      <c r="L164" s="17">
        <f t="shared" si="14"/>
        <v>191582.7</v>
      </c>
      <c r="N164" s="24">
        <v>91631</v>
      </c>
      <c r="O164" s="23" t="s">
        <v>175</v>
      </c>
      <c r="P164" s="25">
        <v>189874.18656</v>
      </c>
      <c r="Q164" s="25">
        <v>0</v>
      </c>
      <c r="R164" s="26">
        <v>189874.18656</v>
      </c>
    </row>
    <row r="165" spans="1:18">
      <c r="A165" s="10">
        <v>91633</v>
      </c>
      <c r="B165" t="s">
        <v>176</v>
      </c>
      <c r="C165" s="9">
        <f t="shared" si="11"/>
        <v>13232.279999999999</v>
      </c>
      <c r="D165" s="9">
        <f t="shared" si="12"/>
        <v>0</v>
      </c>
      <c r="E165" s="7">
        <f t="shared" si="13"/>
        <v>13232.279999999999</v>
      </c>
      <c r="F165" s="7" t="e">
        <f t="shared" si="10"/>
        <v>#REF!</v>
      </c>
      <c r="H165" s="15">
        <v>91633</v>
      </c>
      <c r="I165" s="14" t="s">
        <v>176</v>
      </c>
      <c r="J165" s="16">
        <v>13232.279999999999</v>
      </c>
      <c r="K165" s="16">
        <v>0</v>
      </c>
      <c r="L165" s="17">
        <f t="shared" si="14"/>
        <v>13232.279999999999</v>
      </c>
      <c r="N165" s="24">
        <v>91633</v>
      </c>
      <c r="O165" s="23" t="s">
        <v>176</v>
      </c>
      <c r="P165" s="25">
        <v>13232.279999999999</v>
      </c>
      <c r="Q165" s="25">
        <v>0</v>
      </c>
      <c r="R165" s="26">
        <v>13232.279999999999</v>
      </c>
    </row>
    <row r="166" spans="1:18">
      <c r="A166" s="10">
        <v>91641</v>
      </c>
      <c r="B166" t="s">
        <v>177</v>
      </c>
      <c r="C166" s="9">
        <f t="shared" si="11"/>
        <v>89710.638776000007</v>
      </c>
      <c r="D166" s="9">
        <f t="shared" si="12"/>
        <v>0</v>
      </c>
      <c r="E166" s="7">
        <f t="shared" si="13"/>
        <v>89710.638776000007</v>
      </c>
      <c r="F166" s="7" t="e">
        <f t="shared" si="10"/>
        <v>#REF!</v>
      </c>
      <c r="H166" s="15">
        <v>91641</v>
      </c>
      <c r="I166" s="14" t="s">
        <v>177</v>
      </c>
      <c r="J166" s="16">
        <v>90482.72</v>
      </c>
      <c r="K166" s="16">
        <v>0</v>
      </c>
      <c r="L166" s="17">
        <f t="shared" si="14"/>
        <v>90482.72</v>
      </c>
      <c r="N166" s="24">
        <v>91641</v>
      </c>
      <c r="O166" s="23" t="s">
        <v>177</v>
      </c>
      <c r="P166" s="25">
        <v>89710.638776000007</v>
      </c>
      <c r="Q166" s="25">
        <v>0</v>
      </c>
      <c r="R166" s="26">
        <v>89710.638776000007</v>
      </c>
    </row>
    <row r="167" spans="1:18">
      <c r="A167" s="10">
        <v>91651</v>
      </c>
      <c r="B167" t="s">
        <v>178</v>
      </c>
      <c r="C167" s="9">
        <f t="shared" si="11"/>
        <v>189680.95180800001</v>
      </c>
      <c r="D167" s="9">
        <f t="shared" si="12"/>
        <v>0</v>
      </c>
      <c r="E167" s="7">
        <f t="shared" si="13"/>
        <v>189680.95180800001</v>
      </c>
      <c r="F167" s="7" t="e">
        <f t="shared" si="10"/>
        <v>#REF!</v>
      </c>
      <c r="H167" s="15">
        <v>91651</v>
      </c>
      <c r="I167" s="14" t="s">
        <v>178</v>
      </c>
      <c r="J167" s="16">
        <v>191623.73</v>
      </c>
      <c r="K167" s="16">
        <v>0</v>
      </c>
      <c r="L167" s="17">
        <f t="shared" si="14"/>
        <v>191623.73</v>
      </c>
      <c r="N167" s="24">
        <v>91651</v>
      </c>
      <c r="O167" s="23" t="s">
        <v>178</v>
      </c>
      <c r="P167" s="25">
        <v>189680.95180800001</v>
      </c>
      <c r="Q167" s="25">
        <v>0</v>
      </c>
      <c r="R167" s="26">
        <v>189680.95180800001</v>
      </c>
    </row>
    <row r="168" spans="1:18">
      <c r="A168" s="10">
        <v>91661</v>
      </c>
      <c r="B168" t="s">
        <v>179</v>
      </c>
      <c r="C168" s="9">
        <f t="shared" si="11"/>
        <v>48643.216552000013</v>
      </c>
      <c r="D168" s="9">
        <f t="shared" si="12"/>
        <v>0</v>
      </c>
      <c r="E168" s="7">
        <f t="shared" si="13"/>
        <v>48643.216552000013</v>
      </c>
      <c r="F168" s="7" t="e">
        <f t="shared" si="10"/>
        <v>#REF!</v>
      </c>
      <c r="H168" s="15">
        <v>91661</v>
      </c>
      <c r="I168" s="14" t="s">
        <v>179</v>
      </c>
      <c r="J168" s="16">
        <v>49199.920000000006</v>
      </c>
      <c r="K168" s="16">
        <v>0</v>
      </c>
      <c r="L168" s="17">
        <f t="shared" si="14"/>
        <v>49199.920000000006</v>
      </c>
      <c r="N168" s="24">
        <v>91661</v>
      </c>
      <c r="O168" s="23" t="s">
        <v>179</v>
      </c>
      <c r="P168" s="25">
        <v>48643.216552000013</v>
      </c>
      <c r="Q168" s="25">
        <v>0</v>
      </c>
      <c r="R168" s="26">
        <v>48643.216552000013</v>
      </c>
    </row>
    <row r="169" spans="1:18">
      <c r="A169" s="10">
        <v>91671</v>
      </c>
      <c r="B169" t="s">
        <v>180</v>
      </c>
      <c r="C169" s="9">
        <f t="shared" si="11"/>
        <v>31856.17524</v>
      </c>
      <c r="D169" s="9">
        <f t="shared" si="12"/>
        <v>0</v>
      </c>
      <c r="E169" s="7">
        <f t="shared" si="13"/>
        <v>31856.17524</v>
      </c>
      <c r="F169" s="7" t="e">
        <f t="shared" si="10"/>
        <v>#REF!</v>
      </c>
      <c r="H169" s="15">
        <v>91671</v>
      </c>
      <c r="I169" s="14" t="s">
        <v>180</v>
      </c>
      <c r="J169" s="16">
        <v>32502.319999999992</v>
      </c>
      <c r="K169" s="16">
        <v>0</v>
      </c>
      <c r="L169" s="17">
        <f t="shared" si="14"/>
        <v>32502.319999999992</v>
      </c>
      <c r="N169" s="24">
        <v>91671</v>
      </c>
      <c r="O169" s="23" t="s">
        <v>180</v>
      </c>
      <c r="P169" s="25">
        <v>31856.17524</v>
      </c>
      <c r="Q169" s="25">
        <v>0</v>
      </c>
      <c r="R169" s="26">
        <v>31856.17524</v>
      </c>
    </row>
    <row r="170" spans="1:18">
      <c r="A170" s="10">
        <v>91681</v>
      </c>
      <c r="B170" t="s">
        <v>181</v>
      </c>
      <c r="C170" s="9">
        <f t="shared" si="11"/>
        <v>181874.23440799999</v>
      </c>
      <c r="D170" s="9">
        <f t="shared" si="12"/>
        <v>158811.28999999998</v>
      </c>
      <c r="E170" s="7">
        <f t="shared" si="13"/>
        <v>340685.52440799994</v>
      </c>
      <c r="F170" s="7" t="e">
        <f t="shared" si="10"/>
        <v>#REF!</v>
      </c>
      <c r="H170" s="15">
        <v>91681</v>
      </c>
      <c r="I170" s="14" t="s">
        <v>181</v>
      </c>
      <c r="J170" s="16">
        <v>183996.65999999997</v>
      </c>
      <c r="K170" s="16">
        <v>158811.28999999998</v>
      </c>
      <c r="L170" s="17">
        <f t="shared" si="14"/>
        <v>342807.94999999995</v>
      </c>
      <c r="N170" s="24">
        <v>91681</v>
      </c>
      <c r="O170" s="23" t="s">
        <v>181</v>
      </c>
      <c r="P170" s="25">
        <v>181874.23440799999</v>
      </c>
      <c r="Q170" s="25">
        <v>158811.28999999998</v>
      </c>
      <c r="R170" s="26">
        <v>340685.52440799994</v>
      </c>
    </row>
    <row r="171" spans="1:18">
      <c r="A171" s="10">
        <v>91691</v>
      </c>
      <c r="B171" t="s">
        <v>182</v>
      </c>
      <c r="C171" s="9">
        <f t="shared" si="11"/>
        <v>9183.48</v>
      </c>
      <c r="D171" s="9">
        <f t="shared" si="12"/>
        <v>0</v>
      </c>
      <c r="E171" s="7">
        <f t="shared" si="13"/>
        <v>9183.48</v>
      </c>
      <c r="F171" s="7" t="e">
        <f t="shared" si="10"/>
        <v>#REF!</v>
      </c>
      <c r="H171" s="15">
        <v>91691</v>
      </c>
      <c r="I171" s="14" t="s">
        <v>182</v>
      </c>
      <c r="J171" s="16">
        <v>9183.48</v>
      </c>
      <c r="K171" s="16">
        <v>0</v>
      </c>
      <c r="L171" s="17">
        <f t="shared" si="14"/>
        <v>9183.48</v>
      </c>
      <c r="N171" s="24">
        <v>91691</v>
      </c>
      <c r="O171" s="23" t="s">
        <v>182</v>
      </c>
      <c r="P171" s="25">
        <v>9183.48</v>
      </c>
      <c r="Q171" s="25">
        <v>0</v>
      </c>
      <c r="R171" s="26">
        <v>9183.48</v>
      </c>
    </row>
    <row r="172" spans="1:18">
      <c r="A172" s="10">
        <v>91701</v>
      </c>
      <c r="B172" t="s">
        <v>183</v>
      </c>
      <c r="C172" s="9">
        <f t="shared" si="11"/>
        <v>438782.54441600008</v>
      </c>
      <c r="D172" s="9">
        <f t="shared" si="12"/>
        <v>0</v>
      </c>
      <c r="E172" s="7">
        <f t="shared" si="13"/>
        <v>438782.54441600008</v>
      </c>
      <c r="F172" s="7" t="e">
        <f t="shared" si="10"/>
        <v>#REF!</v>
      </c>
      <c r="H172" s="15">
        <v>91701</v>
      </c>
      <c r="I172" s="14" t="s">
        <v>183</v>
      </c>
      <c r="J172" s="16">
        <v>442073.88000000006</v>
      </c>
      <c r="K172" s="16">
        <v>0</v>
      </c>
      <c r="L172" s="17">
        <f t="shared" si="14"/>
        <v>442073.88000000006</v>
      </c>
      <c r="N172" s="24">
        <v>91701</v>
      </c>
      <c r="O172" s="23" t="s">
        <v>183</v>
      </c>
      <c r="P172" s="25">
        <v>438782.54441600008</v>
      </c>
      <c r="Q172" s="25">
        <v>0</v>
      </c>
      <c r="R172" s="26">
        <v>438782.54441600008</v>
      </c>
    </row>
    <row r="173" spans="1:18">
      <c r="A173" s="10">
        <v>91704</v>
      </c>
      <c r="B173" t="s">
        <v>184</v>
      </c>
      <c r="C173" s="9">
        <f t="shared" si="11"/>
        <v>6995.04</v>
      </c>
      <c r="D173" s="9">
        <f t="shared" si="12"/>
        <v>0</v>
      </c>
      <c r="E173" s="7">
        <f t="shared" si="13"/>
        <v>6995.04</v>
      </c>
      <c r="F173" s="7" t="e">
        <f t="shared" si="10"/>
        <v>#REF!</v>
      </c>
      <c r="H173" s="15">
        <v>91704</v>
      </c>
      <c r="I173" s="14" t="s">
        <v>184</v>
      </c>
      <c r="J173" s="16">
        <v>6995.04</v>
      </c>
      <c r="K173" s="16">
        <v>0</v>
      </c>
      <c r="L173" s="17">
        <f t="shared" si="14"/>
        <v>6995.04</v>
      </c>
      <c r="N173" s="24">
        <v>91704</v>
      </c>
      <c r="O173" s="23" t="s">
        <v>184</v>
      </c>
      <c r="P173" s="25">
        <v>6995.04</v>
      </c>
      <c r="Q173" s="25">
        <v>0</v>
      </c>
      <c r="R173" s="26">
        <v>6995.04</v>
      </c>
    </row>
    <row r="174" spans="1:18">
      <c r="A174" s="10">
        <v>91706</v>
      </c>
      <c r="B174" t="s">
        <v>185</v>
      </c>
      <c r="C174" s="9">
        <f t="shared" si="11"/>
        <v>105568.62</v>
      </c>
      <c r="D174" s="9">
        <f t="shared" si="12"/>
        <v>0</v>
      </c>
      <c r="E174" s="7">
        <f t="shared" si="13"/>
        <v>105568.62</v>
      </c>
      <c r="F174" s="7" t="e">
        <f t="shared" si="10"/>
        <v>#REF!</v>
      </c>
      <c r="H174" s="15">
        <v>91706</v>
      </c>
      <c r="I174" s="14" t="s">
        <v>185</v>
      </c>
      <c r="J174" s="16">
        <v>105568.62</v>
      </c>
      <c r="K174" s="16">
        <v>0</v>
      </c>
      <c r="L174" s="17">
        <f t="shared" si="14"/>
        <v>105568.62</v>
      </c>
      <c r="N174" s="24">
        <v>91706</v>
      </c>
      <c r="O174" s="23" t="s">
        <v>185</v>
      </c>
      <c r="P174" s="25">
        <v>105568.62</v>
      </c>
      <c r="Q174" s="25">
        <v>0</v>
      </c>
      <c r="R174" s="26">
        <v>105568.62</v>
      </c>
    </row>
    <row r="175" spans="1:18">
      <c r="A175" s="10">
        <v>91719</v>
      </c>
      <c r="B175" t="s">
        <v>186</v>
      </c>
      <c r="C175" s="9">
        <f t="shared" si="11"/>
        <v>15266.039999999999</v>
      </c>
      <c r="D175" s="9">
        <f t="shared" si="12"/>
        <v>0</v>
      </c>
      <c r="E175" s="7">
        <f t="shared" si="13"/>
        <v>15266.039999999999</v>
      </c>
      <c r="F175" s="7" t="e">
        <f t="shared" si="10"/>
        <v>#REF!</v>
      </c>
      <c r="H175" s="15">
        <v>91719</v>
      </c>
      <c r="I175" s="14" t="s">
        <v>186</v>
      </c>
      <c r="J175" s="16">
        <v>15266.039999999999</v>
      </c>
      <c r="K175" s="16">
        <v>0</v>
      </c>
      <c r="L175" s="17">
        <f t="shared" si="14"/>
        <v>15266.039999999999</v>
      </c>
      <c r="N175" s="24">
        <v>91719</v>
      </c>
      <c r="O175" s="23" t="s">
        <v>186</v>
      </c>
      <c r="P175" s="25">
        <v>15266.039999999999</v>
      </c>
      <c r="Q175" s="25">
        <v>0</v>
      </c>
      <c r="R175" s="26">
        <v>15266.039999999999</v>
      </c>
    </row>
    <row r="176" spans="1:18">
      <c r="A176" s="10">
        <v>91801</v>
      </c>
      <c r="B176" t="s">
        <v>187</v>
      </c>
      <c r="C176" s="9">
        <f t="shared" si="11"/>
        <v>3317023.3602560004</v>
      </c>
      <c r="D176" s="9">
        <f t="shared" si="12"/>
        <v>0</v>
      </c>
      <c r="E176" s="7">
        <f t="shared" si="13"/>
        <v>3317023.3602560004</v>
      </c>
      <c r="F176" s="7" t="e">
        <f t="shared" si="10"/>
        <v>#REF!</v>
      </c>
      <c r="H176" s="15">
        <v>91801</v>
      </c>
      <c r="I176" s="14" t="s">
        <v>187</v>
      </c>
      <c r="J176" s="16">
        <v>3333013.5100000002</v>
      </c>
      <c r="K176" s="16">
        <v>0</v>
      </c>
      <c r="L176" s="17">
        <f t="shared" si="14"/>
        <v>3333013.5100000002</v>
      </c>
      <c r="N176" s="24">
        <v>91801</v>
      </c>
      <c r="O176" s="23" t="s">
        <v>187</v>
      </c>
      <c r="P176" s="25">
        <v>3317023.3602560004</v>
      </c>
      <c r="Q176" s="25">
        <v>0</v>
      </c>
      <c r="R176" s="26">
        <v>3317023.3602560004</v>
      </c>
    </row>
    <row r="177" spans="1:18">
      <c r="A177" s="10">
        <v>91804</v>
      </c>
      <c r="B177" t="s">
        <v>188</v>
      </c>
      <c r="C177" s="9">
        <f t="shared" si="11"/>
        <v>97381.64</v>
      </c>
      <c r="D177" s="9">
        <f t="shared" si="12"/>
        <v>0</v>
      </c>
      <c r="E177" s="7">
        <f t="shared" si="13"/>
        <v>97381.64</v>
      </c>
      <c r="F177" s="7" t="e">
        <f t="shared" si="10"/>
        <v>#REF!</v>
      </c>
      <c r="H177" s="15">
        <v>91804</v>
      </c>
      <c r="I177" s="14" t="s">
        <v>188</v>
      </c>
      <c r="J177" s="16">
        <v>97381.64</v>
      </c>
      <c r="K177" s="16">
        <v>0</v>
      </c>
      <c r="L177" s="17">
        <f t="shared" si="14"/>
        <v>97381.64</v>
      </c>
      <c r="N177" s="24">
        <v>91804</v>
      </c>
      <c r="O177" s="23" t="s">
        <v>188</v>
      </c>
      <c r="P177" s="25">
        <v>97381.64</v>
      </c>
      <c r="Q177" s="25">
        <v>0</v>
      </c>
      <c r="R177" s="26">
        <v>97381.64</v>
      </c>
    </row>
    <row r="178" spans="1:18">
      <c r="A178" s="10">
        <v>91811</v>
      </c>
      <c r="B178" t="s">
        <v>189</v>
      </c>
      <c r="C178" s="9">
        <f t="shared" si="11"/>
        <v>1819354.8008640001</v>
      </c>
      <c r="D178" s="9">
        <f t="shared" si="12"/>
        <v>0</v>
      </c>
      <c r="E178" s="7">
        <f t="shared" si="13"/>
        <v>1819354.8008640001</v>
      </c>
      <c r="F178" s="7" t="e">
        <f t="shared" si="10"/>
        <v>#REF!</v>
      </c>
      <c r="H178" s="15">
        <v>91811</v>
      </c>
      <c r="I178" s="14" t="s">
        <v>189</v>
      </c>
      <c r="J178" s="16">
        <v>1832749.2200000002</v>
      </c>
      <c r="K178" s="16">
        <v>0</v>
      </c>
      <c r="L178" s="17">
        <f t="shared" si="14"/>
        <v>1832749.2200000002</v>
      </c>
      <c r="N178" s="24">
        <v>91811</v>
      </c>
      <c r="O178" s="23" t="s">
        <v>189</v>
      </c>
      <c r="P178" s="25">
        <v>1819354.8008640001</v>
      </c>
      <c r="Q178" s="25">
        <v>0</v>
      </c>
      <c r="R178" s="26">
        <v>1819354.8008640001</v>
      </c>
    </row>
    <row r="179" spans="1:18">
      <c r="A179" s="10">
        <v>91812</v>
      </c>
      <c r="B179" t="s">
        <v>190</v>
      </c>
      <c r="C179" s="9">
        <f t="shared" si="11"/>
        <v>20032.009999999998</v>
      </c>
      <c r="D179" s="9">
        <f t="shared" si="12"/>
        <v>0</v>
      </c>
      <c r="E179" s="7">
        <f t="shared" si="13"/>
        <v>20032.009999999998</v>
      </c>
      <c r="F179" s="7" t="e">
        <f t="shared" si="10"/>
        <v>#REF!</v>
      </c>
      <c r="H179" s="15">
        <v>91812</v>
      </c>
      <c r="I179" s="14" t="s">
        <v>190</v>
      </c>
      <c r="J179" s="16">
        <v>20032.009999999998</v>
      </c>
      <c r="K179" s="16">
        <v>0</v>
      </c>
      <c r="L179" s="17">
        <f t="shared" si="14"/>
        <v>20032.009999999998</v>
      </c>
      <c r="N179" s="24">
        <v>91812</v>
      </c>
      <c r="O179" s="23" t="s">
        <v>190</v>
      </c>
      <c r="P179" s="25">
        <v>20032.009999999998</v>
      </c>
      <c r="Q179" s="25">
        <v>0</v>
      </c>
      <c r="R179" s="26">
        <v>20032.009999999998</v>
      </c>
    </row>
    <row r="180" spans="1:18">
      <c r="A180" s="10">
        <v>91813</v>
      </c>
      <c r="B180" t="s">
        <v>191</v>
      </c>
      <c r="C180" s="9">
        <f t="shared" si="11"/>
        <v>34225.14</v>
      </c>
      <c r="D180" s="9">
        <f t="shared" si="12"/>
        <v>0</v>
      </c>
      <c r="E180" s="7">
        <f t="shared" si="13"/>
        <v>34225.14</v>
      </c>
      <c r="F180" s="7" t="e">
        <f t="shared" si="10"/>
        <v>#REF!</v>
      </c>
      <c r="H180" s="15">
        <v>91813</v>
      </c>
      <c r="I180" s="14" t="s">
        <v>191</v>
      </c>
      <c r="J180" s="16">
        <v>34225.14</v>
      </c>
      <c r="K180" s="16">
        <v>0</v>
      </c>
      <c r="L180" s="17">
        <f t="shared" si="14"/>
        <v>34225.14</v>
      </c>
      <c r="N180" s="24">
        <v>91813</v>
      </c>
      <c r="O180" s="23" t="s">
        <v>191</v>
      </c>
      <c r="P180" s="25">
        <v>34225.14</v>
      </c>
      <c r="Q180" s="25">
        <v>0</v>
      </c>
      <c r="R180" s="26">
        <v>34225.14</v>
      </c>
    </row>
    <row r="181" spans="1:18">
      <c r="A181" s="10">
        <v>91818</v>
      </c>
      <c r="B181" t="s">
        <v>192</v>
      </c>
      <c r="C181" s="9">
        <f t="shared" si="11"/>
        <v>173672.19</v>
      </c>
      <c r="D181" s="9">
        <f t="shared" si="12"/>
        <v>263579.04000000004</v>
      </c>
      <c r="E181" s="7">
        <f t="shared" si="13"/>
        <v>437251.23000000004</v>
      </c>
      <c r="F181" s="7" t="e">
        <f t="shared" si="10"/>
        <v>#REF!</v>
      </c>
      <c r="H181" s="15">
        <v>91818</v>
      </c>
      <c r="I181" s="14" t="s">
        <v>192</v>
      </c>
      <c r="J181" s="16">
        <v>173672.19</v>
      </c>
      <c r="K181" s="16">
        <v>263579.04000000004</v>
      </c>
      <c r="L181" s="17">
        <f t="shared" si="14"/>
        <v>437251.23000000004</v>
      </c>
      <c r="N181" s="24">
        <v>91818</v>
      </c>
      <c r="O181" s="23" t="s">
        <v>192</v>
      </c>
      <c r="P181" s="25">
        <v>173672.19</v>
      </c>
      <c r="Q181" s="25">
        <v>263579.04000000004</v>
      </c>
      <c r="R181" s="26">
        <v>437251.23000000004</v>
      </c>
    </row>
    <row r="182" spans="1:18">
      <c r="A182" s="10">
        <v>91819</v>
      </c>
      <c r="B182" t="s">
        <v>193</v>
      </c>
      <c r="C182" s="9">
        <f t="shared" si="11"/>
        <v>124400.5</v>
      </c>
      <c r="D182" s="9">
        <f t="shared" si="12"/>
        <v>0</v>
      </c>
      <c r="E182" s="7">
        <f t="shared" si="13"/>
        <v>124400.5</v>
      </c>
      <c r="F182" s="7" t="e">
        <f t="shared" si="10"/>
        <v>#REF!</v>
      </c>
      <c r="H182" s="15">
        <v>91819</v>
      </c>
      <c r="I182" s="14" t="s">
        <v>193</v>
      </c>
      <c r="J182" s="16">
        <v>124400.5</v>
      </c>
      <c r="K182" s="16">
        <v>0</v>
      </c>
      <c r="L182" s="17">
        <f t="shared" si="14"/>
        <v>124400.5</v>
      </c>
      <c r="N182" s="24">
        <v>91819</v>
      </c>
      <c r="O182" s="23" t="s">
        <v>193</v>
      </c>
      <c r="P182" s="25">
        <v>124400.5</v>
      </c>
      <c r="Q182" s="25">
        <v>0</v>
      </c>
      <c r="R182" s="26">
        <v>124400.5</v>
      </c>
    </row>
    <row r="183" spans="1:18">
      <c r="A183" s="10">
        <v>91821</v>
      </c>
      <c r="B183" t="s">
        <v>194</v>
      </c>
      <c r="C183" s="9">
        <f t="shared" si="11"/>
        <v>51251.058696000007</v>
      </c>
      <c r="D183" s="9">
        <f t="shared" si="12"/>
        <v>0</v>
      </c>
      <c r="E183" s="7">
        <f t="shared" si="13"/>
        <v>51251.058696000007</v>
      </c>
      <c r="F183" s="7" t="e">
        <f t="shared" si="10"/>
        <v>#REF!</v>
      </c>
      <c r="H183" s="15">
        <v>91821</v>
      </c>
      <c r="I183" s="14" t="s">
        <v>194</v>
      </c>
      <c r="J183" s="16">
        <v>52020.470000000008</v>
      </c>
      <c r="K183" s="16">
        <v>0</v>
      </c>
      <c r="L183" s="17">
        <f t="shared" si="14"/>
        <v>52020.470000000008</v>
      </c>
      <c r="N183" s="24">
        <v>91821</v>
      </c>
      <c r="O183" s="23" t="s">
        <v>194</v>
      </c>
      <c r="P183" s="25">
        <v>51251.058696000007</v>
      </c>
      <c r="Q183" s="25">
        <v>0</v>
      </c>
      <c r="R183" s="26">
        <v>51251.058696000007</v>
      </c>
    </row>
    <row r="184" spans="1:18">
      <c r="A184" s="10">
        <v>91831</v>
      </c>
      <c r="B184" t="s">
        <v>195</v>
      </c>
      <c r="C184" s="9">
        <f t="shared" si="11"/>
        <v>116585.670944</v>
      </c>
      <c r="D184" s="9">
        <f t="shared" si="12"/>
        <v>0</v>
      </c>
      <c r="E184" s="7">
        <f t="shared" si="13"/>
        <v>116585.670944</v>
      </c>
      <c r="F184" s="7" t="e">
        <f t="shared" si="10"/>
        <v>#REF!</v>
      </c>
      <c r="H184" s="15">
        <v>91831</v>
      </c>
      <c r="I184" s="14" t="s">
        <v>195</v>
      </c>
      <c r="J184" s="16">
        <v>117987.82999999999</v>
      </c>
      <c r="K184" s="16">
        <v>0</v>
      </c>
      <c r="L184" s="17">
        <f t="shared" si="14"/>
        <v>117987.82999999999</v>
      </c>
      <c r="N184" s="24">
        <v>91831</v>
      </c>
      <c r="O184" s="23" t="s">
        <v>195</v>
      </c>
      <c r="P184" s="25">
        <v>116585.670944</v>
      </c>
      <c r="Q184" s="25">
        <v>0</v>
      </c>
      <c r="R184" s="26">
        <v>116585.670944</v>
      </c>
    </row>
    <row r="185" spans="1:18">
      <c r="A185" s="10">
        <v>91841</v>
      </c>
      <c r="B185" t="s">
        <v>196</v>
      </c>
      <c r="C185" s="9">
        <f t="shared" si="11"/>
        <v>110188.969256</v>
      </c>
      <c r="D185" s="9">
        <f t="shared" si="12"/>
        <v>0</v>
      </c>
      <c r="E185" s="7">
        <f t="shared" si="13"/>
        <v>110188.969256</v>
      </c>
      <c r="F185" s="7" t="e">
        <f t="shared" si="10"/>
        <v>#REF!</v>
      </c>
      <c r="H185" s="15">
        <v>91841</v>
      </c>
      <c r="I185" s="14" t="s">
        <v>196</v>
      </c>
      <c r="J185" s="16">
        <v>111761.10999999999</v>
      </c>
      <c r="K185" s="16">
        <v>0</v>
      </c>
      <c r="L185" s="17">
        <f t="shared" si="14"/>
        <v>111761.10999999999</v>
      </c>
      <c r="N185" s="24">
        <v>91841</v>
      </c>
      <c r="O185" s="23" t="s">
        <v>196</v>
      </c>
      <c r="P185" s="25">
        <v>110188.969256</v>
      </c>
      <c r="Q185" s="25">
        <v>0</v>
      </c>
      <c r="R185" s="26">
        <v>110188.969256</v>
      </c>
    </row>
    <row r="186" spans="1:18">
      <c r="A186" s="10">
        <v>91851</v>
      </c>
      <c r="B186" t="s">
        <v>197</v>
      </c>
      <c r="C186" s="9">
        <f t="shared" si="11"/>
        <v>285046.524928</v>
      </c>
      <c r="D186" s="9">
        <f t="shared" si="12"/>
        <v>0</v>
      </c>
      <c r="E186" s="7">
        <f t="shared" si="13"/>
        <v>285046.524928</v>
      </c>
      <c r="F186" s="7" t="e">
        <f t="shared" si="10"/>
        <v>#REF!</v>
      </c>
      <c r="H186" s="15">
        <v>91851</v>
      </c>
      <c r="I186" s="14" t="s">
        <v>197</v>
      </c>
      <c r="J186" s="16">
        <v>287882.94</v>
      </c>
      <c r="K186" s="16">
        <v>0</v>
      </c>
      <c r="L186" s="17">
        <f t="shared" si="14"/>
        <v>287882.94</v>
      </c>
      <c r="N186" s="24">
        <v>91851</v>
      </c>
      <c r="O186" s="23" t="s">
        <v>197</v>
      </c>
      <c r="P186" s="25">
        <v>285046.524928</v>
      </c>
      <c r="Q186" s="25">
        <v>0</v>
      </c>
      <c r="R186" s="26">
        <v>285046.524928</v>
      </c>
    </row>
    <row r="187" spans="1:18">
      <c r="A187" s="10">
        <v>91861</v>
      </c>
      <c r="B187" t="s">
        <v>198</v>
      </c>
      <c r="C187" s="9">
        <f t="shared" si="11"/>
        <v>5932.6480000000001</v>
      </c>
      <c r="D187" s="9">
        <f t="shared" si="12"/>
        <v>0</v>
      </c>
      <c r="E187" s="7">
        <f t="shared" si="13"/>
        <v>5932.6480000000001</v>
      </c>
      <c r="F187" s="7" t="e">
        <f t="shared" si="10"/>
        <v>#REF!</v>
      </c>
      <c r="H187" s="15">
        <v>91861</v>
      </c>
      <c r="I187" s="14" t="s">
        <v>198</v>
      </c>
      <c r="J187" s="16">
        <v>6038.83</v>
      </c>
      <c r="K187" s="16">
        <v>0</v>
      </c>
      <c r="L187" s="17">
        <f t="shared" si="14"/>
        <v>6038.83</v>
      </c>
      <c r="N187" s="24">
        <v>91861</v>
      </c>
      <c r="O187" s="23" t="s">
        <v>198</v>
      </c>
      <c r="P187" s="25">
        <v>5932.6480000000001</v>
      </c>
      <c r="Q187" s="25">
        <v>0</v>
      </c>
      <c r="R187" s="26">
        <v>5932.6480000000001</v>
      </c>
    </row>
    <row r="188" spans="1:18">
      <c r="A188" s="10">
        <v>91871</v>
      </c>
      <c r="B188" t="s">
        <v>199</v>
      </c>
      <c r="C188" s="9">
        <f t="shared" si="11"/>
        <v>503616.94492799998</v>
      </c>
      <c r="D188" s="9">
        <f t="shared" si="12"/>
        <v>0</v>
      </c>
      <c r="E188" s="7">
        <f t="shared" si="13"/>
        <v>503616.94492799998</v>
      </c>
      <c r="F188" s="7" t="e">
        <f t="shared" si="10"/>
        <v>#REF!</v>
      </c>
      <c r="H188" s="15">
        <v>91871</v>
      </c>
      <c r="I188" s="14" t="s">
        <v>199</v>
      </c>
      <c r="J188" s="16">
        <v>507364.43999999994</v>
      </c>
      <c r="K188" s="16">
        <v>0</v>
      </c>
      <c r="L188" s="17">
        <f t="shared" si="14"/>
        <v>507364.43999999994</v>
      </c>
      <c r="N188" s="24">
        <v>91871</v>
      </c>
      <c r="O188" s="23" t="s">
        <v>199</v>
      </c>
      <c r="P188" s="25">
        <v>503616.94492799998</v>
      </c>
      <c r="Q188" s="25">
        <v>0</v>
      </c>
      <c r="R188" s="26">
        <v>503616.94492799998</v>
      </c>
    </row>
    <row r="189" spans="1:18">
      <c r="A189" s="10">
        <v>91881</v>
      </c>
      <c r="B189" t="s">
        <v>200</v>
      </c>
      <c r="C189" s="9">
        <f t="shared" si="11"/>
        <v>10699.268712000001</v>
      </c>
      <c r="D189" s="9">
        <f t="shared" si="12"/>
        <v>0</v>
      </c>
      <c r="E189" s="7">
        <f t="shared" si="13"/>
        <v>10699.268712000001</v>
      </c>
      <c r="F189" s="7" t="e">
        <f t="shared" si="10"/>
        <v>#REF!</v>
      </c>
      <c r="H189" s="15">
        <v>91881</v>
      </c>
      <c r="I189" s="14" t="s">
        <v>200</v>
      </c>
      <c r="J189" s="16">
        <v>10804.64</v>
      </c>
      <c r="K189" s="16">
        <v>0</v>
      </c>
      <c r="L189" s="17">
        <f t="shared" si="14"/>
        <v>10804.64</v>
      </c>
      <c r="N189" s="24">
        <v>91881</v>
      </c>
      <c r="O189" s="23" t="s">
        <v>200</v>
      </c>
      <c r="P189" s="25">
        <v>10699.268712000001</v>
      </c>
      <c r="Q189" s="25">
        <v>0</v>
      </c>
      <c r="R189" s="26">
        <v>10699.268712000001</v>
      </c>
    </row>
    <row r="190" spans="1:18">
      <c r="A190" s="10">
        <v>91901</v>
      </c>
      <c r="B190" t="s">
        <v>201</v>
      </c>
      <c r="C190" s="9">
        <f t="shared" si="11"/>
        <v>1326336.6098560002</v>
      </c>
      <c r="D190" s="9">
        <f t="shared" si="12"/>
        <v>0</v>
      </c>
      <c r="E190" s="7">
        <f t="shared" si="13"/>
        <v>1326336.6098560002</v>
      </c>
      <c r="F190" s="7" t="e">
        <f t="shared" si="10"/>
        <v>#REF!</v>
      </c>
      <c r="H190" s="15">
        <v>91901</v>
      </c>
      <c r="I190" s="14" t="s">
        <v>201</v>
      </c>
      <c r="J190" s="16">
        <v>1336546.6400000001</v>
      </c>
      <c r="K190" s="16">
        <v>0</v>
      </c>
      <c r="L190" s="17">
        <f t="shared" si="14"/>
        <v>1336546.6400000001</v>
      </c>
      <c r="N190" s="24">
        <v>91901</v>
      </c>
      <c r="O190" s="23" t="s">
        <v>201</v>
      </c>
      <c r="P190" s="25">
        <v>1326336.6098560002</v>
      </c>
      <c r="Q190" s="25">
        <v>0</v>
      </c>
      <c r="R190" s="26">
        <v>1326336.6098560002</v>
      </c>
    </row>
    <row r="191" spans="1:18">
      <c r="A191" s="10">
        <v>91903</v>
      </c>
      <c r="B191" t="s">
        <v>202</v>
      </c>
      <c r="C191" s="9">
        <f t="shared" si="11"/>
        <v>4850.130000000001</v>
      </c>
      <c r="D191" s="9">
        <f t="shared" si="12"/>
        <v>0</v>
      </c>
      <c r="E191" s="7">
        <f t="shared" si="13"/>
        <v>4850.130000000001</v>
      </c>
      <c r="F191" s="7" t="e">
        <f t="shared" si="10"/>
        <v>#REF!</v>
      </c>
      <c r="H191" s="15">
        <v>91903</v>
      </c>
      <c r="I191" s="14" t="s">
        <v>202</v>
      </c>
      <c r="J191" s="16">
        <v>4850.130000000001</v>
      </c>
      <c r="K191" s="16">
        <v>0</v>
      </c>
      <c r="L191" s="17">
        <f t="shared" si="14"/>
        <v>4850.130000000001</v>
      </c>
      <c r="N191" s="24">
        <v>91903</v>
      </c>
      <c r="O191" s="23" t="s">
        <v>202</v>
      </c>
      <c r="P191" s="25">
        <v>4850.130000000001</v>
      </c>
      <c r="Q191" s="25">
        <v>0</v>
      </c>
      <c r="R191" s="26">
        <v>4850.130000000001</v>
      </c>
    </row>
    <row r="192" spans="1:18">
      <c r="A192" s="10">
        <v>91904</v>
      </c>
      <c r="B192" t="s">
        <v>203</v>
      </c>
      <c r="C192" s="9">
        <f t="shared" si="11"/>
        <v>9376.9</v>
      </c>
      <c r="D192" s="9">
        <f t="shared" si="12"/>
        <v>769.26999999999987</v>
      </c>
      <c r="E192" s="7">
        <f t="shared" si="13"/>
        <v>10146.17</v>
      </c>
      <c r="F192" s="7" t="e">
        <f t="shared" si="10"/>
        <v>#REF!</v>
      </c>
      <c r="H192" s="15">
        <v>91904</v>
      </c>
      <c r="I192" s="14" t="s">
        <v>203</v>
      </c>
      <c r="J192" s="16">
        <v>9376.9</v>
      </c>
      <c r="K192" s="16">
        <v>769.26999999999987</v>
      </c>
      <c r="L192" s="17">
        <f t="shared" si="14"/>
        <v>10146.17</v>
      </c>
      <c r="N192" s="24">
        <v>91904</v>
      </c>
      <c r="O192" s="23" t="s">
        <v>203</v>
      </c>
      <c r="P192" s="25">
        <v>9376.9</v>
      </c>
      <c r="Q192" s="25">
        <v>769.26999999999987</v>
      </c>
      <c r="R192" s="26">
        <v>10146.17</v>
      </c>
    </row>
    <row r="193" spans="1:18">
      <c r="A193" s="10">
        <v>91908</v>
      </c>
      <c r="B193" t="s">
        <v>204</v>
      </c>
      <c r="C193" s="9">
        <f t="shared" si="11"/>
        <v>5141.5</v>
      </c>
      <c r="D193" s="9">
        <f t="shared" si="12"/>
        <v>0</v>
      </c>
      <c r="E193" s="7">
        <f t="shared" si="13"/>
        <v>5141.5</v>
      </c>
      <c r="F193" s="7" t="e">
        <f t="shared" si="10"/>
        <v>#REF!</v>
      </c>
      <c r="H193" s="15">
        <v>91908</v>
      </c>
      <c r="I193" s="14" t="s">
        <v>204</v>
      </c>
      <c r="J193" s="16">
        <v>5141.5</v>
      </c>
      <c r="K193" s="16">
        <v>0</v>
      </c>
      <c r="L193" s="17">
        <f t="shared" si="14"/>
        <v>5141.5</v>
      </c>
      <c r="N193" s="24">
        <v>91908</v>
      </c>
      <c r="O193" s="23" t="s">
        <v>204</v>
      </c>
      <c r="P193" s="25">
        <v>5141.5</v>
      </c>
      <c r="Q193" s="25">
        <v>0</v>
      </c>
      <c r="R193" s="26">
        <v>5141.5</v>
      </c>
    </row>
    <row r="194" spans="1:18">
      <c r="A194" s="10">
        <v>91911</v>
      </c>
      <c r="B194" t="s">
        <v>205</v>
      </c>
      <c r="C194" s="9">
        <f t="shared" si="11"/>
        <v>189206.82485599999</v>
      </c>
      <c r="D194" s="9">
        <f t="shared" si="12"/>
        <v>0</v>
      </c>
      <c r="E194" s="7">
        <f t="shared" si="13"/>
        <v>189206.82485599999</v>
      </c>
      <c r="F194" s="7" t="e">
        <f t="shared" ref="F194:F257" si="15">ROUND($F$889*(D194/$D$889),2)</f>
        <v>#REF!</v>
      </c>
      <c r="H194" s="15">
        <v>91911</v>
      </c>
      <c r="I194" s="14" t="s">
        <v>205</v>
      </c>
      <c r="J194" s="16">
        <v>191520.77999999997</v>
      </c>
      <c r="K194" s="16">
        <v>0</v>
      </c>
      <c r="L194" s="17">
        <f t="shared" si="14"/>
        <v>191520.77999999997</v>
      </c>
      <c r="N194" s="24">
        <v>91911</v>
      </c>
      <c r="O194" s="23" t="s">
        <v>205</v>
      </c>
      <c r="P194" s="25">
        <v>189206.82485599999</v>
      </c>
      <c r="Q194" s="25">
        <v>0</v>
      </c>
      <c r="R194" s="26">
        <v>189206.82485599999</v>
      </c>
    </row>
    <row r="195" spans="1:18">
      <c r="A195" s="10">
        <v>91917</v>
      </c>
      <c r="B195" t="s">
        <v>206</v>
      </c>
      <c r="C195" s="9">
        <f t="shared" ref="C195:C258" si="16">VLOOKUP(A195,$N$2:$R$887,3,FALSE)</f>
        <v>6170.369999999999</v>
      </c>
      <c r="D195" s="9">
        <f t="shared" ref="D195:D258" si="17">VLOOKUP(A195,$N$2:$R$887,4,FALSE)</f>
        <v>0</v>
      </c>
      <c r="E195" s="7">
        <f t="shared" ref="E195:E258" si="18">C195+D195</f>
        <v>6170.369999999999</v>
      </c>
      <c r="F195" s="7" t="e">
        <f t="shared" si="15"/>
        <v>#REF!</v>
      </c>
      <c r="H195" s="15">
        <v>91917</v>
      </c>
      <c r="I195" s="14" t="s">
        <v>206</v>
      </c>
      <c r="J195" s="16">
        <v>6170.369999999999</v>
      </c>
      <c r="K195" s="16">
        <v>0</v>
      </c>
      <c r="L195" s="17">
        <f t="shared" si="14"/>
        <v>6170.369999999999</v>
      </c>
      <c r="N195" s="24">
        <v>91917</v>
      </c>
      <c r="O195" s="23" t="s">
        <v>206</v>
      </c>
      <c r="P195" s="25">
        <v>6170.369999999999</v>
      </c>
      <c r="Q195" s="25">
        <v>0</v>
      </c>
      <c r="R195" s="26">
        <v>6170.369999999999</v>
      </c>
    </row>
    <row r="196" spans="1:18">
      <c r="A196" s="10">
        <v>91921</v>
      </c>
      <c r="B196" t="s">
        <v>207</v>
      </c>
      <c r="C196" s="9">
        <f t="shared" si="16"/>
        <v>132092.32656800002</v>
      </c>
      <c r="D196" s="9">
        <f t="shared" si="17"/>
        <v>0</v>
      </c>
      <c r="E196" s="7">
        <f t="shared" si="18"/>
        <v>132092.32656800002</v>
      </c>
      <c r="F196" s="7" t="e">
        <f t="shared" si="15"/>
        <v>#REF!</v>
      </c>
      <c r="H196" s="15">
        <v>91921</v>
      </c>
      <c r="I196" s="14" t="s">
        <v>207</v>
      </c>
      <c r="J196" s="16">
        <v>133446.62</v>
      </c>
      <c r="K196" s="16">
        <v>0</v>
      </c>
      <c r="L196" s="17">
        <f t="shared" si="14"/>
        <v>133446.62</v>
      </c>
      <c r="N196" s="24">
        <v>91921</v>
      </c>
      <c r="O196" s="23" t="s">
        <v>207</v>
      </c>
      <c r="P196" s="25">
        <v>132092.32656800002</v>
      </c>
      <c r="Q196" s="25">
        <v>0</v>
      </c>
      <c r="R196" s="26">
        <v>132092.32656800002</v>
      </c>
    </row>
    <row r="197" spans="1:18">
      <c r="A197" s="10">
        <v>92001</v>
      </c>
      <c r="B197" t="s">
        <v>208</v>
      </c>
      <c r="C197" s="9">
        <f t="shared" si="16"/>
        <v>713686.53434399993</v>
      </c>
      <c r="D197" s="9">
        <f t="shared" si="17"/>
        <v>0</v>
      </c>
      <c r="E197" s="7">
        <f t="shared" si="18"/>
        <v>713686.53434399993</v>
      </c>
      <c r="F197" s="7" t="e">
        <f t="shared" si="15"/>
        <v>#REF!</v>
      </c>
      <c r="H197" s="15">
        <v>92001</v>
      </c>
      <c r="I197" s="14" t="s">
        <v>208</v>
      </c>
      <c r="J197" s="16">
        <v>716593.71</v>
      </c>
      <c r="K197" s="16">
        <v>0</v>
      </c>
      <c r="L197" s="17">
        <f t="shared" si="14"/>
        <v>716593.71</v>
      </c>
      <c r="N197" s="24">
        <v>92001</v>
      </c>
      <c r="O197" s="23" t="s">
        <v>208</v>
      </c>
      <c r="P197" s="25">
        <v>713686.53434399993</v>
      </c>
      <c r="Q197" s="25">
        <v>0</v>
      </c>
      <c r="R197" s="26">
        <v>713686.53434399993</v>
      </c>
    </row>
    <row r="198" spans="1:18">
      <c r="A198" s="10">
        <v>92005</v>
      </c>
      <c r="B198" t="s">
        <v>209</v>
      </c>
      <c r="C198" s="9">
        <f t="shared" si="16"/>
        <v>27464.350000000002</v>
      </c>
      <c r="D198" s="9">
        <f t="shared" si="17"/>
        <v>0</v>
      </c>
      <c r="E198" s="7">
        <f t="shared" si="18"/>
        <v>27464.350000000002</v>
      </c>
      <c r="F198" s="7" t="e">
        <f t="shared" si="15"/>
        <v>#REF!</v>
      </c>
      <c r="H198" s="15">
        <v>92005</v>
      </c>
      <c r="I198" s="14" t="s">
        <v>209</v>
      </c>
      <c r="J198" s="16">
        <v>27464.350000000002</v>
      </c>
      <c r="K198" s="16">
        <v>0</v>
      </c>
      <c r="L198" s="17">
        <f t="shared" ref="L198:L261" si="19">J198+K198</f>
        <v>27464.350000000002</v>
      </c>
      <c r="N198" s="24">
        <v>92005</v>
      </c>
      <c r="O198" s="23" t="s">
        <v>209</v>
      </c>
      <c r="P198" s="25">
        <v>27464.350000000002</v>
      </c>
      <c r="Q198" s="25">
        <v>0</v>
      </c>
      <c r="R198" s="26">
        <v>27464.350000000002</v>
      </c>
    </row>
    <row r="199" spans="1:18">
      <c r="A199" s="10">
        <v>92011</v>
      </c>
      <c r="B199" t="s">
        <v>210</v>
      </c>
      <c r="C199" s="9">
        <f t="shared" si="16"/>
        <v>76058.626695999992</v>
      </c>
      <c r="D199" s="9">
        <f t="shared" si="17"/>
        <v>0</v>
      </c>
      <c r="E199" s="7">
        <f t="shared" si="18"/>
        <v>76058.626695999992</v>
      </c>
      <c r="F199" s="7" t="e">
        <f t="shared" si="15"/>
        <v>#REF!</v>
      </c>
      <c r="H199" s="15">
        <v>92011</v>
      </c>
      <c r="I199" s="14" t="s">
        <v>210</v>
      </c>
      <c r="J199" s="16">
        <v>76799.08</v>
      </c>
      <c r="K199" s="16">
        <v>0</v>
      </c>
      <c r="L199" s="17">
        <f t="shared" si="19"/>
        <v>76799.08</v>
      </c>
      <c r="N199" s="24">
        <v>92011</v>
      </c>
      <c r="O199" s="23" t="s">
        <v>210</v>
      </c>
      <c r="P199" s="25">
        <v>76058.626695999992</v>
      </c>
      <c r="Q199" s="25">
        <v>0</v>
      </c>
      <c r="R199" s="26">
        <v>76058.626695999992</v>
      </c>
    </row>
    <row r="200" spans="1:18">
      <c r="A200" s="10">
        <v>92017</v>
      </c>
      <c r="B200" t="s">
        <v>211</v>
      </c>
      <c r="C200" s="9">
        <f t="shared" si="16"/>
        <v>15877.480000000001</v>
      </c>
      <c r="D200" s="9">
        <f t="shared" si="17"/>
        <v>0</v>
      </c>
      <c r="E200" s="7">
        <f t="shared" si="18"/>
        <v>15877.480000000001</v>
      </c>
      <c r="F200" s="7" t="e">
        <f t="shared" si="15"/>
        <v>#REF!</v>
      </c>
      <c r="H200" s="15">
        <v>92017</v>
      </c>
      <c r="I200" s="14" t="s">
        <v>211</v>
      </c>
      <c r="J200" s="16">
        <v>15877.480000000001</v>
      </c>
      <c r="K200" s="16">
        <v>0</v>
      </c>
      <c r="L200" s="17">
        <f t="shared" si="19"/>
        <v>15877.480000000001</v>
      </c>
      <c r="N200" s="24">
        <v>92017</v>
      </c>
      <c r="O200" s="23" t="s">
        <v>211</v>
      </c>
      <c r="P200" s="25">
        <v>15877.480000000001</v>
      </c>
      <c r="Q200" s="25">
        <v>0</v>
      </c>
      <c r="R200" s="26">
        <v>15877.480000000001</v>
      </c>
    </row>
    <row r="201" spans="1:18">
      <c r="A201" s="10">
        <v>92021</v>
      </c>
      <c r="B201" t="s">
        <v>212</v>
      </c>
      <c r="C201" s="9">
        <f t="shared" si="16"/>
        <v>47197.855343999996</v>
      </c>
      <c r="D201" s="9">
        <f t="shared" si="17"/>
        <v>0</v>
      </c>
      <c r="E201" s="7">
        <f t="shared" si="18"/>
        <v>47197.855343999996</v>
      </c>
      <c r="F201" s="7" t="e">
        <f t="shared" si="15"/>
        <v>#REF!</v>
      </c>
      <c r="H201" s="15">
        <v>92021</v>
      </c>
      <c r="I201" s="14" t="s">
        <v>212</v>
      </c>
      <c r="J201" s="16">
        <v>47541.039999999994</v>
      </c>
      <c r="K201" s="16">
        <v>0</v>
      </c>
      <c r="L201" s="17">
        <f t="shared" si="19"/>
        <v>47541.039999999994</v>
      </c>
      <c r="N201" s="24">
        <v>92021</v>
      </c>
      <c r="O201" s="23" t="s">
        <v>212</v>
      </c>
      <c r="P201" s="25">
        <v>47197.855343999996</v>
      </c>
      <c r="Q201" s="25">
        <v>0</v>
      </c>
      <c r="R201" s="26">
        <v>47197.855343999996</v>
      </c>
    </row>
    <row r="202" spans="1:18">
      <c r="A202" s="10">
        <v>92101</v>
      </c>
      <c r="B202" t="s">
        <v>213</v>
      </c>
      <c r="C202" s="9">
        <f t="shared" si="16"/>
        <v>347958.14415999997</v>
      </c>
      <c r="D202" s="9">
        <f t="shared" si="17"/>
        <v>0</v>
      </c>
      <c r="E202" s="7">
        <f t="shared" si="18"/>
        <v>347958.14415999997</v>
      </c>
      <c r="F202" s="7" t="e">
        <f t="shared" si="15"/>
        <v>#REF!</v>
      </c>
      <c r="H202" s="15">
        <v>92101</v>
      </c>
      <c r="I202" s="14" t="s">
        <v>213</v>
      </c>
      <c r="J202" s="16">
        <v>350027.41</v>
      </c>
      <c r="K202" s="16">
        <v>0</v>
      </c>
      <c r="L202" s="17">
        <f t="shared" si="19"/>
        <v>350027.41</v>
      </c>
      <c r="N202" s="24">
        <v>92101</v>
      </c>
      <c r="O202" s="23" t="s">
        <v>213</v>
      </c>
      <c r="P202" s="25">
        <v>347958.14415999997</v>
      </c>
      <c r="Q202" s="25">
        <v>0</v>
      </c>
      <c r="R202" s="26">
        <v>347958.14415999997</v>
      </c>
    </row>
    <row r="203" spans="1:18">
      <c r="A203" s="10">
        <v>92104</v>
      </c>
      <c r="B203" t="s">
        <v>214</v>
      </c>
      <c r="C203" s="9">
        <f t="shared" si="16"/>
        <v>4789.9399999999996</v>
      </c>
      <c r="D203" s="9">
        <f t="shared" si="17"/>
        <v>0</v>
      </c>
      <c r="E203" s="7">
        <f t="shared" si="18"/>
        <v>4789.9399999999996</v>
      </c>
      <c r="F203" s="7" t="e">
        <f t="shared" si="15"/>
        <v>#REF!</v>
      </c>
      <c r="H203" s="15">
        <v>92104</v>
      </c>
      <c r="I203" s="14" t="s">
        <v>214</v>
      </c>
      <c r="J203" s="16">
        <v>4789.9399999999996</v>
      </c>
      <c r="K203" s="16">
        <v>0</v>
      </c>
      <c r="L203" s="17">
        <f t="shared" si="19"/>
        <v>4789.9399999999996</v>
      </c>
      <c r="N203" s="24">
        <v>92104</v>
      </c>
      <c r="O203" s="23" t="s">
        <v>214</v>
      </c>
      <c r="P203" s="25">
        <v>4789.9399999999996</v>
      </c>
      <c r="Q203" s="25">
        <v>0</v>
      </c>
      <c r="R203" s="26">
        <v>4789.9399999999996</v>
      </c>
    </row>
    <row r="204" spans="1:18">
      <c r="A204" s="10">
        <v>92109</v>
      </c>
      <c r="B204" t="s">
        <v>215</v>
      </c>
      <c r="C204" s="9">
        <f t="shared" si="16"/>
        <v>86511.510000000009</v>
      </c>
      <c r="D204" s="9">
        <f t="shared" si="17"/>
        <v>0</v>
      </c>
      <c r="E204" s="7">
        <f t="shared" si="18"/>
        <v>86511.510000000009</v>
      </c>
      <c r="F204" s="7" t="e">
        <f t="shared" si="15"/>
        <v>#REF!</v>
      </c>
      <c r="H204" s="15">
        <v>92109</v>
      </c>
      <c r="I204" s="14" t="s">
        <v>215</v>
      </c>
      <c r="J204" s="16">
        <v>86511.510000000009</v>
      </c>
      <c r="K204" s="16">
        <v>0</v>
      </c>
      <c r="L204" s="17">
        <f t="shared" si="19"/>
        <v>86511.510000000009</v>
      </c>
      <c r="N204" s="24">
        <v>92109</v>
      </c>
      <c r="O204" s="23" t="s">
        <v>215</v>
      </c>
      <c r="P204" s="25">
        <v>86511.510000000009</v>
      </c>
      <c r="Q204" s="25">
        <v>0</v>
      </c>
      <c r="R204" s="26">
        <v>86511.510000000009</v>
      </c>
    </row>
    <row r="205" spans="1:18">
      <c r="A205" s="10">
        <v>92111</v>
      </c>
      <c r="B205" t="s">
        <v>216</v>
      </c>
      <c r="C205" s="9">
        <f t="shared" si="16"/>
        <v>209465.72389600001</v>
      </c>
      <c r="D205" s="9">
        <f t="shared" si="17"/>
        <v>0</v>
      </c>
      <c r="E205" s="7">
        <f t="shared" si="18"/>
        <v>209465.72389600001</v>
      </c>
      <c r="F205" s="7" t="e">
        <f t="shared" si="15"/>
        <v>#REF!</v>
      </c>
      <c r="H205" s="15">
        <v>92111</v>
      </c>
      <c r="I205" s="14" t="s">
        <v>216</v>
      </c>
      <c r="J205" s="16">
        <v>211466.49</v>
      </c>
      <c r="K205" s="16">
        <v>0</v>
      </c>
      <c r="L205" s="17">
        <f t="shared" si="19"/>
        <v>211466.49</v>
      </c>
      <c r="N205" s="24">
        <v>92111</v>
      </c>
      <c r="O205" s="23" t="s">
        <v>216</v>
      </c>
      <c r="P205" s="25">
        <v>209465.72389600001</v>
      </c>
      <c r="Q205" s="25">
        <v>0</v>
      </c>
      <c r="R205" s="26">
        <v>209465.72389600001</v>
      </c>
    </row>
    <row r="206" spans="1:18">
      <c r="A206" s="10">
        <v>92113</v>
      </c>
      <c r="B206" t="s">
        <v>217</v>
      </c>
      <c r="C206" s="9">
        <f t="shared" si="16"/>
        <v>10576.96</v>
      </c>
      <c r="D206" s="9">
        <f t="shared" si="17"/>
        <v>15783.28</v>
      </c>
      <c r="E206" s="7">
        <f t="shared" si="18"/>
        <v>26360.239999999998</v>
      </c>
      <c r="F206" s="7" t="e">
        <f t="shared" si="15"/>
        <v>#REF!</v>
      </c>
      <c r="H206" s="15">
        <v>92113</v>
      </c>
      <c r="I206" s="14" t="s">
        <v>217</v>
      </c>
      <c r="J206" s="16">
        <v>10576.96</v>
      </c>
      <c r="K206" s="16">
        <v>15783.28</v>
      </c>
      <c r="L206" s="17">
        <f t="shared" si="19"/>
        <v>26360.239999999998</v>
      </c>
      <c r="N206" s="24">
        <v>92113</v>
      </c>
      <c r="O206" s="23" t="s">
        <v>217</v>
      </c>
      <c r="P206" s="25">
        <v>10576.96</v>
      </c>
      <c r="Q206" s="25">
        <v>15783.28</v>
      </c>
      <c r="R206" s="26">
        <v>26360.239999999998</v>
      </c>
    </row>
    <row r="207" spans="1:18">
      <c r="A207" s="10">
        <v>92201</v>
      </c>
      <c r="B207" t="s">
        <v>218</v>
      </c>
      <c r="C207" s="9">
        <f t="shared" si="16"/>
        <v>423384.19373600004</v>
      </c>
      <c r="D207" s="9">
        <f t="shared" si="17"/>
        <v>0</v>
      </c>
      <c r="E207" s="7">
        <f t="shared" si="18"/>
        <v>423384.19373600004</v>
      </c>
      <c r="F207" s="7" t="e">
        <f t="shared" si="15"/>
        <v>#REF!</v>
      </c>
      <c r="H207" s="15">
        <v>92201</v>
      </c>
      <c r="I207" s="14" t="s">
        <v>218</v>
      </c>
      <c r="J207" s="16">
        <v>424880.83</v>
      </c>
      <c r="K207" s="16">
        <v>0</v>
      </c>
      <c r="L207" s="17">
        <f t="shared" si="19"/>
        <v>424880.83</v>
      </c>
      <c r="N207" s="24">
        <v>92201</v>
      </c>
      <c r="O207" s="23" t="s">
        <v>218</v>
      </c>
      <c r="P207" s="25">
        <v>423384.19373600004</v>
      </c>
      <c r="Q207" s="25">
        <v>0</v>
      </c>
      <c r="R207" s="26">
        <v>423384.19373600004</v>
      </c>
    </row>
    <row r="208" spans="1:18">
      <c r="A208" s="10">
        <v>92301</v>
      </c>
      <c r="B208" t="s">
        <v>219</v>
      </c>
      <c r="C208" s="9">
        <f t="shared" si="16"/>
        <v>2032122.6280240004</v>
      </c>
      <c r="D208" s="9">
        <f t="shared" si="17"/>
        <v>0</v>
      </c>
      <c r="E208" s="7">
        <f t="shared" si="18"/>
        <v>2032122.6280240004</v>
      </c>
      <c r="F208" s="7" t="e">
        <f t="shared" si="15"/>
        <v>#REF!</v>
      </c>
      <c r="H208" s="15">
        <v>92301</v>
      </c>
      <c r="I208" s="14" t="s">
        <v>219</v>
      </c>
      <c r="J208" s="16">
        <v>2041913.9900000005</v>
      </c>
      <c r="K208" s="16">
        <v>0</v>
      </c>
      <c r="L208" s="17">
        <f t="shared" si="19"/>
        <v>2041913.9900000005</v>
      </c>
      <c r="N208" s="24">
        <v>92301</v>
      </c>
      <c r="O208" s="23" t="s">
        <v>219</v>
      </c>
      <c r="P208" s="25">
        <v>2032122.6280240004</v>
      </c>
      <c r="Q208" s="25">
        <v>0</v>
      </c>
      <c r="R208" s="26">
        <v>2032122.6280240004</v>
      </c>
    </row>
    <row r="209" spans="1:18">
      <c r="A209" s="10">
        <v>92302</v>
      </c>
      <c r="B209" t="s">
        <v>220</v>
      </c>
      <c r="C209" s="9">
        <f t="shared" si="16"/>
        <v>115111.82999999999</v>
      </c>
      <c r="D209" s="9">
        <f t="shared" si="17"/>
        <v>0</v>
      </c>
      <c r="E209" s="7">
        <f t="shared" si="18"/>
        <v>115111.82999999999</v>
      </c>
      <c r="F209" s="7" t="e">
        <f t="shared" si="15"/>
        <v>#REF!</v>
      </c>
      <c r="H209" s="15">
        <v>92302</v>
      </c>
      <c r="I209" s="14" t="s">
        <v>220</v>
      </c>
      <c r="J209" s="16">
        <v>115111.82999999999</v>
      </c>
      <c r="K209" s="16">
        <v>0</v>
      </c>
      <c r="L209" s="17">
        <f t="shared" si="19"/>
        <v>115111.82999999999</v>
      </c>
      <c r="N209" s="24">
        <v>92302</v>
      </c>
      <c r="O209" s="23" t="s">
        <v>220</v>
      </c>
      <c r="P209" s="25">
        <v>115111.82999999999</v>
      </c>
      <c r="Q209" s="25">
        <v>0</v>
      </c>
      <c r="R209" s="26">
        <v>115111.82999999999</v>
      </c>
    </row>
    <row r="210" spans="1:18">
      <c r="A210" s="10">
        <v>92311</v>
      </c>
      <c r="B210" t="s">
        <v>221</v>
      </c>
      <c r="C210" s="9">
        <f t="shared" si="16"/>
        <v>838950.70568799996</v>
      </c>
      <c r="D210" s="9">
        <f t="shared" si="17"/>
        <v>0</v>
      </c>
      <c r="E210" s="7">
        <f t="shared" si="18"/>
        <v>838950.70568799996</v>
      </c>
      <c r="F210" s="7" t="e">
        <f t="shared" si="15"/>
        <v>#REF!</v>
      </c>
      <c r="H210" s="15">
        <v>92311</v>
      </c>
      <c r="I210" s="14" t="s">
        <v>221</v>
      </c>
      <c r="J210" s="16">
        <v>847163.12999999989</v>
      </c>
      <c r="K210" s="16">
        <v>0</v>
      </c>
      <c r="L210" s="17">
        <f t="shared" si="19"/>
        <v>847163.12999999989</v>
      </c>
      <c r="N210" s="24">
        <v>92311</v>
      </c>
      <c r="O210" s="23" t="s">
        <v>221</v>
      </c>
      <c r="P210" s="25">
        <v>838950.70568799996</v>
      </c>
      <c r="Q210" s="25">
        <v>0</v>
      </c>
      <c r="R210" s="26">
        <v>838950.70568799996</v>
      </c>
    </row>
    <row r="211" spans="1:18">
      <c r="A211" s="10">
        <v>92317</v>
      </c>
      <c r="B211" t="s">
        <v>222</v>
      </c>
      <c r="C211" s="9">
        <f t="shared" si="16"/>
        <v>20215.14</v>
      </c>
      <c r="D211" s="9">
        <f t="shared" si="17"/>
        <v>0</v>
      </c>
      <c r="E211" s="7">
        <f t="shared" si="18"/>
        <v>20215.14</v>
      </c>
      <c r="F211" s="7" t="e">
        <f t="shared" si="15"/>
        <v>#REF!</v>
      </c>
      <c r="H211" s="15">
        <v>92317</v>
      </c>
      <c r="I211" s="14" t="s">
        <v>222</v>
      </c>
      <c r="J211" s="16">
        <v>20215.14</v>
      </c>
      <c r="K211" s="16">
        <v>0</v>
      </c>
      <c r="L211" s="17">
        <f t="shared" si="19"/>
        <v>20215.14</v>
      </c>
      <c r="N211" s="24">
        <v>92317</v>
      </c>
      <c r="O211" s="23" t="s">
        <v>222</v>
      </c>
      <c r="P211" s="25">
        <v>20215.14</v>
      </c>
      <c r="Q211" s="25">
        <v>0</v>
      </c>
      <c r="R211" s="26">
        <v>20215.14</v>
      </c>
    </row>
    <row r="212" spans="1:18">
      <c r="A212" s="10">
        <v>92321</v>
      </c>
      <c r="B212" t="s">
        <v>223</v>
      </c>
      <c r="C212" s="9">
        <f t="shared" si="16"/>
        <v>471342.64290400001</v>
      </c>
      <c r="D212" s="9">
        <f t="shared" si="17"/>
        <v>0</v>
      </c>
      <c r="E212" s="7">
        <f t="shared" si="18"/>
        <v>471342.64290400001</v>
      </c>
      <c r="F212" s="7" t="e">
        <f t="shared" si="15"/>
        <v>#REF!</v>
      </c>
      <c r="H212" s="15">
        <v>92321</v>
      </c>
      <c r="I212" s="14" t="s">
        <v>223</v>
      </c>
      <c r="J212" s="16">
        <v>474844.92999999993</v>
      </c>
      <c r="K212" s="16">
        <v>0</v>
      </c>
      <c r="L212" s="17">
        <f t="shared" si="19"/>
        <v>474844.92999999993</v>
      </c>
      <c r="N212" s="24">
        <v>92321</v>
      </c>
      <c r="O212" s="23" t="s">
        <v>223</v>
      </c>
      <c r="P212" s="25">
        <v>471342.64290400001</v>
      </c>
      <c r="Q212" s="25">
        <v>0</v>
      </c>
      <c r="R212" s="26">
        <v>471342.64290400001</v>
      </c>
    </row>
    <row r="213" spans="1:18">
      <c r="A213" s="10">
        <v>92327</v>
      </c>
      <c r="B213" t="s">
        <v>224</v>
      </c>
      <c r="C213" s="9">
        <f t="shared" si="16"/>
        <v>4856.9399999999996</v>
      </c>
      <c r="D213" s="9">
        <f t="shared" si="17"/>
        <v>0</v>
      </c>
      <c r="E213" s="7">
        <f t="shared" si="18"/>
        <v>4856.9399999999996</v>
      </c>
      <c r="F213" s="7" t="e">
        <f t="shared" si="15"/>
        <v>#REF!</v>
      </c>
      <c r="H213" s="15">
        <v>92327</v>
      </c>
      <c r="I213" s="14" t="s">
        <v>224</v>
      </c>
      <c r="J213" s="16">
        <v>4856.9399999999996</v>
      </c>
      <c r="K213" s="16">
        <v>0</v>
      </c>
      <c r="L213" s="17">
        <f t="shared" si="19"/>
        <v>4856.9399999999996</v>
      </c>
      <c r="N213" s="24">
        <v>92327</v>
      </c>
      <c r="O213" s="23" t="s">
        <v>224</v>
      </c>
      <c r="P213" s="25">
        <v>4856.9399999999996</v>
      </c>
      <c r="Q213" s="25">
        <v>0</v>
      </c>
      <c r="R213" s="26">
        <v>4856.9399999999996</v>
      </c>
    </row>
    <row r="214" spans="1:18">
      <c r="A214" s="10">
        <v>92331</v>
      </c>
      <c r="B214" t="s">
        <v>225</v>
      </c>
      <c r="C214" s="9">
        <f t="shared" si="16"/>
        <v>58091.723224000001</v>
      </c>
      <c r="D214" s="9">
        <f t="shared" si="17"/>
        <v>0</v>
      </c>
      <c r="E214" s="7">
        <f t="shared" si="18"/>
        <v>58091.723224000001</v>
      </c>
      <c r="F214" s="7" t="e">
        <f t="shared" si="15"/>
        <v>#REF!</v>
      </c>
      <c r="H214" s="15">
        <v>92331</v>
      </c>
      <c r="I214" s="14" t="s">
        <v>225</v>
      </c>
      <c r="J214" s="16">
        <v>58875.29</v>
      </c>
      <c r="K214" s="16">
        <v>0</v>
      </c>
      <c r="L214" s="17">
        <f t="shared" si="19"/>
        <v>58875.29</v>
      </c>
      <c r="N214" s="24">
        <v>92331</v>
      </c>
      <c r="O214" s="23" t="s">
        <v>225</v>
      </c>
      <c r="P214" s="25">
        <v>58091.723224000001</v>
      </c>
      <c r="Q214" s="25">
        <v>0</v>
      </c>
      <c r="R214" s="26">
        <v>58091.723224000001</v>
      </c>
    </row>
    <row r="215" spans="1:18">
      <c r="A215" s="10">
        <v>92341</v>
      </c>
      <c r="B215" t="s">
        <v>226</v>
      </c>
      <c r="C215" s="9">
        <f t="shared" si="16"/>
        <v>3240.7399999999993</v>
      </c>
      <c r="D215" s="9">
        <f t="shared" si="17"/>
        <v>0</v>
      </c>
      <c r="E215" s="7">
        <f t="shared" si="18"/>
        <v>3240.7399999999993</v>
      </c>
      <c r="F215" s="7" t="e">
        <f t="shared" si="15"/>
        <v>#REF!</v>
      </c>
      <c r="H215" s="15">
        <v>92341</v>
      </c>
      <c r="I215" s="14" t="s">
        <v>226</v>
      </c>
      <c r="J215" s="16">
        <v>3240.7399999999993</v>
      </c>
      <c r="K215" s="16">
        <v>0</v>
      </c>
      <c r="L215" s="17">
        <f t="shared" si="19"/>
        <v>3240.7399999999993</v>
      </c>
      <c r="N215" s="24">
        <v>92341</v>
      </c>
      <c r="O215" s="23" t="s">
        <v>226</v>
      </c>
      <c r="P215" s="25">
        <v>3240.7399999999993</v>
      </c>
      <c r="Q215" s="25">
        <v>0</v>
      </c>
      <c r="R215" s="26">
        <v>3240.7399999999993</v>
      </c>
    </row>
    <row r="216" spans="1:18">
      <c r="A216" s="10">
        <v>92351</v>
      </c>
      <c r="B216" t="s">
        <v>227</v>
      </c>
      <c r="C216" s="9">
        <f t="shared" si="16"/>
        <v>10395.547672000001</v>
      </c>
      <c r="D216" s="9">
        <f t="shared" si="17"/>
        <v>2874.6699999999996</v>
      </c>
      <c r="E216" s="7">
        <f t="shared" si="18"/>
        <v>13270.217672000001</v>
      </c>
      <c r="F216" s="7" t="e">
        <f t="shared" si="15"/>
        <v>#REF!</v>
      </c>
      <c r="H216" s="15">
        <v>92351</v>
      </c>
      <c r="I216" s="14" t="s">
        <v>227</v>
      </c>
      <c r="J216" s="16">
        <v>10498.82</v>
      </c>
      <c r="K216" s="16">
        <v>2874.6699999999996</v>
      </c>
      <c r="L216" s="17">
        <f t="shared" si="19"/>
        <v>13373.49</v>
      </c>
      <c r="N216" s="24">
        <v>92351</v>
      </c>
      <c r="O216" s="23" t="s">
        <v>227</v>
      </c>
      <c r="P216" s="25">
        <v>10395.547672000001</v>
      </c>
      <c r="Q216" s="25">
        <v>2874.6699999999996</v>
      </c>
      <c r="R216" s="26">
        <v>13270.217672000001</v>
      </c>
    </row>
    <row r="217" spans="1:18">
      <c r="A217" s="10">
        <v>92401</v>
      </c>
      <c r="B217" t="s">
        <v>228</v>
      </c>
      <c r="C217" s="9">
        <f t="shared" si="16"/>
        <v>1212862.1207840003</v>
      </c>
      <c r="D217" s="9">
        <f t="shared" si="17"/>
        <v>0</v>
      </c>
      <c r="E217" s="7">
        <f t="shared" si="18"/>
        <v>1212862.1207840003</v>
      </c>
      <c r="F217" s="7" t="e">
        <f t="shared" si="15"/>
        <v>#REF!</v>
      </c>
      <c r="H217" s="15">
        <v>92401</v>
      </c>
      <c r="I217" s="14" t="s">
        <v>228</v>
      </c>
      <c r="J217" s="16">
        <v>1219553.1900000002</v>
      </c>
      <c r="K217" s="16">
        <v>0</v>
      </c>
      <c r="L217" s="17">
        <f t="shared" si="19"/>
        <v>1219553.1900000002</v>
      </c>
      <c r="N217" s="24">
        <v>92401</v>
      </c>
      <c r="O217" s="23" t="s">
        <v>228</v>
      </c>
      <c r="P217" s="25">
        <v>1212862.1207840003</v>
      </c>
      <c r="Q217" s="25">
        <v>0</v>
      </c>
      <c r="R217" s="26">
        <v>1212862.1207840003</v>
      </c>
    </row>
    <row r="218" spans="1:18">
      <c r="A218" s="10">
        <v>92403</v>
      </c>
      <c r="B218" t="s">
        <v>229</v>
      </c>
      <c r="C218" s="9">
        <f t="shared" si="16"/>
        <v>7443.9000000000005</v>
      </c>
      <c r="D218" s="9">
        <f t="shared" si="17"/>
        <v>0</v>
      </c>
      <c r="E218" s="7">
        <f t="shared" si="18"/>
        <v>7443.9000000000005</v>
      </c>
      <c r="F218" s="7" t="e">
        <f t="shared" si="15"/>
        <v>#REF!</v>
      </c>
      <c r="H218" s="15">
        <v>92403</v>
      </c>
      <c r="I218" s="14" t="s">
        <v>229</v>
      </c>
      <c r="J218" s="16">
        <v>7443.9000000000005</v>
      </c>
      <c r="K218" s="16">
        <v>0</v>
      </c>
      <c r="L218" s="17">
        <f t="shared" si="19"/>
        <v>7443.9000000000005</v>
      </c>
      <c r="N218" s="24">
        <v>92403</v>
      </c>
      <c r="O218" s="23" t="s">
        <v>229</v>
      </c>
      <c r="P218" s="25">
        <v>7443.9000000000005</v>
      </c>
      <c r="Q218" s="25">
        <v>0</v>
      </c>
      <c r="R218" s="26">
        <v>7443.9000000000005</v>
      </c>
    </row>
    <row r="219" spans="1:18">
      <c r="A219" s="10">
        <v>92411</v>
      </c>
      <c r="B219" t="s">
        <v>230</v>
      </c>
      <c r="C219" s="9">
        <f t="shared" si="16"/>
        <v>170381.93460000001</v>
      </c>
      <c r="D219" s="9">
        <f t="shared" si="17"/>
        <v>0</v>
      </c>
      <c r="E219" s="7">
        <f t="shared" si="18"/>
        <v>170381.93460000001</v>
      </c>
      <c r="F219" s="7" t="e">
        <f t="shared" si="15"/>
        <v>#REF!</v>
      </c>
      <c r="H219" s="15">
        <v>92411</v>
      </c>
      <c r="I219" s="14" t="s">
        <v>230</v>
      </c>
      <c r="J219" s="16">
        <v>172446.25999999998</v>
      </c>
      <c r="K219" s="16">
        <v>0</v>
      </c>
      <c r="L219" s="17">
        <f t="shared" si="19"/>
        <v>172446.25999999998</v>
      </c>
      <c r="N219" s="24">
        <v>92411</v>
      </c>
      <c r="O219" s="23" t="s">
        <v>230</v>
      </c>
      <c r="P219" s="25">
        <v>170381.93460000001</v>
      </c>
      <c r="Q219" s="25">
        <v>0</v>
      </c>
      <c r="R219" s="26">
        <v>170381.93460000001</v>
      </c>
    </row>
    <row r="220" spans="1:18">
      <c r="A220" s="10">
        <v>92414</v>
      </c>
      <c r="B220" t="s">
        <v>231</v>
      </c>
      <c r="C220" s="9">
        <f t="shared" si="16"/>
        <v>2936.519040000001</v>
      </c>
      <c r="D220" s="9">
        <f t="shared" si="17"/>
        <v>0</v>
      </c>
      <c r="E220" s="7">
        <f t="shared" si="18"/>
        <v>2936.519040000001</v>
      </c>
      <c r="F220" s="7" t="e">
        <f t="shared" si="15"/>
        <v>#REF!</v>
      </c>
      <c r="H220" s="15">
        <v>92414</v>
      </c>
      <c r="I220" s="14" t="s">
        <v>231</v>
      </c>
      <c r="J220" s="16">
        <v>3045.48</v>
      </c>
      <c r="K220" s="16">
        <v>0</v>
      </c>
      <c r="L220" s="17">
        <f t="shared" si="19"/>
        <v>3045.48</v>
      </c>
      <c r="N220" s="24">
        <v>92414</v>
      </c>
      <c r="O220" s="23" t="s">
        <v>231</v>
      </c>
      <c r="P220" s="25">
        <v>2936.519040000001</v>
      </c>
      <c r="Q220" s="25">
        <v>0</v>
      </c>
      <c r="R220" s="26">
        <v>2936.519040000001</v>
      </c>
    </row>
    <row r="221" spans="1:18">
      <c r="A221" s="10">
        <v>92417</v>
      </c>
      <c r="B221" t="s">
        <v>232</v>
      </c>
      <c r="C221" s="9">
        <f t="shared" si="16"/>
        <v>4979.8999999999996</v>
      </c>
      <c r="D221" s="9">
        <f t="shared" si="17"/>
        <v>0</v>
      </c>
      <c r="E221" s="7">
        <f t="shared" si="18"/>
        <v>4979.8999999999996</v>
      </c>
      <c r="F221" s="7" t="e">
        <f t="shared" si="15"/>
        <v>#REF!</v>
      </c>
      <c r="H221" s="15">
        <v>92417</v>
      </c>
      <c r="I221" s="14" t="s">
        <v>232</v>
      </c>
      <c r="J221" s="16">
        <v>4979.8999999999996</v>
      </c>
      <c r="K221" s="16">
        <v>0</v>
      </c>
      <c r="L221" s="17">
        <f t="shared" si="19"/>
        <v>4979.8999999999996</v>
      </c>
      <c r="N221" s="24">
        <v>92417</v>
      </c>
      <c r="O221" s="23" t="s">
        <v>232</v>
      </c>
      <c r="P221" s="25">
        <v>4979.8999999999996</v>
      </c>
      <c r="Q221" s="25">
        <v>0</v>
      </c>
      <c r="R221" s="26">
        <v>4979.8999999999996</v>
      </c>
    </row>
    <row r="222" spans="1:18">
      <c r="A222" s="10">
        <v>92421</v>
      </c>
      <c r="B222" t="s">
        <v>233</v>
      </c>
      <c r="C222" s="9">
        <f t="shared" si="16"/>
        <v>6595.69</v>
      </c>
      <c r="D222" s="9">
        <f t="shared" si="17"/>
        <v>2835.9799999999996</v>
      </c>
      <c r="E222" s="7">
        <f t="shared" si="18"/>
        <v>9431.6699999999983</v>
      </c>
      <c r="F222" s="7" t="e">
        <f t="shared" si="15"/>
        <v>#REF!</v>
      </c>
      <c r="H222" s="15">
        <v>92421</v>
      </c>
      <c r="I222" s="14" t="s">
        <v>233</v>
      </c>
      <c r="J222" s="16">
        <v>6595.69</v>
      </c>
      <c r="K222" s="16">
        <v>2835.9799999999996</v>
      </c>
      <c r="L222" s="17">
        <f t="shared" si="19"/>
        <v>9431.6699999999983</v>
      </c>
      <c r="N222" s="24">
        <v>92421</v>
      </c>
      <c r="O222" s="23" t="s">
        <v>233</v>
      </c>
      <c r="P222" s="25">
        <v>6595.69</v>
      </c>
      <c r="Q222" s="25">
        <v>2835.9799999999996</v>
      </c>
      <c r="R222" s="26">
        <v>9431.6699999999983</v>
      </c>
    </row>
    <row r="223" spans="1:18">
      <c r="A223" s="10">
        <v>92427</v>
      </c>
      <c r="B223" t="s">
        <v>234</v>
      </c>
      <c r="C223" s="9">
        <f t="shared" si="16"/>
        <v>1488.25</v>
      </c>
      <c r="D223" s="9">
        <f t="shared" si="17"/>
        <v>0</v>
      </c>
      <c r="E223" s="7">
        <f t="shared" si="18"/>
        <v>1488.25</v>
      </c>
      <c r="F223" s="7" t="e">
        <f t="shared" si="15"/>
        <v>#REF!</v>
      </c>
      <c r="H223" s="15">
        <v>92427</v>
      </c>
      <c r="I223" s="14" t="s">
        <v>234</v>
      </c>
      <c r="J223" s="16">
        <v>1488.25</v>
      </c>
      <c r="K223" s="16">
        <v>0</v>
      </c>
      <c r="L223" s="17">
        <f t="shared" si="19"/>
        <v>1488.25</v>
      </c>
      <c r="N223" s="24">
        <v>92427</v>
      </c>
      <c r="O223" s="23" t="s">
        <v>234</v>
      </c>
      <c r="P223" s="25">
        <v>1488.25</v>
      </c>
      <c r="Q223" s="25">
        <v>0</v>
      </c>
      <c r="R223" s="26">
        <v>1488.25</v>
      </c>
    </row>
    <row r="224" spans="1:18">
      <c r="A224" s="10">
        <v>92431</v>
      </c>
      <c r="B224" t="s">
        <v>235</v>
      </c>
      <c r="C224" s="9">
        <f t="shared" si="16"/>
        <v>14480.212792</v>
      </c>
      <c r="D224" s="9">
        <f t="shared" si="17"/>
        <v>9223.5400000000009</v>
      </c>
      <c r="E224" s="7">
        <f t="shared" si="18"/>
        <v>23703.752791999999</v>
      </c>
      <c r="F224" s="7" t="e">
        <f t="shared" si="15"/>
        <v>#REF!</v>
      </c>
      <c r="H224" s="15">
        <v>92431</v>
      </c>
      <c r="I224" s="14" t="s">
        <v>235</v>
      </c>
      <c r="J224" s="16">
        <v>14791.4</v>
      </c>
      <c r="K224" s="16">
        <v>9223.5400000000009</v>
      </c>
      <c r="L224" s="17">
        <f t="shared" si="19"/>
        <v>24014.940000000002</v>
      </c>
      <c r="N224" s="24">
        <v>92431</v>
      </c>
      <c r="O224" s="23" t="s">
        <v>235</v>
      </c>
      <c r="P224" s="25">
        <v>14480.212792</v>
      </c>
      <c r="Q224" s="25">
        <v>9223.5400000000009</v>
      </c>
      <c r="R224" s="26">
        <v>23703.752791999999</v>
      </c>
    </row>
    <row r="225" spans="1:18">
      <c r="A225" s="10">
        <v>92441</v>
      </c>
      <c r="B225" t="s">
        <v>236</v>
      </c>
      <c r="C225" s="9">
        <f t="shared" si="16"/>
        <v>45945.484455999998</v>
      </c>
      <c r="D225" s="9">
        <f t="shared" si="17"/>
        <v>0</v>
      </c>
      <c r="E225" s="7">
        <f t="shared" si="18"/>
        <v>45945.484455999998</v>
      </c>
      <c r="F225" s="7" t="e">
        <f t="shared" si="15"/>
        <v>#REF!</v>
      </c>
      <c r="H225" s="15">
        <v>92441</v>
      </c>
      <c r="I225" s="14" t="s">
        <v>236</v>
      </c>
      <c r="J225" s="16">
        <v>46727.489999999991</v>
      </c>
      <c r="K225" s="16">
        <v>0</v>
      </c>
      <c r="L225" s="17">
        <f t="shared" si="19"/>
        <v>46727.489999999991</v>
      </c>
      <c r="N225" s="24">
        <v>92441</v>
      </c>
      <c r="O225" s="23" t="s">
        <v>236</v>
      </c>
      <c r="P225" s="25">
        <v>45945.484455999998</v>
      </c>
      <c r="Q225" s="25">
        <v>0</v>
      </c>
      <c r="R225" s="26">
        <v>45945.484455999998</v>
      </c>
    </row>
    <row r="226" spans="1:18">
      <c r="A226" s="10">
        <v>92444</v>
      </c>
      <c r="B226" t="s">
        <v>237</v>
      </c>
      <c r="C226" s="9">
        <f t="shared" si="16"/>
        <v>1911.7499999999998</v>
      </c>
      <c r="D226" s="9">
        <f t="shared" si="17"/>
        <v>0</v>
      </c>
      <c r="E226" s="7">
        <f t="shared" si="18"/>
        <v>1911.7499999999998</v>
      </c>
      <c r="F226" s="7" t="e">
        <f t="shared" si="15"/>
        <v>#REF!</v>
      </c>
      <c r="H226" s="15">
        <v>92444</v>
      </c>
      <c r="I226" s="14" t="s">
        <v>237</v>
      </c>
      <c r="J226" s="16">
        <v>1911.7499999999998</v>
      </c>
      <c r="K226" s="16">
        <v>0</v>
      </c>
      <c r="L226" s="17">
        <f t="shared" si="19"/>
        <v>1911.7499999999998</v>
      </c>
      <c r="N226" s="24">
        <v>92444</v>
      </c>
      <c r="O226" s="23" t="s">
        <v>237</v>
      </c>
      <c r="P226" s="25">
        <v>1911.7499999999998</v>
      </c>
      <c r="Q226" s="25">
        <v>0</v>
      </c>
      <c r="R226" s="26">
        <v>1911.7499999999998</v>
      </c>
    </row>
    <row r="227" spans="1:18">
      <c r="A227" s="10">
        <v>92451</v>
      </c>
      <c r="B227" t="s">
        <v>238</v>
      </c>
      <c r="C227" s="9">
        <f t="shared" si="16"/>
        <v>60065.087943999992</v>
      </c>
      <c r="D227" s="9">
        <f t="shared" si="17"/>
        <v>0</v>
      </c>
      <c r="E227" s="7">
        <f t="shared" si="18"/>
        <v>60065.087943999992</v>
      </c>
      <c r="F227" s="7" t="e">
        <f t="shared" si="15"/>
        <v>#REF!</v>
      </c>
      <c r="H227" s="15">
        <v>92451</v>
      </c>
      <c r="I227" s="14" t="s">
        <v>238</v>
      </c>
      <c r="J227" s="16">
        <v>60999.429999999993</v>
      </c>
      <c r="K227" s="16">
        <v>0</v>
      </c>
      <c r="L227" s="17">
        <f t="shared" si="19"/>
        <v>60999.429999999993</v>
      </c>
      <c r="N227" s="24">
        <v>92451</v>
      </c>
      <c r="O227" s="23" t="s">
        <v>238</v>
      </c>
      <c r="P227" s="25">
        <v>60065.087943999992</v>
      </c>
      <c r="Q227" s="25">
        <v>0</v>
      </c>
      <c r="R227" s="26">
        <v>60065.087943999992</v>
      </c>
    </row>
    <row r="228" spans="1:18">
      <c r="A228" s="10">
        <v>92461</v>
      </c>
      <c r="B228" t="s">
        <v>239</v>
      </c>
      <c r="C228" s="9">
        <f t="shared" si="16"/>
        <v>37124.029216000003</v>
      </c>
      <c r="D228" s="9">
        <f t="shared" si="17"/>
        <v>0</v>
      </c>
      <c r="E228" s="7">
        <f t="shared" si="18"/>
        <v>37124.029216000003</v>
      </c>
      <c r="F228" s="7" t="e">
        <f t="shared" si="15"/>
        <v>#REF!</v>
      </c>
      <c r="H228" s="15">
        <v>92461</v>
      </c>
      <c r="I228" s="14" t="s">
        <v>239</v>
      </c>
      <c r="J228" s="16">
        <v>37561.5</v>
      </c>
      <c r="K228" s="16">
        <v>0</v>
      </c>
      <c r="L228" s="17">
        <f t="shared" si="19"/>
        <v>37561.5</v>
      </c>
      <c r="N228" s="24">
        <v>92461</v>
      </c>
      <c r="O228" s="23" t="s">
        <v>239</v>
      </c>
      <c r="P228" s="25">
        <v>37124.029216000003</v>
      </c>
      <c r="Q228" s="25">
        <v>0</v>
      </c>
      <c r="R228" s="26">
        <v>37124.029216000003</v>
      </c>
    </row>
    <row r="229" spans="1:18">
      <c r="A229" s="10">
        <v>92501</v>
      </c>
      <c r="B229" t="s">
        <v>240</v>
      </c>
      <c r="C229" s="9">
        <f t="shared" si="16"/>
        <v>1718721.6305919997</v>
      </c>
      <c r="D229" s="9">
        <f t="shared" si="17"/>
        <v>0</v>
      </c>
      <c r="E229" s="7">
        <f t="shared" si="18"/>
        <v>1718721.6305919997</v>
      </c>
      <c r="F229" s="7" t="e">
        <f t="shared" si="15"/>
        <v>#REF!</v>
      </c>
      <c r="H229" s="15">
        <v>92501</v>
      </c>
      <c r="I229" s="14" t="s">
        <v>240</v>
      </c>
      <c r="J229" s="16">
        <v>1726864.4799999997</v>
      </c>
      <c r="K229" s="16">
        <v>0</v>
      </c>
      <c r="L229" s="17">
        <f t="shared" si="19"/>
        <v>1726864.4799999997</v>
      </c>
      <c r="N229" s="24">
        <v>92501</v>
      </c>
      <c r="O229" s="23" t="s">
        <v>240</v>
      </c>
      <c r="P229" s="25">
        <v>1718721.6305919997</v>
      </c>
      <c r="Q229" s="25">
        <v>0</v>
      </c>
      <c r="R229" s="26">
        <v>1718721.6305919997</v>
      </c>
    </row>
    <row r="230" spans="1:18">
      <c r="A230" s="10">
        <v>92502</v>
      </c>
      <c r="B230" t="s">
        <v>241</v>
      </c>
      <c r="C230" s="9">
        <f t="shared" si="16"/>
        <v>11726.210000000003</v>
      </c>
      <c r="D230" s="9">
        <f t="shared" si="17"/>
        <v>928.82000000000016</v>
      </c>
      <c r="E230" s="7">
        <f t="shared" si="18"/>
        <v>12655.030000000002</v>
      </c>
      <c r="F230" s="7" t="e">
        <f t="shared" si="15"/>
        <v>#REF!</v>
      </c>
      <c r="H230" s="15">
        <v>92502</v>
      </c>
      <c r="I230" s="14" t="s">
        <v>241</v>
      </c>
      <c r="J230" s="16">
        <v>11726.210000000003</v>
      </c>
      <c r="K230" s="16">
        <v>928.82000000000016</v>
      </c>
      <c r="L230" s="17">
        <f t="shared" si="19"/>
        <v>12655.030000000002</v>
      </c>
      <c r="N230" s="24">
        <v>92502</v>
      </c>
      <c r="O230" s="23" t="s">
        <v>241</v>
      </c>
      <c r="P230" s="25">
        <v>11726.210000000003</v>
      </c>
      <c r="Q230" s="25">
        <v>928.82000000000016</v>
      </c>
      <c r="R230" s="26">
        <v>12655.030000000002</v>
      </c>
    </row>
    <row r="231" spans="1:18">
      <c r="A231" s="10">
        <v>92504</v>
      </c>
      <c r="B231" t="s">
        <v>242</v>
      </c>
      <c r="C231" s="9">
        <f t="shared" si="16"/>
        <v>33900.200000000004</v>
      </c>
      <c r="D231" s="9">
        <f t="shared" si="17"/>
        <v>0</v>
      </c>
      <c r="E231" s="7">
        <f t="shared" si="18"/>
        <v>33900.200000000004</v>
      </c>
      <c r="F231" s="7" t="e">
        <f t="shared" si="15"/>
        <v>#REF!</v>
      </c>
      <c r="H231" s="15">
        <v>92504</v>
      </c>
      <c r="I231" s="14" t="s">
        <v>242</v>
      </c>
      <c r="J231" s="16">
        <v>33900.200000000004</v>
      </c>
      <c r="K231" s="16">
        <v>0</v>
      </c>
      <c r="L231" s="17">
        <f t="shared" si="19"/>
        <v>33900.200000000004</v>
      </c>
      <c r="N231" s="24">
        <v>92504</v>
      </c>
      <c r="O231" s="23" t="s">
        <v>242</v>
      </c>
      <c r="P231" s="25">
        <v>33900.200000000004</v>
      </c>
      <c r="Q231" s="25">
        <v>0</v>
      </c>
      <c r="R231" s="26">
        <v>33900.200000000004</v>
      </c>
    </row>
    <row r="232" spans="1:18">
      <c r="A232" s="10">
        <v>92505</v>
      </c>
      <c r="B232" t="s">
        <v>243</v>
      </c>
      <c r="C232" s="9">
        <f t="shared" si="16"/>
        <v>104885.69</v>
      </c>
      <c r="D232" s="9">
        <f t="shared" si="17"/>
        <v>0</v>
      </c>
      <c r="E232" s="7">
        <f t="shared" si="18"/>
        <v>104885.69</v>
      </c>
      <c r="F232" s="7" t="e">
        <f t="shared" si="15"/>
        <v>#REF!</v>
      </c>
      <c r="H232" s="15">
        <v>92505</v>
      </c>
      <c r="I232" s="14" t="s">
        <v>243</v>
      </c>
      <c r="J232" s="16">
        <v>104885.69</v>
      </c>
      <c r="K232" s="16">
        <v>0</v>
      </c>
      <c r="L232" s="17">
        <f t="shared" si="19"/>
        <v>104885.69</v>
      </c>
      <c r="N232" s="24">
        <v>92505</v>
      </c>
      <c r="O232" s="23" t="s">
        <v>243</v>
      </c>
      <c r="P232" s="25">
        <v>104885.69</v>
      </c>
      <c r="Q232" s="25">
        <v>0</v>
      </c>
      <c r="R232" s="26">
        <v>104885.69</v>
      </c>
    </row>
    <row r="233" spans="1:18">
      <c r="A233" s="10">
        <v>92506</v>
      </c>
      <c r="B233" t="s">
        <v>244</v>
      </c>
      <c r="C233" s="9">
        <f t="shared" si="16"/>
        <v>22260.340000000004</v>
      </c>
      <c r="D233" s="9">
        <f t="shared" si="17"/>
        <v>0</v>
      </c>
      <c r="E233" s="7">
        <f t="shared" si="18"/>
        <v>22260.340000000004</v>
      </c>
      <c r="F233" s="7" t="e">
        <f t="shared" si="15"/>
        <v>#REF!</v>
      </c>
      <c r="H233" s="15">
        <v>92506</v>
      </c>
      <c r="I233" s="14" t="s">
        <v>244</v>
      </c>
      <c r="J233" s="16">
        <v>22260.340000000004</v>
      </c>
      <c r="K233" s="16">
        <v>0</v>
      </c>
      <c r="L233" s="17">
        <f t="shared" si="19"/>
        <v>22260.340000000004</v>
      </c>
      <c r="N233" s="24">
        <v>92506</v>
      </c>
      <c r="O233" s="23" t="s">
        <v>244</v>
      </c>
      <c r="P233" s="25">
        <v>22260.340000000004</v>
      </c>
      <c r="Q233" s="25">
        <v>0</v>
      </c>
      <c r="R233" s="26">
        <v>22260.340000000004</v>
      </c>
    </row>
    <row r="234" spans="1:18">
      <c r="A234" s="10">
        <v>92507</v>
      </c>
      <c r="B234" t="s">
        <v>245</v>
      </c>
      <c r="C234" s="9">
        <f t="shared" si="16"/>
        <v>34500.18</v>
      </c>
      <c r="D234" s="9">
        <f t="shared" si="17"/>
        <v>0</v>
      </c>
      <c r="E234" s="7">
        <f t="shared" si="18"/>
        <v>34500.18</v>
      </c>
      <c r="F234" s="7" t="e">
        <f t="shared" si="15"/>
        <v>#REF!</v>
      </c>
      <c r="H234" s="15">
        <v>92507</v>
      </c>
      <c r="I234" s="14" t="s">
        <v>245</v>
      </c>
      <c r="J234" s="16">
        <v>34500.18</v>
      </c>
      <c r="K234" s="16">
        <v>0</v>
      </c>
      <c r="L234" s="17">
        <f t="shared" si="19"/>
        <v>34500.18</v>
      </c>
      <c r="N234" s="24">
        <v>92507</v>
      </c>
      <c r="O234" s="23" t="s">
        <v>245</v>
      </c>
      <c r="P234" s="25">
        <v>34500.18</v>
      </c>
      <c r="Q234" s="25">
        <v>0</v>
      </c>
      <c r="R234" s="26">
        <v>34500.18</v>
      </c>
    </row>
    <row r="235" spans="1:18">
      <c r="A235" s="10">
        <v>92508</v>
      </c>
      <c r="B235" t="s">
        <v>246</v>
      </c>
      <c r="C235" s="9">
        <f t="shared" si="16"/>
        <v>132274.24000000002</v>
      </c>
      <c r="D235" s="9">
        <f t="shared" si="17"/>
        <v>0</v>
      </c>
      <c r="E235" s="7">
        <f t="shared" si="18"/>
        <v>132274.24000000002</v>
      </c>
      <c r="F235" s="7" t="e">
        <f t="shared" si="15"/>
        <v>#REF!</v>
      </c>
      <c r="H235" s="15">
        <v>92508</v>
      </c>
      <c r="I235" s="14" t="s">
        <v>246</v>
      </c>
      <c r="J235" s="16">
        <v>132274.24000000002</v>
      </c>
      <c r="K235" s="16">
        <v>0</v>
      </c>
      <c r="L235" s="17">
        <f t="shared" si="19"/>
        <v>132274.24000000002</v>
      </c>
      <c r="N235" s="24">
        <v>92508</v>
      </c>
      <c r="O235" s="23" t="s">
        <v>246</v>
      </c>
      <c r="P235" s="25">
        <v>132274.24000000002</v>
      </c>
      <c r="Q235" s="25">
        <v>0</v>
      </c>
      <c r="R235" s="26">
        <v>132274.24000000002</v>
      </c>
    </row>
    <row r="236" spans="1:18">
      <c r="A236" s="10">
        <v>92509</v>
      </c>
      <c r="B236" t="s">
        <v>247</v>
      </c>
      <c r="C236" s="9">
        <f t="shared" si="16"/>
        <v>819759.12999999989</v>
      </c>
      <c r="D236" s="9">
        <f t="shared" si="17"/>
        <v>0</v>
      </c>
      <c r="E236" s="7">
        <f t="shared" si="18"/>
        <v>819759.12999999989</v>
      </c>
      <c r="F236" s="7" t="e">
        <f t="shared" si="15"/>
        <v>#REF!</v>
      </c>
      <c r="H236" s="15">
        <v>92509</v>
      </c>
      <c r="I236" s="14" t="s">
        <v>247</v>
      </c>
      <c r="J236" s="16">
        <v>819759.12999999989</v>
      </c>
      <c r="K236" s="16">
        <v>0</v>
      </c>
      <c r="L236" s="17">
        <f t="shared" si="19"/>
        <v>819759.12999999989</v>
      </c>
      <c r="N236" s="24">
        <v>92509</v>
      </c>
      <c r="O236" s="23" t="s">
        <v>247</v>
      </c>
      <c r="P236" s="25">
        <v>819759.12999999989</v>
      </c>
      <c r="Q236" s="25">
        <v>0</v>
      </c>
      <c r="R236" s="26">
        <v>819759.12999999989</v>
      </c>
    </row>
    <row r="237" spans="1:18">
      <c r="A237" s="10">
        <v>92511</v>
      </c>
      <c r="B237" t="s">
        <v>248</v>
      </c>
      <c r="C237" s="9">
        <f t="shared" si="16"/>
        <v>1461830.2012720001</v>
      </c>
      <c r="D237" s="9">
        <f t="shared" si="17"/>
        <v>0</v>
      </c>
      <c r="E237" s="7">
        <f t="shared" si="18"/>
        <v>1461830.2012720001</v>
      </c>
      <c r="F237" s="7" t="e">
        <f t="shared" si="15"/>
        <v>#REF!</v>
      </c>
      <c r="H237" s="15">
        <v>92511</v>
      </c>
      <c r="I237" s="14" t="s">
        <v>248</v>
      </c>
      <c r="J237" s="16">
        <v>1472682.5499999998</v>
      </c>
      <c r="K237" s="16">
        <v>0</v>
      </c>
      <c r="L237" s="17">
        <f t="shared" si="19"/>
        <v>1472682.5499999998</v>
      </c>
      <c r="N237" s="24">
        <v>92511</v>
      </c>
      <c r="O237" s="23" t="s">
        <v>248</v>
      </c>
      <c r="P237" s="25">
        <v>1461830.2012720001</v>
      </c>
      <c r="Q237" s="25">
        <v>0</v>
      </c>
      <c r="R237" s="26">
        <v>1461830.2012720001</v>
      </c>
    </row>
    <row r="238" spans="1:18">
      <c r="A238" s="10">
        <v>92521</v>
      </c>
      <c r="B238" t="s">
        <v>249</v>
      </c>
      <c r="C238" s="9">
        <f t="shared" si="16"/>
        <v>30450.768400000004</v>
      </c>
      <c r="D238" s="9">
        <f t="shared" si="17"/>
        <v>0</v>
      </c>
      <c r="E238" s="7">
        <f t="shared" si="18"/>
        <v>30450.768400000004</v>
      </c>
      <c r="F238" s="7" t="e">
        <f t="shared" si="15"/>
        <v>#REF!</v>
      </c>
      <c r="H238" s="15">
        <v>92521</v>
      </c>
      <c r="I238" s="14" t="s">
        <v>249</v>
      </c>
      <c r="J238" s="16">
        <v>31099.87</v>
      </c>
      <c r="K238" s="16">
        <v>0</v>
      </c>
      <c r="L238" s="17">
        <f t="shared" si="19"/>
        <v>31099.87</v>
      </c>
      <c r="N238" s="24">
        <v>92521</v>
      </c>
      <c r="O238" s="23" t="s">
        <v>249</v>
      </c>
      <c r="P238" s="25">
        <v>30450.768400000004</v>
      </c>
      <c r="Q238" s="25">
        <v>0</v>
      </c>
      <c r="R238" s="26">
        <v>30450.768400000004</v>
      </c>
    </row>
    <row r="239" spans="1:18">
      <c r="A239" s="10">
        <v>92531</v>
      </c>
      <c r="B239" t="s">
        <v>250</v>
      </c>
      <c r="C239" s="9">
        <f t="shared" si="16"/>
        <v>335087.60608</v>
      </c>
      <c r="D239" s="9">
        <f t="shared" si="17"/>
        <v>0</v>
      </c>
      <c r="E239" s="7">
        <f t="shared" si="18"/>
        <v>335087.60608</v>
      </c>
      <c r="F239" s="7" t="e">
        <f t="shared" si="15"/>
        <v>#REF!</v>
      </c>
      <c r="H239" s="15">
        <v>92531</v>
      </c>
      <c r="I239" s="14" t="s">
        <v>250</v>
      </c>
      <c r="J239" s="16">
        <v>338234.42</v>
      </c>
      <c r="K239" s="16">
        <v>0</v>
      </c>
      <c r="L239" s="17">
        <f t="shared" si="19"/>
        <v>338234.42</v>
      </c>
      <c r="N239" s="24">
        <v>92531</v>
      </c>
      <c r="O239" s="23" t="s">
        <v>250</v>
      </c>
      <c r="P239" s="25">
        <v>335087.60608</v>
      </c>
      <c r="Q239" s="25">
        <v>0</v>
      </c>
      <c r="R239" s="26">
        <v>335087.60608</v>
      </c>
    </row>
    <row r="240" spans="1:18">
      <c r="A240" s="10">
        <v>92541</v>
      </c>
      <c r="B240" t="s">
        <v>251</v>
      </c>
      <c r="C240" s="9">
        <f t="shared" si="16"/>
        <v>55585.071072000006</v>
      </c>
      <c r="D240" s="9">
        <f t="shared" si="17"/>
        <v>0</v>
      </c>
      <c r="E240" s="7">
        <f t="shared" si="18"/>
        <v>55585.071072000006</v>
      </c>
      <c r="F240" s="7" t="e">
        <f t="shared" si="15"/>
        <v>#REF!</v>
      </c>
      <c r="H240" s="15">
        <v>92541</v>
      </c>
      <c r="I240" s="14" t="s">
        <v>251</v>
      </c>
      <c r="J240" s="16">
        <v>56355.320000000007</v>
      </c>
      <c r="K240" s="16">
        <v>0</v>
      </c>
      <c r="L240" s="17">
        <f t="shared" si="19"/>
        <v>56355.320000000007</v>
      </c>
      <c r="N240" s="24">
        <v>92541</v>
      </c>
      <c r="O240" s="23" t="s">
        <v>251</v>
      </c>
      <c r="P240" s="25">
        <v>55585.071072000006</v>
      </c>
      <c r="Q240" s="25">
        <v>0</v>
      </c>
      <c r="R240" s="26">
        <v>55585.071072000006</v>
      </c>
    </row>
    <row r="241" spans="1:18">
      <c r="A241" s="10">
        <v>92551</v>
      </c>
      <c r="B241" t="s">
        <v>252</v>
      </c>
      <c r="C241" s="9">
        <f t="shared" si="16"/>
        <v>18740.088720000003</v>
      </c>
      <c r="D241" s="9">
        <f t="shared" si="17"/>
        <v>0</v>
      </c>
      <c r="E241" s="7">
        <f t="shared" si="18"/>
        <v>18740.088720000003</v>
      </c>
      <c r="F241" s="7" t="e">
        <f t="shared" si="15"/>
        <v>#REF!</v>
      </c>
      <c r="H241" s="15">
        <v>92551</v>
      </c>
      <c r="I241" s="14" t="s">
        <v>252</v>
      </c>
      <c r="J241" s="16">
        <v>18945.72</v>
      </c>
      <c r="K241" s="16">
        <v>0</v>
      </c>
      <c r="L241" s="17">
        <f t="shared" si="19"/>
        <v>18945.72</v>
      </c>
      <c r="N241" s="24">
        <v>92551</v>
      </c>
      <c r="O241" s="23" t="s">
        <v>252</v>
      </c>
      <c r="P241" s="25">
        <v>18740.088720000003</v>
      </c>
      <c r="Q241" s="25">
        <v>0</v>
      </c>
      <c r="R241" s="26">
        <v>18740.088720000003</v>
      </c>
    </row>
    <row r="242" spans="1:18">
      <c r="A242" s="10">
        <v>92561</v>
      </c>
      <c r="B242" t="s">
        <v>253</v>
      </c>
      <c r="C242" s="9">
        <f t="shared" si="16"/>
        <v>8474.8412000000008</v>
      </c>
      <c r="D242" s="9">
        <f t="shared" si="17"/>
        <v>3204.77</v>
      </c>
      <c r="E242" s="7">
        <f t="shared" si="18"/>
        <v>11679.611200000001</v>
      </c>
      <c r="F242" s="7" t="e">
        <f t="shared" si="15"/>
        <v>#REF!</v>
      </c>
      <c r="H242" s="15">
        <v>92561</v>
      </c>
      <c r="I242" s="14" t="s">
        <v>253</v>
      </c>
      <c r="J242" s="16">
        <v>8581.5500000000011</v>
      </c>
      <c r="K242" s="16">
        <v>3204.77</v>
      </c>
      <c r="L242" s="17">
        <f t="shared" si="19"/>
        <v>11786.320000000002</v>
      </c>
      <c r="N242" s="24">
        <v>92561</v>
      </c>
      <c r="O242" s="23" t="s">
        <v>253</v>
      </c>
      <c r="P242" s="25">
        <v>8474.8412000000008</v>
      </c>
      <c r="Q242" s="25">
        <v>3204.77</v>
      </c>
      <c r="R242" s="26">
        <v>11679.611200000001</v>
      </c>
    </row>
    <row r="243" spans="1:18">
      <c r="A243" s="10">
        <v>92571</v>
      </c>
      <c r="B243" t="s">
        <v>254</v>
      </c>
      <c r="C243" s="9">
        <f t="shared" si="16"/>
        <v>2116.59</v>
      </c>
      <c r="D243" s="9">
        <f t="shared" si="17"/>
        <v>1419.0300000000002</v>
      </c>
      <c r="E243" s="7">
        <f t="shared" si="18"/>
        <v>3535.6200000000003</v>
      </c>
      <c r="F243" s="7" t="e">
        <f t="shared" si="15"/>
        <v>#REF!</v>
      </c>
      <c r="H243" s="15">
        <v>92571</v>
      </c>
      <c r="I243" s="14" t="s">
        <v>254</v>
      </c>
      <c r="J243" s="16">
        <v>2116.59</v>
      </c>
      <c r="K243" s="16">
        <v>1419.0300000000002</v>
      </c>
      <c r="L243" s="17">
        <f t="shared" si="19"/>
        <v>3535.6200000000003</v>
      </c>
      <c r="N243" s="24">
        <v>92571</v>
      </c>
      <c r="O243" s="23" t="s">
        <v>254</v>
      </c>
      <c r="P243" s="25">
        <v>2116.59</v>
      </c>
      <c r="Q243" s="25">
        <v>1419.0300000000002</v>
      </c>
      <c r="R243" s="26">
        <v>3535.6200000000003</v>
      </c>
    </row>
    <row r="244" spans="1:18">
      <c r="A244" s="10">
        <v>92601</v>
      </c>
      <c r="B244" t="s">
        <v>255</v>
      </c>
      <c r="C244" s="9">
        <f t="shared" si="16"/>
        <v>6340214.3428079998</v>
      </c>
      <c r="D244" s="9">
        <f t="shared" si="17"/>
        <v>0</v>
      </c>
      <c r="E244" s="7">
        <f t="shared" si="18"/>
        <v>6340214.3428079998</v>
      </c>
      <c r="F244" s="7" t="e">
        <f t="shared" si="15"/>
        <v>#REF!</v>
      </c>
      <c r="H244" s="15">
        <v>92601</v>
      </c>
      <c r="I244" s="14" t="s">
        <v>255</v>
      </c>
      <c r="J244" s="16">
        <v>6381445.1899999995</v>
      </c>
      <c r="K244" s="16">
        <v>0</v>
      </c>
      <c r="L244" s="17">
        <f t="shared" si="19"/>
        <v>6381445.1899999995</v>
      </c>
      <c r="N244" s="24">
        <v>92601</v>
      </c>
      <c r="O244" s="23" t="s">
        <v>255</v>
      </c>
      <c r="P244" s="25">
        <v>6340214.3428079998</v>
      </c>
      <c r="Q244" s="25">
        <v>0</v>
      </c>
      <c r="R244" s="26">
        <v>6340214.3428079998</v>
      </c>
    </row>
    <row r="245" spans="1:18">
      <c r="A245" s="10">
        <v>92602</v>
      </c>
      <c r="B245" t="s">
        <v>256</v>
      </c>
      <c r="C245" s="9">
        <f t="shared" si="16"/>
        <v>3153.1399999999994</v>
      </c>
      <c r="D245" s="9">
        <f t="shared" si="17"/>
        <v>0</v>
      </c>
      <c r="E245" s="7">
        <f t="shared" si="18"/>
        <v>3153.1399999999994</v>
      </c>
      <c r="F245" s="7" t="e">
        <f t="shared" si="15"/>
        <v>#REF!</v>
      </c>
      <c r="H245" s="15">
        <v>92602</v>
      </c>
      <c r="I245" s="14" t="s">
        <v>256</v>
      </c>
      <c r="J245" s="16">
        <v>3153.1399999999994</v>
      </c>
      <c r="K245" s="16">
        <v>0</v>
      </c>
      <c r="L245" s="17">
        <f t="shared" si="19"/>
        <v>3153.1399999999994</v>
      </c>
      <c r="N245" s="24">
        <v>92602</v>
      </c>
      <c r="O245" s="23" t="s">
        <v>256</v>
      </c>
      <c r="P245" s="25">
        <v>3153.1399999999994</v>
      </c>
      <c r="Q245" s="25">
        <v>0</v>
      </c>
      <c r="R245" s="26">
        <v>3153.1399999999994</v>
      </c>
    </row>
    <row r="246" spans="1:18">
      <c r="A246" s="10">
        <v>92604</v>
      </c>
      <c r="B246" t="s">
        <v>257</v>
      </c>
      <c r="C246" s="9">
        <f t="shared" si="16"/>
        <v>160027.41283999998</v>
      </c>
      <c r="D246" s="9">
        <f t="shared" si="17"/>
        <v>0</v>
      </c>
      <c r="E246" s="7">
        <f t="shared" si="18"/>
        <v>160027.41283999998</v>
      </c>
      <c r="F246" s="7" t="e">
        <f t="shared" si="15"/>
        <v>#REF!</v>
      </c>
      <c r="H246" s="15">
        <v>92604</v>
      </c>
      <c r="I246" s="14" t="s">
        <v>257</v>
      </c>
      <c r="J246" s="16">
        <v>160957.88999999998</v>
      </c>
      <c r="K246" s="16">
        <v>0</v>
      </c>
      <c r="L246" s="17">
        <f t="shared" si="19"/>
        <v>160957.88999999998</v>
      </c>
      <c r="N246" s="24">
        <v>92604</v>
      </c>
      <c r="O246" s="23" t="s">
        <v>257</v>
      </c>
      <c r="P246" s="25">
        <v>160027.41283999998</v>
      </c>
      <c r="Q246" s="25">
        <v>0</v>
      </c>
      <c r="R246" s="26">
        <v>160027.41283999998</v>
      </c>
    </row>
    <row r="247" spans="1:18">
      <c r="A247" s="10">
        <v>92607</v>
      </c>
      <c r="B247" t="s">
        <v>258</v>
      </c>
      <c r="C247" s="9">
        <f t="shared" si="16"/>
        <v>35985.280000000006</v>
      </c>
      <c r="D247" s="9">
        <f t="shared" si="17"/>
        <v>0</v>
      </c>
      <c r="E247" s="7">
        <f t="shared" si="18"/>
        <v>35985.280000000006</v>
      </c>
      <c r="F247" s="7" t="e">
        <f t="shared" si="15"/>
        <v>#REF!</v>
      </c>
      <c r="H247" s="15">
        <v>92607</v>
      </c>
      <c r="I247" s="14" t="s">
        <v>258</v>
      </c>
      <c r="J247" s="16">
        <v>35985.280000000006</v>
      </c>
      <c r="K247" s="16">
        <v>0</v>
      </c>
      <c r="L247" s="17">
        <f t="shared" si="19"/>
        <v>35985.280000000006</v>
      </c>
      <c r="N247" s="24">
        <v>92607</v>
      </c>
      <c r="O247" s="23" t="s">
        <v>258</v>
      </c>
      <c r="P247" s="25">
        <v>35985.280000000006</v>
      </c>
      <c r="Q247" s="25">
        <v>0</v>
      </c>
      <c r="R247" s="26">
        <v>35985.280000000006</v>
      </c>
    </row>
    <row r="248" spans="1:18">
      <c r="A248" s="10">
        <v>92611</v>
      </c>
      <c r="B248" t="s">
        <v>259</v>
      </c>
      <c r="C248" s="9">
        <f t="shared" si="16"/>
        <v>4903982.1511039995</v>
      </c>
      <c r="D248" s="9">
        <f t="shared" si="17"/>
        <v>0</v>
      </c>
      <c r="E248" s="7">
        <f t="shared" si="18"/>
        <v>4903982.1511039995</v>
      </c>
      <c r="F248" s="7" t="e">
        <f t="shared" si="15"/>
        <v>#REF!</v>
      </c>
      <c r="H248" s="15">
        <v>92611</v>
      </c>
      <c r="I248" s="14" t="s">
        <v>259</v>
      </c>
      <c r="J248" s="16">
        <v>4961246.2799999993</v>
      </c>
      <c r="K248" s="16">
        <v>0</v>
      </c>
      <c r="L248" s="17">
        <f t="shared" si="19"/>
        <v>4961246.2799999993</v>
      </c>
      <c r="N248" s="24">
        <v>92611</v>
      </c>
      <c r="O248" s="23" t="s">
        <v>259</v>
      </c>
      <c r="P248" s="25">
        <v>4903982.1511039995</v>
      </c>
      <c r="Q248" s="25">
        <v>0</v>
      </c>
      <c r="R248" s="26">
        <v>4903982.1511039995</v>
      </c>
    </row>
    <row r="249" spans="1:18">
      <c r="A249" s="10">
        <v>92613</v>
      </c>
      <c r="B249" t="s">
        <v>260</v>
      </c>
      <c r="C249" s="9">
        <f t="shared" si="16"/>
        <v>155521.32</v>
      </c>
      <c r="D249" s="9">
        <f t="shared" si="17"/>
        <v>172019.61000000002</v>
      </c>
      <c r="E249" s="7">
        <f t="shared" si="18"/>
        <v>327540.93000000005</v>
      </c>
      <c r="F249" s="7" t="e">
        <f t="shared" si="15"/>
        <v>#REF!</v>
      </c>
      <c r="H249" s="15">
        <v>92613</v>
      </c>
      <c r="I249" s="14" t="s">
        <v>260</v>
      </c>
      <c r="J249" s="16">
        <v>155521.32</v>
      </c>
      <c r="K249" s="16">
        <v>172019.61000000002</v>
      </c>
      <c r="L249" s="17">
        <f t="shared" si="19"/>
        <v>327540.93000000005</v>
      </c>
      <c r="N249" s="24">
        <v>92613</v>
      </c>
      <c r="O249" s="23" t="s">
        <v>260</v>
      </c>
      <c r="P249" s="25">
        <v>155521.32</v>
      </c>
      <c r="Q249" s="25">
        <v>172019.61000000002</v>
      </c>
      <c r="R249" s="26">
        <v>327540.93000000005</v>
      </c>
    </row>
    <row r="250" spans="1:18">
      <c r="A250" s="10">
        <v>92614</v>
      </c>
      <c r="B250" t="s">
        <v>261</v>
      </c>
      <c r="C250" s="9">
        <f t="shared" si="16"/>
        <v>2513614.8499999996</v>
      </c>
      <c r="D250" s="9">
        <f t="shared" si="17"/>
        <v>1859434.06</v>
      </c>
      <c r="E250" s="7">
        <f t="shared" si="18"/>
        <v>4373048.91</v>
      </c>
      <c r="F250" s="7" t="e">
        <f t="shared" si="15"/>
        <v>#REF!</v>
      </c>
      <c r="H250" s="15">
        <v>92614</v>
      </c>
      <c r="I250" s="14" t="s">
        <v>261</v>
      </c>
      <c r="J250" s="16">
        <v>2513614.8499999996</v>
      </c>
      <c r="K250" s="16">
        <v>1859434.06</v>
      </c>
      <c r="L250" s="17">
        <f t="shared" si="19"/>
        <v>4373048.91</v>
      </c>
      <c r="N250" s="24">
        <v>92614</v>
      </c>
      <c r="O250" s="23" t="s">
        <v>261</v>
      </c>
      <c r="P250" s="25">
        <v>2513614.8499999996</v>
      </c>
      <c r="Q250" s="25">
        <v>1859434.06</v>
      </c>
      <c r="R250" s="26">
        <v>4373048.91</v>
      </c>
    </row>
    <row r="251" spans="1:18">
      <c r="A251" s="10">
        <v>92621</v>
      </c>
      <c r="B251" t="s">
        <v>262</v>
      </c>
      <c r="C251" s="9">
        <f t="shared" si="16"/>
        <v>13725.204239999999</v>
      </c>
      <c r="D251" s="9">
        <f t="shared" si="17"/>
        <v>0</v>
      </c>
      <c r="E251" s="7">
        <f t="shared" si="18"/>
        <v>13725.204239999999</v>
      </c>
      <c r="F251" s="7" t="e">
        <f t="shared" si="15"/>
        <v>#REF!</v>
      </c>
      <c r="H251" s="15">
        <v>92621</v>
      </c>
      <c r="I251" s="14" t="s">
        <v>262</v>
      </c>
      <c r="J251" s="16">
        <v>13869.79</v>
      </c>
      <c r="K251" s="16">
        <v>0</v>
      </c>
      <c r="L251" s="17">
        <f t="shared" si="19"/>
        <v>13869.79</v>
      </c>
      <c r="N251" s="24">
        <v>92621</v>
      </c>
      <c r="O251" s="23" t="s">
        <v>262</v>
      </c>
      <c r="P251" s="25">
        <v>13725.204239999999</v>
      </c>
      <c r="Q251" s="25">
        <v>0</v>
      </c>
      <c r="R251" s="26">
        <v>13725.204239999999</v>
      </c>
    </row>
    <row r="252" spans="1:18">
      <c r="A252" s="10">
        <v>92631</v>
      </c>
      <c r="B252" t="s">
        <v>263</v>
      </c>
      <c r="C252" s="9">
        <f t="shared" si="16"/>
        <v>320731.35189599998</v>
      </c>
      <c r="D252" s="9">
        <f t="shared" si="17"/>
        <v>0</v>
      </c>
      <c r="E252" s="7">
        <f t="shared" si="18"/>
        <v>320731.35189599998</v>
      </c>
      <c r="F252" s="7" t="e">
        <f t="shared" si="15"/>
        <v>#REF!</v>
      </c>
      <c r="H252" s="15">
        <v>92631</v>
      </c>
      <c r="I252" s="14" t="s">
        <v>263</v>
      </c>
      <c r="J252" s="16">
        <v>324806.99</v>
      </c>
      <c r="K252" s="16">
        <v>0</v>
      </c>
      <c r="L252" s="17">
        <f t="shared" si="19"/>
        <v>324806.99</v>
      </c>
      <c r="N252" s="24">
        <v>92631</v>
      </c>
      <c r="O252" s="23" t="s">
        <v>263</v>
      </c>
      <c r="P252" s="25">
        <v>320731.35189599998</v>
      </c>
      <c r="Q252" s="25">
        <v>0</v>
      </c>
      <c r="R252" s="26">
        <v>320731.35189599998</v>
      </c>
    </row>
    <row r="253" spans="1:18">
      <c r="A253" s="10">
        <v>92641</v>
      </c>
      <c r="B253" t="s">
        <v>264</v>
      </c>
      <c r="C253" s="9">
        <f t="shared" si="16"/>
        <v>4185.01</v>
      </c>
      <c r="D253" s="9">
        <f t="shared" si="17"/>
        <v>0</v>
      </c>
      <c r="E253" s="7">
        <f t="shared" si="18"/>
        <v>4185.01</v>
      </c>
      <c r="F253" s="7" t="e">
        <f t="shared" si="15"/>
        <v>#REF!</v>
      </c>
      <c r="H253" s="15">
        <v>92641</v>
      </c>
      <c r="I253" s="14" t="s">
        <v>264</v>
      </c>
      <c r="J253" s="16">
        <v>4185.01</v>
      </c>
      <c r="K253" s="16">
        <v>0</v>
      </c>
      <c r="L253" s="17">
        <f t="shared" si="19"/>
        <v>4185.01</v>
      </c>
      <c r="N253" s="24">
        <v>92641</v>
      </c>
      <c r="O253" s="23" t="s">
        <v>264</v>
      </c>
      <c r="P253" s="25">
        <v>4185.01</v>
      </c>
      <c r="Q253" s="25">
        <v>0</v>
      </c>
      <c r="R253" s="26">
        <v>4185.01</v>
      </c>
    </row>
    <row r="254" spans="1:18">
      <c r="A254" s="10">
        <v>92651</v>
      </c>
      <c r="B254" t="s">
        <v>265</v>
      </c>
      <c r="C254" s="9">
        <f t="shared" si="16"/>
        <v>2760.89</v>
      </c>
      <c r="D254" s="9">
        <f t="shared" si="17"/>
        <v>0</v>
      </c>
      <c r="E254" s="7">
        <f t="shared" si="18"/>
        <v>2760.89</v>
      </c>
      <c r="F254" s="7" t="e">
        <f t="shared" si="15"/>
        <v>#REF!</v>
      </c>
      <c r="H254" s="15">
        <v>92651</v>
      </c>
      <c r="I254" s="14" t="s">
        <v>265</v>
      </c>
      <c r="J254" s="16">
        <v>2760.89</v>
      </c>
      <c r="K254" s="16">
        <v>0</v>
      </c>
      <c r="L254" s="17">
        <f t="shared" si="19"/>
        <v>2760.89</v>
      </c>
      <c r="N254" s="24">
        <v>92651</v>
      </c>
      <c r="O254" s="23" t="s">
        <v>265</v>
      </c>
      <c r="P254" s="25">
        <v>2760.89</v>
      </c>
      <c r="Q254" s="25">
        <v>0</v>
      </c>
      <c r="R254" s="26">
        <v>2760.89</v>
      </c>
    </row>
    <row r="255" spans="1:18">
      <c r="A255" s="10">
        <v>92661</v>
      </c>
      <c r="B255" t="s">
        <v>266</v>
      </c>
      <c r="C255" s="9">
        <f t="shared" si="16"/>
        <v>243842.41459199996</v>
      </c>
      <c r="D255" s="9">
        <f t="shared" si="17"/>
        <v>226192.97999999998</v>
      </c>
      <c r="E255" s="7">
        <f t="shared" si="18"/>
        <v>470035.39459199994</v>
      </c>
      <c r="F255" s="7" t="e">
        <f t="shared" si="15"/>
        <v>#REF!</v>
      </c>
      <c r="H255" s="15">
        <v>92661</v>
      </c>
      <c r="I255" s="14" t="s">
        <v>266</v>
      </c>
      <c r="J255" s="16">
        <v>246764.03999999998</v>
      </c>
      <c r="K255" s="16">
        <v>226192.97999999998</v>
      </c>
      <c r="L255" s="17">
        <f t="shared" si="19"/>
        <v>472957.01999999996</v>
      </c>
      <c r="N255" s="24">
        <v>92661</v>
      </c>
      <c r="O255" s="23" t="s">
        <v>266</v>
      </c>
      <c r="P255" s="25">
        <v>243842.41459199996</v>
      </c>
      <c r="Q255" s="25">
        <v>226192.97999999998</v>
      </c>
      <c r="R255" s="26">
        <v>470035.39459199994</v>
      </c>
    </row>
    <row r="256" spans="1:18">
      <c r="A256" s="10">
        <v>92671</v>
      </c>
      <c r="B256" t="s">
        <v>267</v>
      </c>
      <c r="C256" s="9">
        <f t="shared" si="16"/>
        <v>2413.88</v>
      </c>
      <c r="D256" s="9">
        <f t="shared" si="17"/>
        <v>2191.9800000000005</v>
      </c>
      <c r="E256" s="7">
        <f t="shared" si="18"/>
        <v>4605.8600000000006</v>
      </c>
      <c r="F256" s="7" t="e">
        <f t="shared" si="15"/>
        <v>#REF!</v>
      </c>
      <c r="H256" s="15">
        <v>92671</v>
      </c>
      <c r="I256" s="14" t="s">
        <v>267</v>
      </c>
      <c r="J256" s="16">
        <v>2413.88</v>
      </c>
      <c r="K256" s="16">
        <v>2191.9800000000005</v>
      </c>
      <c r="L256" s="17">
        <f t="shared" si="19"/>
        <v>4605.8600000000006</v>
      </c>
      <c r="N256" s="24">
        <v>92671</v>
      </c>
      <c r="O256" s="23" t="s">
        <v>267</v>
      </c>
      <c r="P256" s="25">
        <v>2413.88</v>
      </c>
      <c r="Q256" s="25">
        <v>2191.9800000000005</v>
      </c>
      <c r="R256" s="26">
        <v>4605.8600000000006</v>
      </c>
    </row>
    <row r="257" spans="1:18">
      <c r="A257" s="10">
        <v>92681</v>
      </c>
      <c r="B257" t="s">
        <v>268</v>
      </c>
      <c r="C257" s="9">
        <f t="shared" si="16"/>
        <v>7594.31</v>
      </c>
      <c r="D257" s="9">
        <f t="shared" si="17"/>
        <v>0</v>
      </c>
      <c r="E257" s="7">
        <f t="shared" si="18"/>
        <v>7594.31</v>
      </c>
      <c r="F257" s="7" t="e">
        <f t="shared" si="15"/>
        <v>#REF!</v>
      </c>
      <c r="H257" s="15">
        <v>92681</v>
      </c>
      <c r="I257" s="14" t="s">
        <v>268</v>
      </c>
      <c r="J257" s="16">
        <v>7594.31</v>
      </c>
      <c r="K257" s="16">
        <v>0</v>
      </c>
      <c r="L257" s="17">
        <f t="shared" si="19"/>
        <v>7594.31</v>
      </c>
      <c r="N257" s="24">
        <v>92681</v>
      </c>
      <c r="O257" s="23" t="s">
        <v>268</v>
      </c>
      <c r="P257" s="25">
        <v>7594.31</v>
      </c>
      <c r="Q257" s="25">
        <v>0</v>
      </c>
      <c r="R257" s="26">
        <v>7594.31</v>
      </c>
    </row>
    <row r="258" spans="1:18">
      <c r="A258" s="10">
        <v>92701</v>
      </c>
      <c r="B258" t="s">
        <v>269</v>
      </c>
      <c r="C258" s="9">
        <f t="shared" si="16"/>
        <v>1091443.4602479998</v>
      </c>
      <c r="D258" s="9">
        <f t="shared" si="17"/>
        <v>0</v>
      </c>
      <c r="E258" s="7">
        <f t="shared" si="18"/>
        <v>1091443.4602479998</v>
      </c>
      <c r="F258" s="7" t="e">
        <f t="shared" ref="F258:F321" si="20">ROUND($F$889*(D258/$D$889),2)</f>
        <v>#REF!</v>
      </c>
      <c r="H258" s="15">
        <v>92701</v>
      </c>
      <c r="I258" s="14" t="s">
        <v>269</v>
      </c>
      <c r="J258" s="16">
        <v>1100053.1399999999</v>
      </c>
      <c r="K258" s="16">
        <v>0</v>
      </c>
      <c r="L258" s="17">
        <f t="shared" si="19"/>
        <v>1100053.1399999999</v>
      </c>
      <c r="N258" s="24">
        <v>92701</v>
      </c>
      <c r="O258" s="23" t="s">
        <v>269</v>
      </c>
      <c r="P258" s="25">
        <v>1091443.4602479998</v>
      </c>
      <c r="Q258" s="25">
        <v>0</v>
      </c>
      <c r="R258" s="26">
        <v>1091443.4602479998</v>
      </c>
    </row>
    <row r="259" spans="1:18">
      <c r="A259" s="10">
        <v>92704</v>
      </c>
      <c r="B259" t="s">
        <v>270</v>
      </c>
      <c r="C259" s="9">
        <f t="shared" ref="C259:C322" si="21">VLOOKUP(A259,$N$2:$R$887,3,FALSE)</f>
        <v>15111.59</v>
      </c>
      <c r="D259" s="9">
        <f t="shared" ref="D259:D322" si="22">VLOOKUP(A259,$N$2:$R$887,4,FALSE)</f>
        <v>0</v>
      </c>
      <c r="E259" s="7">
        <f t="shared" ref="E259:E322" si="23">C259+D259</f>
        <v>15111.59</v>
      </c>
      <c r="F259" s="7" t="e">
        <f t="shared" si="20"/>
        <v>#REF!</v>
      </c>
      <c r="H259" s="15">
        <v>92704</v>
      </c>
      <c r="I259" s="14" t="s">
        <v>270</v>
      </c>
      <c r="J259" s="16">
        <v>15111.59</v>
      </c>
      <c r="K259" s="16">
        <v>0</v>
      </c>
      <c r="L259" s="17">
        <f t="shared" si="19"/>
        <v>15111.59</v>
      </c>
      <c r="N259" s="24">
        <v>92704</v>
      </c>
      <c r="O259" s="23" t="s">
        <v>270</v>
      </c>
      <c r="P259" s="25">
        <v>15111.59</v>
      </c>
      <c r="Q259" s="25">
        <v>0</v>
      </c>
      <c r="R259" s="26">
        <v>15111.59</v>
      </c>
    </row>
    <row r="260" spans="1:18">
      <c r="A260" s="10">
        <v>92801</v>
      </c>
      <c r="B260" t="s">
        <v>271</v>
      </c>
      <c r="C260" s="9">
        <f t="shared" si="21"/>
        <v>2244707.4110719999</v>
      </c>
      <c r="D260" s="9">
        <f t="shared" si="22"/>
        <v>0</v>
      </c>
      <c r="E260" s="7">
        <f t="shared" si="23"/>
        <v>2244707.4110719999</v>
      </c>
      <c r="F260" s="7" t="e">
        <f t="shared" si="20"/>
        <v>#REF!</v>
      </c>
      <c r="H260" s="15">
        <v>92801</v>
      </c>
      <c r="I260" s="14" t="s">
        <v>271</v>
      </c>
      <c r="J260" s="16">
        <v>2252855.8699999996</v>
      </c>
      <c r="K260" s="16">
        <v>0</v>
      </c>
      <c r="L260" s="17">
        <f t="shared" si="19"/>
        <v>2252855.8699999996</v>
      </c>
      <c r="N260" s="24">
        <v>92801</v>
      </c>
      <c r="O260" s="23" t="s">
        <v>271</v>
      </c>
      <c r="P260" s="25">
        <v>2244707.4110719999</v>
      </c>
      <c r="Q260" s="25">
        <v>0</v>
      </c>
      <c r="R260" s="26">
        <v>2244707.4110719999</v>
      </c>
    </row>
    <row r="261" spans="1:18">
      <c r="A261" s="10">
        <v>92802</v>
      </c>
      <c r="B261" t="s">
        <v>272</v>
      </c>
      <c r="C261" s="9">
        <f t="shared" si="21"/>
        <v>49531.95</v>
      </c>
      <c r="D261" s="9">
        <f t="shared" si="22"/>
        <v>0</v>
      </c>
      <c r="E261" s="7">
        <f t="shared" si="23"/>
        <v>49531.95</v>
      </c>
      <c r="F261" s="7" t="e">
        <f t="shared" si="20"/>
        <v>#REF!</v>
      </c>
      <c r="H261" s="15">
        <v>92802</v>
      </c>
      <c r="I261" s="14" t="s">
        <v>272</v>
      </c>
      <c r="J261" s="16">
        <v>49531.95</v>
      </c>
      <c r="K261" s="16">
        <v>0</v>
      </c>
      <c r="L261" s="17">
        <f t="shared" si="19"/>
        <v>49531.95</v>
      </c>
      <c r="N261" s="24">
        <v>92802</v>
      </c>
      <c r="O261" s="23" t="s">
        <v>272</v>
      </c>
      <c r="P261" s="25">
        <v>49531.95</v>
      </c>
      <c r="Q261" s="25">
        <v>0</v>
      </c>
      <c r="R261" s="26">
        <v>49531.95</v>
      </c>
    </row>
    <row r="262" spans="1:18">
      <c r="A262" s="10">
        <v>92804</v>
      </c>
      <c r="B262" t="s">
        <v>273</v>
      </c>
      <c r="C262" s="9">
        <f t="shared" si="21"/>
        <v>47837.791063999997</v>
      </c>
      <c r="D262" s="9">
        <f t="shared" si="22"/>
        <v>0</v>
      </c>
      <c r="E262" s="7">
        <f t="shared" si="23"/>
        <v>47837.791063999997</v>
      </c>
      <c r="F262" s="7" t="e">
        <f t="shared" si="20"/>
        <v>#REF!</v>
      </c>
      <c r="H262" s="15">
        <v>92804</v>
      </c>
      <c r="I262" s="14" t="s">
        <v>273</v>
      </c>
      <c r="J262" s="16">
        <v>47972.229999999996</v>
      </c>
      <c r="K262" s="16">
        <v>0</v>
      </c>
      <c r="L262" s="17">
        <f t="shared" ref="L262:L326" si="24">J262+K262</f>
        <v>47972.229999999996</v>
      </c>
      <c r="N262" s="24">
        <v>92804</v>
      </c>
      <c r="O262" s="23" t="s">
        <v>273</v>
      </c>
      <c r="P262" s="25">
        <v>47837.791063999997</v>
      </c>
      <c r="Q262" s="25">
        <v>0</v>
      </c>
      <c r="R262" s="26">
        <v>47837.791063999997</v>
      </c>
    </row>
    <row r="263" spans="1:18">
      <c r="A263" s="10">
        <v>92811</v>
      </c>
      <c r="B263" t="s">
        <v>274</v>
      </c>
      <c r="C263" s="9">
        <f t="shared" si="21"/>
        <v>397372.08652800001</v>
      </c>
      <c r="D263" s="9">
        <f t="shared" si="22"/>
        <v>0</v>
      </c>
      <c r="E263" s="7">
        <f t="shared" si="23"/>
        <v>397372.08652800001</v>
      </c>
      <c r="F263" s="7" t="e">
        <f t="shared" si="20"/>
        <v>#REF!</v>
      </c>
      <c r="H263" s="15">
        <v>92811</v>
      </c>
      <c r="I263" s="14" t="s">
        <v>274</v>
      </c>
      <c r="J263" s="16">
        <v>400566.97000000003</v>
      </c>
      <c r="K263" s="16">
        <v>0</v>
      </c>
      <c r="L263" s="17">
        <f t="shared" si="24"/>
        <v>400566.97000000003</v>
      </c>
      <c r="N263" s="24">
        <v>92811</v>
      </c>
      <c r="O263" s="23" t="s">
        <v>274</v>
      </c>
      <c r="P263" s="25">
        <v>397372.08652800001</v>
      </c>
      <c r="Q263" s="25">
        <v>0</v>
      </c>
      <c r="R263" s="26">
        <v>397372.08652800001</v>
      </c>
    </row>
    <row r="264" spans="1:18">
      <c r="A264" s="10">
        <v>92821</v>
      </c>
      <c r="B264" t="s">
        <v>275</v>
      </c>
      <c r="C264" s="9">
        <f t="shared" si="21"/>
        <v>415347.41419199994</v>
      </c>
      <c r="D264" s="9">
        <f t="shared" si="22"/>
        <v>0</v>
      </c>
      <c r="E264" s="7">
        <f t="shared" si="23"/>
        <v>415347.41419199994</v>
      </c>
      <c r="F264" s="7" t="e">
        <f t="shared" si="20"/>
        <v>#REF!</v>
      </c>
      <c r="H264" s="15">
        <v>92821</v>
      </c>
      <c r="I264" s="14" t="s">
        <v>275</v>
      </c>
      <c r="J264" s="16">
        <v>419123.74</v>
      </c>
      <c r="K264" s="16">
        <v>0</v>
      </c>
      <c r="L264" s="17">
        <f t="shared" si="24"/>
        <v>419123.74</v>
      </c>
      <c r="N264" s="24">
        <v>92821</v>
      </c>
      <c r="O264" s="23" t="s">
        <v>275</v>
      </c>
      <c r="P264" s="25">
        <v>415347.41419199994</v>
      </c>
      <c r="Q264" s="25">
        <v>0</v>
      </c>
      <c r="R264" s="26">
        <v>415347.41419199994</v>
      </c>
    </row>
    <row r="265" spans="1:18">
      <c r="A265" s="10">
        <v>92831</v>
      </c>
      <c r="B265" t="s">
        <v>276</v>
      </c>
      <c r="C265" s="9">
        <f t="shared" si="21"/>
        <v>110977.376192</v>
      </c>
      <c r="D265" s="9">
        <f t="shared" si="22"/>
        <v>0</v>
      </c>
      <c r="E265" s="7">
        <f t="shared" si="23"/>
        <v>110977.376192</v>
      </c>
      <c r="F265" s="7" t="e">
        <f t="shared" si="20"/>
        <v>#REF!</v>
      </c>
      <c r="H265" s="15">
        <v>92831</v>
      </c>
      <c r="I265" s="14" t="s">
        <v>276</v>
      </c>
      <c r="J265" s="16">
        <v>111883.55</v>
      </c>
      <c r="K265" s="16">
        <v>0</v>
      </c>
      <c r="L265" s="17">
        <f t="shared" si="24"/>
        <v>111883.55</v>
      </c>
      <c r="N265" s="24">
        <v>92831</v>
      </c>
      <c r="O265" s="23" t="s">
        <v>276</v>
      </c>
      <c r="P265" s="25">
        <v>110977.376192</v>
      </c>
      <c r="Q265" s="25">
        <v>0</v>
      </c>
      <c r="R265" s="26">
        <v>110977.376192</v>
      </c>
    </row>
    <row r="266" spans="1:18">
      <c r="A266" s="10">
        <v>92841</v>
      </c>
      <c r="B266" t="s">
        <v>277</v>
      </c>
      <c r="C266" s="9">
        <f t="shared" si="21"/>
        <v>103484.402416</v>
      </c>
      <c r="D266" s="9">
        <f t="shared" si="22"/>
        <v>0</v>
      </c>
      <c r="E266" s="7">
        <f t="shared" si="23"/>
        <v>103484.402416</v>
      </c>
      <c r="F266" s="7" t="e">
        <f t="shared" si="20"/>
        <v>#REF!</v>
      </c>
      <c r="H266" s="15">
        <v>92841</v>
      </c>
      <c r="I266" s="14" t="s">
        <v>277</v>
      </c>
      <c r="J266" s="16">
        <v>105447.59</v>
      </c>
      <c r="K266" s="16">
        <v>0</v>
      </c>
      <c r="L266" s="17">
        <f t="shared" si="24"/>
        <v>105447.59</v>
      </c>
      <c r="N266" s="24">
        <v>92841</v>
      </c>
      <c r="O266" s="23" t="s">
        <v>277</v>
      </c>
      <c r="P266" s="25">
        <v>103484.402416</v>
      </c>
      <c r="Q266" s="25">
        <v>0</v>
      </c>
      <c r="R266" s="26">
        <v>103484.402416</v>
      </c>
    </row>
    <row r="267" spans="1:18">
      <c r="A267" s="10">
        <v>92851</v>
      </c>
      <c r="B267" t="s">
        <v>278</v>
      </c>
      <c r="C267" s="9">
        <f t="shared" si="21"/>
        <v>164686.02221600001</v>
      </c>
      <c r="D267" s="9">
        <f t="shared" si="22"/>
        <v>0</v>
      </c>
      <c r="E267" s="7">
        <f t="shared" si="23"/>
        <v>164686.02221600001</v>
      </c>
      <c r="F267" s="7" t="e">
        <f t="shared" si="20"/>
        <v>#REF!</v>
      </c>
      <c r="H267" s="15">
        <v>92851</v>
      </c>
      <c r="I267" s="14" t="s">
        <v>278</v>
      </c>
      <c r="J267" s="16">
        <v>166784.29999999999</v>
      </c>
      <c r="K267" s="16">
        <v>0</v>
      </c>
      <c r="L267" s="17">
        <f t="shared" si="24"/>
        <v>166784.29999999999</v>
      </c>
      <c r="N267" s="24">
        <v>92851</v>
      </c>
      <c r="O267" s="23" t="s">
        <v>278</v>
      </c>
      <c r="P267" s="25">
        <v>164686.02221600001</v>
      </c>
      <c r="Q267" s="25">
        <v>0</v>
      </c>
      <c r="R267" s="26">
        <v>164686.02221600001</v>
      </c>
    </row>
    <row r="268" spans="1:18">
      <c r="A268" s="10">
        <v>92861</v>
      </c>
      <c r="B268" t="s">
        <v>279</v>
      </c>
      <c r="C268" s="9">
        <f t="shared" si="21"/>
        <v>97570.235287999996</v>
      </c>
      <c r="D268" s="9">
        <f t="shared" si="22"/>
        <v>0</v>
      </c>
      <c r="E268" s="7">
        <f t="shared" si="23"/>
        <v>97570.235287999996</v>
      </c>
      <c r="F268" s="7" t="e">
        <f t="shared" si="20"/>
        <v>#REF!</v>
      </c>
      <c r="H268" s="15">
        <v>92861</v>
      </c>
      <c r="I268" s="14" t="s">
        <v>279</v>
      </c>
      <c r="J268" s="16">
        <v>98953.51</v>
      </c>
      <c r="K268" s="16">
        <v>0</v>
      </c>
      <c r="L268" s="17">
        <f t="shared" si="24"/>
        <v>98953.51</v>
      </c>
      <c r="N268" s="24">
        <v>92861</v>
      </c>
      <c r="O268" s="23" t="s">
        <v>279</v>
      </c>
      <c r="P268" s="25">
        <v>97570.235287999996</v>
      </c>
      <c r="Q268" s="25">
        <v>0</v>
      </c>
      <c r="R268" s="26">
        <v>97570.235287999996</v>
      </c>
    </row>
    <row r="269" spans="1:18">
      <c r="A269" s="10">
        <v>92901</v>
      </c>
      <c r="B269" t="s">
        <v>280</v>
      </c>
      <c r="C269" s="9">
        <f t="shared" si="21"/>
        <v>2339529.1826319997</v>
      </c>
      <c r="D269" s="9">
        <f t="shared" si="22"/>
        <v>0</v>
      </c>
      <c r="E269" s="7">
        <f t="shared" si="23"/>
        <v>2339529.1826319997</v>
      </c>
      <c r="F269" s="7" t="e">
        <f t="shared" si="20"/>
        <v>#REF!</v>
      </c>
      <c r="H269" s="15">
        <v>92901</v>
      </c>
      <c r="I269" s="14" t="s">
        <v>280</v>
      </c>
      <c r="J269" s="16">
        <v>2354673.9</v>
      </c>
      <c r="K269" s="16">
        <v>0</v>
      </c>
      <c r="L269" s="17">
        <f t="shared" si="24"/>
        <v>2354673.9</v>
      </c>
      <c r="N269" s="24">
        <v>92901</v>
      </c>
      <c r="O269" s="23" t="s">
        <v>280</v>
      </c>
      <c r="P269" s="25">
        <v>2339529.1826319997</v>
      </c>
      <c r="Q269" s="25">
        <v>0</v>
      </c>
      <c r="R269" s="26">
        <v>2339529.1826319997</v>
      </c>
    </row>
    <row r="270" spans="1:18">
      <c r="A270" s="10">
        <v>92911</v>
      </c>
      <c r="B270" t="s">
        <v>281</v>
      </c>
      <c r="C270" s="9">
        <f t="shared" si="21"/>
        <v>824112.15229599993</v>
      </c>
      <c r="D270" s="9">
        <f t="shared" si="22"/>
        <v>0</v>
      </c>
      <c r="E270" s="7">
        <f t="shared" si="23"/>
        <v>824112.15229599993</v>
      </c>
      <c r="F270" s="7" t="e">
        <f t="shared" si="20"/>
        <v>#REF!</v>
      </c>
      <c r="H270" s="15">
        <v>92911</v>
      </c>
      <c r="I270" s="14" t="s">
        <v>281</v>
      </c>
      <c r="J270" s="16">
        <v>832282.61999999988</v>
      </c>
      <c r="K270" s="16">
        <v>0</v>
      </c>
      <c r="L270" s="17">
        <f t="shared" si="24"/>
        <v>832282.61999999988</v>
      </c>
      <c r="N270" s="24">
        <v>92911</v>
      </c>
      <c r="O270" s="23" t="s">
        <v>281</v>
      </c>
      <c r="P270" s="25">
        <v>824112.15229599993</v>
      </c>
      <c r="Q270" s="25">
        <v>0</v>
      </c>
      <c r="R270" s="26">
        <v>824112.15229599993</v>
      </c>
    </row>
    <row r="271" spans="1:18">
      <c r="A271" s="10">
        <v>92913</v>
      </c>
      <c r="B271" t="s">
        <v>282</v>
      </c>
      <c r="C271" s="9">
        <f t="shared" si="21"/>
        <v>20392.539999999997</v>
      </c>
      <c r="D271" s="9">
        <f t="shared" si="22"/>
        <v>47390.58</v>
      </c>
      <c r="E271" s="7">
        <f t="shared" si="23"/>
        <v>67783.12</v>
      </c>
      <c r="F271" s="7" t="e">
        <f t="shared" si="20"/>
        <v>#REF!</v>
      </c>
      <c r="H271" s="15">
        <v>92913</v>
      </c>
      <c r="I271" s="14" t="s">
        <v>282</v>
      </c>
      <c r="J271" s="16">
        <v>20392.539999999997</v>
      </c>
      <c r="K271" s="16">
        <v>47390.58</v>
      </c>
      <c r="L271" s="17">
        <f t="shared" si="24"/>
        <v>67783.12</v>
      </c>
      <c r="N271" s="24">
        <v>92913</v>
      </c>
      <c r="O271" s="23" t="s">
        <v>282</v>
      </c>
      <c r="P271" s="25">
        <v>20392.539999999997</v>
      </c>
      <c r="Q271" s="25">
        <v>47390.58</v>
      </c>
      <c r="R271" s="26">
        <v>67783.12</v>
      </c>
    </row>
    <row r="272" spans="1:18">
      <c r="A272" s="10">
        <v>92917</v>
      </c>
      <c r="B272" t="s">
        <v>283</v>
      </c>
      <c r="C272" s="9">
        <f t="shared" si="21"/>
        <v>15694.73</v>
      </c>
      <c r="D272" s="9">
        <f t="shared" si="22"/>
        <v>0</v>
      </c>
      <c r="E272" s="7">
        <f t="shared" si="23"/>
        <v>15694.73</v>
      </c>
      <c r="F272" s="7" t="e">
        <f t="shared" si="20"/>
        <v>#REF!</v>
      </c>
      <c r="H272" s="15">
        <v>92917</v>
      </c>
      <c r="I272" s="14" t="s">
        <v>283</v>
      </c>
      <c r="J272" s="16">
        <v>15694.73</v>
      </c>
      <c r="K272" s="16">
        <v>0</v>
      </c>
      <c r="L272" s="17">
        <f t="shared" si="24"/>
        <v>15694.73</v>
      </c>
      <c r="N272" s="24">
        <v>92917</v>
      </c>
      <c r="O272" s="23" t="s">
        <v>283</v>
      </c>
      <c r="P272" s="25">
        <v>15694.73</v>
      </c>
      <c r="Q272" s="25">
        <v>0</v>
      </c>
      <c r="R272" s="26">
        <v>15694.73</v>
      </c>
    </row>
    <row r="273" spans="1:18">
      <c r="A273" s="10">
        <v>92921</v>
      </c>
      <c r="B273" t="s">
        <v>284</v>
      </c>
      <c r="C273" s="9">
        <f t="shared" si="21"/>
        <v>39657.616064000002</v>
      </c>
      <c r="D273" s="9">
        <f t="shared" si="22"/>
        <v>0</v>
      </c>
      <c r="E273" s="7">
        <f t="shared" si="23"/>
        <v>39657.616064000002</v>
      </c>
      <c r="F273" s="7" t="e">
        <f t="shared" si="20"/>
        <v>#REF!</v>
      </c>
      <c r="H273" s="15">
        <v>92921</v>
      </c>
      <c r="I273" s="14" t="s">
        <v>284</v>
      </c>
      <c r="J273" s="16">
        <v>40070.239999999998</v>
      </c>
      <c r="K273" s="16">
        <v>0</v>
      </c>
      <c r="L273" s="17">
        <f t="shared" si="24"/>
        <v>40070.239999999998</v>
      </c>
      <c r="N273" s="24">
        <v>92921</v>
      </c>
      <c r="O273" s="23" t="s">
        <v>284</v>
      </c>
      <c r="P273" s="25">
        <v>39657.616064000002</v>
      </c>
      <c r="Q273" s="25">
        <v>0</v>
      </c>
      <c r="R273" s="26">
        <v>39657.616064000002</v>
      </c>
    </row>
    <row r="274" spans="1:18">
      <c r="A274" s="10">
        <v>92931</v>
      </c>
      <c r="B274" t="s">
        <v>285</v>
      </c>
      <c r="C274" s="9">
        <f t="shared" si="21"/>
        <v>1010179.429472</v>
      </c>
      <c r="D274" s="9">
        <f t="shared" si="22"/>
        <v>0</v>
      </c>
      <c r="E274" s="7">
        <f t="shared" si="23"/>
        <v>1010179.429472</v>
      </c>
      <c r="F274" s="7" t="e">
        <f t="shared" si="20"/>
        <v>#REF!</v>
      </c>
      <c r="H274" s="15">
        <v>92931</v>
      </c>
      <c r="I274" s="14" t="s">
        <v>285</v>
      </c>
      <c r="J274" s="16">
        <v>1017323.26</v>
      </c>
      <c r="K274" s="16">
        <v>0</v>
      </c>
      <c r="L274" s="17">
        <f t="shared" si="24"/>
        <v>1017323.26</v>
      </c>
      <c r="N274" s="24">
        <v>92931</v>
      </c>
      <c r="O274" s="23" t="s">
        <v>285</v>
      </c>
      <c r="P274" s="25">
        <v>1010179.429472</v>
      </c>
      <c r="Q274" s="25">
        <v>0</v>
      </c>
      <c r="R274" s="26">
        <v>1010179.429472</v>
      </c>
    </row>
    <row r="275" spans="1:18" s="6" customFormat="1">
      <c r="A275" s="11">
        <v>92941</v>
      </c>
      <c r="B275" s="6" t="s">
        <v>286</v>
      </c>
      <c r="C275" s="9">
        <f t="shared" si="21"/>
        <v>1312.77</v>
      </c>
      <c r="D275" s="9">
        <f t="shared" si="22"/>
        <v>425.22</v>
      </c>
      <c r="E275" s="7">
        <f t="shared" si="23"/>
        <v>1737.99</v>
      </c>
      <c r="F275" s="7" t="e">
        <f t="shared" si="20"/>
        <v>#REF!</v>
      </c>
      <c r="G275" s="18"/>
      <c r="H275" s="19">
        <v>92941</v>
      </c>
      <c r="I275" s="18" t="s">
        <v>286</v>
      </c>
      <c r="J275" s="20">
        <v>1312.77</v>
      </c>
      <c r="K275" s="20">
        <v>425.22</v>
      </c>
      <c r="L275" s="21">
        <f t="shared" si="24"/>
        <v>1737.99</v>
      </c>
      <c r="M275" s="28"/>
      <c r="N275" s="27">
        <v>92941</v>
      </c>
      <c r="O275" s="28" t="s">
        <v>286</v>
      </c>
      <c r="P275" s="29">
        <v>1312.77</v>
      </c>
      <c r="Q275" s="29">
        <v>425.22</v>
      </c>
      <c r="R275" s="30">
        <v>1737.99</v>
      </c>
    </row>
    <row r="276" spans="1:18">
      <c r="A276" s="10">
        <v>93001</v>
      </c>
      <c r="B276" t="s">
        <v>287</v>
      </c>
      <c r="C276" s="9">
        <f t="shared" si="21"/>
        <v>851104.13253599976</v>
      </c>
      <c r="D276" s="9">
        <f t="shared" si="22"/>
        <v>0</v>
      </c>
      <c r="E276" s="7">
        <f t="shared" si="23"/>
        <v>851104.13253599976</v>
      </c>
      <c r="F276" s="7" t="e">
        <f t="shared" si="20"/>
        <v>#REF!</v>
      </c>
      <c r="H276" s="15">
        <v>93001</v>
      </c>
      <c r="I276" s="14" t="s">
        <v>287</v>
      </c>
      <c r="J276" s="16">
        <v>856635.13999999978</v>
      </c>
      <c r="K276" s="16">
        <v>0</v>
      </c>
      <c r="L276" s="17">
        <f t="shared" si="24"/>
        <v>856635.13999999978</v>
      </c>
      <c r="N276" s="24">
        <v>93001</v>
      </c>
      <c r="O276" s="23" t="s">
        <v>287</v>
      </c>
      <c r="P276" s="25">
        <v>851104.13253599976</v>
      </c>
      <c r="Q276" s="25">
        <v>0</v>
      </c>
      <c r="R276" s="26">
        <v>851104.13253599976</v>
      </c>
    </row>
    <row r="277" spans="1:18">
      <c r="A277" s="10">
        <v>93009</v>
      </c>
      <c r="B277" t="s">
        <v>288</v>
      </c>
      <c r="C277" s="9">
        <f t="shared" si="21"/>
        <v>4919.57</v>
      </c>
      <c r="D277" s="9">
        <f t="shared" si="22"/>
        <v>0</v>
      </c>
      <c r="E277" s="7">
        <f t="shared" si="23"/>
        <v>4919.57</v>
      </c>
      <c r="F277" s="7" t="e">
        <f t="shared" si="20"/>
        <v>#REF!</v>
      </c>
      <c r="H277" s="15">
        <v>93009</v>
      </c>
      <c r="I277" s="14" t="s">
        <v>288</v>
      </c>
      <c r="J277" s="16">
        <v>4919.57</v>
      </c>
      <c r="K277" s="16">
        <v>0</v>
      </c>
      <c r="L277" s="17">
        <f t="shared" si="24"/>
        <v>4919.57</v>
      </c>
      <c r="N277" s="24">
        <v>93009</v>
      </c>
      <c r="O277" s="23" t="s">
        <v>288</v>
      </c>
      <c r="P277" s="25">
        <v>4919.57</v>
      </c>
      <c r="Q277" s="25">
        <v>0</v>
      </c>
      <c r="R277" s="26">
        <v>4919.57</v>
      </c>
    </row>
    <row r="278" spans="1:18">
      <c r="A278" s="10">
        <v>93011</v>
      </c>
      <c r="B278" t="s">
        <v>289</v>
      </c>
      <c r="C278" s="9">
        <f t="shared" si="21"/>
        <v>119477.86908</v>
      </c>
      <c r="D278" s="9">
        <f t="shared" si="22"/>
        <v>0</v>
      </c>
      <c r="E278" s="7">
        <f t="shared" si="23"/>
        <v>119477.86908</v>
      </c>
      <c r="F278" s="7" t="e">
        <f t="shared" si="20"/>
        <v>#REF!</v>
      </c>
      <c r="H278" s="15">
        <v>93011</v>
      </c>
      <c r="I278" s="14" t="s">
        <v>289</v>
      </c>
      <c r="J278" s="16">
        <v>121460.81999999999</v>
      </c>
      <c r="K278" s="16">
        <v>0</v>
      </c>
      <c r="L278" s="17">
        <f t="shared" si="24"/>
        <v>121460.81999999999</v>
      </c>
      <c r="N278" s="24">
        <v>93011</v>
      </c>
      <c r="O278" s="23" t="s">
        <v>289</v>
      </c>
      <c r="P278" s="25">
        <v>119477.86908</v>
      </c>
      <c r="Q278" s="25">
        <v>0</v>
      </c>
      <c r="R278" s="26">
        <v>119477.86908</v>
      </c>
    </row>
    <row r="279" spans="1:18">
      <c r="A279" s="10">
        <v>93021</v>
      </c>
      <c r="B279" t="s">
        <v>290</v>
      </c>
      <c r="C279" s="9">
        <f t="shared" si="21"/>
        <v>11497.369999999999</v>
      </c>
      <c r="D279" s="9">
        <f t="shared" si="22"/>
        <v>3041.09</v>
      </c>
      <c r="E279" s="7">
        <f t="shared" si="23"/>
        <v>14538.46</v>
      </c>
      <c r="F279" s="7" t="e">
        <f t="shared" si="20"/>
        <v>#REF!</v>
      </c>
      <c r="H279" s="15">
        <v>93021</v>
      </c>
      <c r="I279" s="14" t="s">
        <v>290</v>
      </c>
      <c r="J279" s="16">
        <v>11497.369999999999</v>
      </c>
      <c r="K279" s="16">
        <v>3041.09</v>
      </c>
      <c r="L279" s="17">
        <f t="shared" si="24"/>
        <v>14538.46</v>
      </c>
      <c r="N279" s="24">
        <v>93021</v>
      </c>
      <c r="O279" s="23" t="s">
        <v>290</v>
      </c>
      <c r="P279" s="25">
        <v>11497.369999999999</v>
      </c>
      <c r="Q279" s="25">
        <v>3041.09</v>
      </c>
      <c r="R279" s="26">
        <v>14538.46</v>
      </c>
    </row>
    <row r="280" spans="1:18">
      <c r="A280" s="10">
        <v>93027</v>
      </c>
      <c r="B280" t="s">
        <v>291</v>
      </c>
      <c r="C280" s="9">
        <f t="shared" si="21"/>
        <v>6163.2600000000011</v>
      </c>
      <c r="D280" s="9">
        <f t="shared" si="22"/>
        <v>0</v>
      </c>
      <c r="E280" s="7">
        <f t="shared" si="23"/>
        <v>6163.2600000000011</v>
      </c>
      <c r="F280" s="7" t="e">
        <f t="shared" si="20"/>
        <v>#REF!</v>
      </c>
      <c r="H280" s="15">
        <v>93027</v>
      </c>
      <c r="I280" s="14" t="s">
        <v>291</v>
      </c>
      <c r="J280" s="16">
        <v>6163.2600000000011</v>
      </c>
      <c r="K280" s="16">
        <v>0</v>
      </c>
      <c r="L280" s="17">
        <f t="shared" si="24"/>
        <v>6163.2600000000011</v>
      </c>
      <c r="N280" s="24">
        <v>93027</v>
      </c>
      <c r="O280" s="23" t="s">
        <v>291</v>
      </c>
      <c r="P280" s="25">
        <v>6163.2600000000011</v>
      </c>
      <c r="Q280" s="25">
        <v>0</v>
      </c>
      <c r="R280" s="26">
        <v>6163.2600000000011</v>
      </c>
    </row>
    <row r="281" spans="1:18">
      <c r="A281" s="10">
        <v>93031</v>
      </c>
      <c r="B281" t="s">
        <v>292</v>
      </c>
      <c r="C281" s="9">
        <f t="shared" si="21"/>
        <v>10123.755136</v>
      </c>
      <c r="D281" s="9">
        <f t="shared" si="22"/>
        <v>8679</v>
      </c>
      <c r="E281" s="7">
        <f t="shared" si="23"/>
        <v>18802.755136</v>
      </c>
      <c r="F281" s="7" t="e">
        <f t="shared" si="20"/>
        <v>#REF!</v>
      </c>
      <c r="H281" s="15">
        <v>93031</v>
      </c>
      <c r="I281" s="14" t="s">
        <v>292</v>
      </c>
      <c r="J281" s="16">
        <v>10415.219999999999</v>
      </c>
      <c r="K281" s="16">
        <v>8679</v>
      </c>
      <c r="L281" s="17">
        <f t="shared" si="24"/>
        <v>19094.22</v>
      </c>
      <c r="N281" s="24">
        <v>93031</v>
      </c>
      <c r="O281" s="23" t="s">
        <v>292</v>
      </c>
      <c r="P281" s="25">
        <v>10123.755136</v>
      </c>
      <c r="Q281" s="25">
        <v>8679</v>
      </c>
      <c r="R281" s="26">
        <v>18802.755136</v>
      </c>
    </row>
    <row r="282" spans="1:18">
      <c r="A282" s="10">
        <v>93101</v>
      </c>
      <c r="B282" t="s">
        <v>293</v>
      </c>
      <c r="C282" s="9">
        <f t="shared" si="21"/>
        <v>1339314.1207040001</v>
      </c>
      <c r="D282" s="9">
        <f t="shared" si="22"/>
        <v>0</v>
      </c>
      <c r="E282" s="7">
        <f t="shared" si="23"/>
        <v>1339314.1207040001</v>
      </c>
      <c r="F282" s="7" t="e">
        <f t="shared" si="20"/>
        <v>#REF!</v>
      </c>
      <c r="H282" s="15">
        <v>93101</v>
      </c>
      <c r="I282" s="14" t="s">
        <v>293</v>
      </c>
      <c r="J282" s="16">
        <v>1347433.1</v>
      </c>
      <c r="K282" s="16">
        <v>0</v>
      </c>
      <c r="L282" s="17">
        <f t="shared" si="24"/>
        <v>1347433.1</v>
      </c>
      <c r="N282" s="24">
        <v>93101</v>
      </c>
      <c r="O282" s="23" t="s">
        <v>293</v>
      </c>
      <c r="P282" s="25">
        <v>1339314.1207040001</v>
      </c>
      <c r="Q282" s="25">
        <v>0</v>
      </c>
      <c r="R282" s="26">
        <v>1339314.1207040001</v>
      </c>
    </row>
    <row r="283" spans="1:18">
      <c r="A283" s="10">
        <v>93108</v>
      </c>
      <c r="B283" t="s">
        <v>294</v>
      </c>
      <c r="C283" s="9">
        <f t="shared" si="21"/>
        <v>983408.79</v>
      </c>
      <c r="D283" s="9">
        <f t="shared" si="22"/>
        <v>0</v>
      </c>
      <c r="E283" s="7">
        <f t="shared" si="23"/>
        <v>983408.79</v>
      </c>
      <c r="F283" s="7" t="e">
        <f t="shared" si="20"/>
        <v>#REF!</v>
      </c>
      <c r="H283" s="15">
        <v>93108</v>
      </c>
      <c r="I283" s="14" t="s">
        <v>294</v>
      </c>
      <c r="J283" s="16">
        <v>983408.79</v>
      </c>
      <c r="K283" s="16">
        <v>0</v>
      </c>
      <c r="L283" s="17">
        <f t="shared" si="24"/>
        <v>983408.79</v>
      </c>
      <c r="N283" s="24">
        <v>93108</v>
      </c>
      <c r="O283" s="23" t="s">
        <v>294</v>
      </c>
      <c r="P283" s="25">
        <v>983408.79</v>
      </c>
      <c r="Q283" s="25">
        <v>0</v>
      </c>
      <c r="R283" s="26">
        <v>983408.79</v>
      </c>
    </row>
    <row r="284" spans="1:18">
      <c r="A284" s="10">
        <v>93111</v>
      </c>
      <c r="B284" t="s">
        <v>295</v>
      </c>
      <c r="C284" s="9">
        <f t="shared" si="21"/>
        <v>26983.484039999999</v>
      </c>
      <c r="D284" s="9">
        <f t="shared" si="22"/>
        <v>0</v>
      </c>
      <c r="E284" s="7">
        <f t="shared" si="23"/>
        <v>26983.484039999999</v>
      </c>
      <c r="F284" s="7" t="e">
        <f t="shared" si="20"/>
        <v>#REF!</v>
      </c>
      <c r="H284" s="15">
        <v>93111</v>
      </c>
      <c r="I284" s="14" t="s">
        <v>295</v>
      </c>
      <c r="J284" s="16">
        <v>27424.839999999997</v>
      </c>
      <c r="K284" s="16">
        <v>0</v>
      </c>
      <c r="L284" s="17">
        <f t="shared" si="24"/>
        <v>27424.839999999997</v>
      </c>
      <c r="N284" s="24">
        <v>93111</v>
      </c>
      <c r="O284" s="23" t="s">
        <v>295</v>
      </c>
      <c r="P284" s="25">
        <v>26983.484039999999</v>
      </c>
      <c r="Q284" s="25">
        <v>0</v>
      </c>
      <c r="R284" s="26">
        <v>26983.484039999999</v>
      </c>
    </row>
    <row r="285" spans="1:18">
      <c r="A285" s="10">
        <v>93121</v>
      </c>
      <c r="B285" t="s">
        <v>296</v>
      </c>
      <c r="C285" s="9">
        <f t="shared" si="21"/>
        <v>28282.628687999997</v>
      </c>
      <c r="D285" s="9">
        <f t="shared" si="22"/>
        <v>0</v>
      </c>
      <c r="E285" s="7">
        <f t="shared" si="23"/>
        <v>28282.628687999997</v>
      </c>
      <c r="F285" s="7" t="e">
        <f t="shared" si="20"/>
        <v>#REF!</v>
      </c>
      <c r="H285" s="15">
        <v>93121</v>
      </c>
      <c r="I285" s="14" t="s">
        <v>296</v>
      </c>
      <c r="J285" s="16">
        <v>28687.94</v>
      </c>
      <c r="K285" s="16">
        <v>0</v>
      </c>
      <c r="L285" s="17">
        <f t="shared" si="24"/>
        <v>28687.94</v>
      </c>
      <c r="N285" s="24">
        <v>93121</v>
      </c>
      <c r="O285" s="23" t="s">
        <v>296</v>
      </c>
      <c r="P285" s="25">
        <v>28282.628687999997</v>
      </c>
      <c r="Q285" s="25">
        <v>0</v>
      </c>
      <c r="R285" s="26">
        <v>28282.628687999997</v>
      </c>
    </row>
    <row r="286" spans="1:18">
      <c r="A286" s="10">
        <v>93127</v>
      </c>
      <c r="B286" t="s">
        <v>297</v>
      </c>
      <c r="C286" s="9">
        <f t="shared" si="21"/>
        <v>3281.74</v>
      </c>
      <c r="D286" s="9">
        <f t="shared" si="22"/>
        <v>0</v>
      </c>
      <c r="E286" s="7">
        <f t="shared" si="23"/>
        <v>3281.74</v>
      </c>
      <c r="F286" s="7" t="e">
        <f t="shared" si="20"/>
        <v>#REF!</v>
      </c>
      <c r="H286" s="15">
        <v>93127</v>
      </c>
      <c r="I286" s="14" t="s">
        <v>297</v>
      </c>
      <c r="J286" s="16">
        <v>3281.74</v>
      </c>
      <c r="K286" s="16">
        <v>0</v>
      </c>
      <c r="L286" s="17">
        <f t="shared" si="24"/>
        <v>3281.74</v>
      </c>
      <c r="N286" s="24">
        <v>93127</v>
      </c>
      <c r="O286" s="23" t="s">
        <v>297</v>
      </c>
      <c r="P286" s="25">
        <v>3281.74</v>
      </c>
      <c r="Q286" s="25">
        <v>0</v>
      </c>
      <c r="R286" s="26">
        <v>3281.74</v>
      </c>
    </row>
    <row r="287" spans="1:18">
      <c r="A287" s="10">
        <v>93131</v>
      </c>
      <c r="B287" t="s">
        <v>298</v>
      </c>
      <c r="C287" s="9">
        <f t="shared" si="21"/>
        <v>83460.681424000009</v>
      </c>
      <c r="D287" s="9">
        <f t="shared" si="22"/>
        <v>0</v>
      </c>
      <c r="E287" s="7">
        <f t="shared" si="23"/>
        <v>83460.681424000009</v>
      </c>
      <c r="F287" s="7" t="e">
        <f t="shared" si="20"/>
        <v>#REF!</v>
      </c>
      <c r="H287" s="15">
        <v>93131</v>
      </c>
      <c r="I287" s="14" t="s">
        <v>298</v>
      </c>
      <c r="J287" s="16">
        <v>84533.24</v>
      </c>
      <c r="K287" s="16">
        <v>0</v>
      </c>
      <c r="L287" s="17">
        <f t="shared" si="24"/>
        <v>84533.24</v>
      </c>
      <c r="N287" s="24">
        <v>93131</v>
      </c>
      <c r="O287" s="23" t="s">
        <v>298</v>
      </c>
      <c r="P287" s="25">
        <v>83460.681424000009</v>
      </c>
      <c r="Q287" s="25">
        <v>0</v>
      </c>
      <c r="R287" s="26">
        <v>83460.681424000009</v>
      </c>
    </row>
    <row r="288" spans="1:18">
      <c r="A288" s="10">
        <v>93137</v>
      </c>
      <c r="B288" t="s">
        <v>299</v>
      </c>
      <c r="C288" s="9">
        <f t="shared" si="21"/>
        <v>1749.84</v>
      </c>
      <c r="D288" s="9">
        <f t="shared" si="22"/>
        <v>0</v>
      </c>
      <c r="E288" s="7">
        <f t="shared" si="23"/>
        <v>1749.84</v>
      </c>
      <c r="F288" s="7" t="e">
        <f t="shared" si="20"/>
        <v>#REF!</v>
      </c>
      <c r="H288" s="15">
        <v>93137</v>
      </c>
      <c r="I288" s="14" t="s">
        <v>299</v>
      </c>
      <c r="J288" s="16">
        <v>1749.84</v>
      </c>
      <c r="K288" s="16">
        <v>0</v>
      </c>
      <c r="L288" s="17">
        <f t="shared" si="24"/>
        <v>1749.84</v>
      </c>
      <c r="N288" s="24">
        <v>93137</v>
      </c>
      <c r="O288" s="23" t="s">
        <v>299</v>
      </c>
      <c r="P288" s="25">
        <v>1749.84</v>
      </c>
      <c r="Q288" s="25">
        <v>0</v>
      </c>
      <c r="R288" s="26">
        <v>1749.84</v>
      </c>
    </row>
    <row r="289" spans="1:18">
      <c r="A289" s="10">
        <v>93141</v>
      </c>
      <c r="B289" t="s">
        <v>300</v>
      </c>
      <c r="C289" s="9">
        <f t="shared" si="21"/>
        <v>16035.5</v>
      </c>
      <c r="D289" s="9">
        <f t="shared" si="22"/>
        <v>0</v>
      </c>
      <c r="E289" s="7">
        <f t="shared" si="23"/>
        <v>16035.5</v>
      </c>
      <c r="F289" s="7" t="e">
        <f t="shared" si="20"/>
        <v>#REF!</v>
      </c>
      <c r="H289" s="15">
        <v>93141</v>
      </c>
      <c r="I289" s="14" t="s">
        <v>300</v>
      </c>
      <c r="J289" s="16">
        <v>16035.5</v>
      </c>
      <c r="K289" s="16">
        <v>0</v>
      </c>
      <c r="L289" s="17">
        <f t="shared" si="24"/>
        <v>16035.5</v>
      </c>
      <c r="N289" s="24">
        <v>93141</v>
      </c>
      <c r="O289" s="23" t="s">
        <v>300</v>
      </c>
      <c r="P289" s="25">
        <v>16035.5</v>
      </c>
      <c r="Q289" s="25">
        <v>0</v>
      </c>
      <c r="R289" s="26">
        <v>16035.5</v>
      </c>
    </row>
    <row r="290" spans="1:18">
      <c r="A290" s="10">
        <v>93151</v>
      </c>
      <c r="B290" t="s">
        <v>301</v>
      </c>
      <c r="C290" s="9">
        <f t="shared" si="21"/>
        <v>132152.68368000002</v>
      </c>
      <c r="D290" s="9">
        <f t="shared" si="22"/>
        <v>0</v>
      </c>
      <c r="E290" s="7">
        <f t="shared" si="23"/>
        <v>132152.68368000002</v>
      </c>
      <c r="F290" s="7" t="e">
        <f t="shared" si="20"/>
        <v>#REF!</v>
      </c>
      <c r="H290" s="15">
        <v>93151</v>
      </c>
      <c r="I290" s="14" t="s">
        <v>301</v>
      </c>
      <c r="J290" s="16">
        <v>133583.65000000002</v>
      </c>
      <c r="K290" s="16">
        <v>0</v>
      </c>
      <c r="L290" s="17">
        <f t="shared" si="24"/>
        <v>133583.65000000002</v>
      </c>
      <c r="N290" s="24">
        <v>93151</v>
      </c>
      <c r="O290" s="23" t="s">
        <v>301</v>
      </c>
      <c r="P290" s="25">
        <v>132152.68368000002</v>
      </c>
      <c r="Q290" s="25">
        <v>0</v>
      </c>
      <c r="R290" s="26">
        <v>132152.68368000002</v>
      </c>
    </row>
    <row r="291" spans="1:18">
      <c r="A291" s="10">
        <v>93157</v>
      </c>
      <c r="B291" t="s">
        <v>302</v>
      </c>
      <c r="C291" s="9">
        <f t="shared" si="21"/>
        <v>5003.2399999999989</v>
      </c>
      <c r="D291" s="9">
        <f t="shared" si="22"/>
        <v>0</v>
      </c>
      <c r="E291" s="7">
        <f t="shared" si="23"/>
        <v>5003.2399999999989</v>
      </c>
      <c r="F291" s="7" t="e">
        <f t="shared" si="20"/>
        <v>#REF!</v>
      </c>
      <c r="H291" s="15">
        <v>93157</v>
      </c>
      <c r="I291" s="14" t="s">
        <v>302</v>
      </c>
      <c r="J291" s="16">
        <v>5003.2399999999989</v>
      </c>
      <c r="K291" s="16">
        <v>0</v>
      </c>
      <c r="L291" s="17">
        <f t="shared" si="24"/>
        <v>5003.2399999999989</v>
      </c>
      <c r="N291" s="24">
        <v>93157</v>
      </c>
      <c r="O291" s="23" t="s">
        <v>302</v>
      </c>
      <c r="P291" s="25">
        <v>5003.2399999999989</v>
      </c>
      <c r="Q291" s="25">
        <v>0</v>
      </c>
      <c r="R291" s="26">
        <v>5003.2399999999989</v>
      </c>
    </row>
    <row r="292" spans="1:18">
      <c r="A292" s="10">
        <v>93161</v>
      </c>
      <c r="B292" t="s">
        <v>303</v>
      </c>
      <c r="C292" s="9">
        <f t="shared" si="21"/>
        <v>44059.465431999997</v>
      </c>
      <c r="D292" s="9">
        <f t="shared" si="22"/>
        <v>0</v>
      </c>
      <c r="E292" s="7">
        <f t="shared" si="23"/>
        <v>44059.465431999997</v>
      </c>
      <c r="F292" s="7" t="e">
        <f t="shared" si="20"/>
        <v>#REF!</v>
      </c>
      <c r="H292" s="15">
        <v>93161</v>
      </c>
      <c r="I292" s="14" t="s">
        <v>303</v>
      </c>
      <c r="J292" s="16">
        <v>44486.5</v>
      </c>
      <c r="K292" s="16">
        <v>0</v>
      </c>
      <c r="L292" s="17">
        <f t="shared" si="24"/>
        <v>44486.5</v>
      </c>
      <c r="N292" s="24">
        <v>93161</v>
      </c>
      <c r="O292" s="23" t="s">
        <v>303</v>
      </c>
      <c r="P292" s="25">
        <v>44059.465431999997</v>
      </c>
      <c r="Q292" s="25">
        <v>0</v>
      </c>
      <c r="R292" s="26">
        <v>44059.465431999997</v>
      </c>
    </row>
    <row r="293" spans="1:18">
      <c r="A293" s="10">
        <v>93171</v>
      </c>
      <c r="B293" t="s">
        <v>304</v>
      </c>
      <c r="C293" s="9">
        <f t="shared" si="21"/>
        <v>3829.46</v>
      </c>
      <c r="D293" s="9">
        <f t="shared" si="22"/>
        <v>0</v>
      </c>
      <c r="E293" s="7">
        <f t="shared" si="23"/>
        <v>3829.46</v>
      </c>
      <c r="F293" s="7" t="e">
        <f t="shared" si="20"/>
        <v>#REF!</v>
      </c>
      <c r="H293" s="15">
        <v>93171</v>
      </c>
      <c r="I293" s="14" t="s">
        <v>304</v>
      </c>
      <c r="J293" s="16">
        <v>3829.46</v>
      </c>
      <c r="K293" s="16">
        <v>0</v>
      </c>
      <c r="L293" s="17">
        <f t="shared" si="24"/>
        <v>3829.46</v>
      </c>
      <c r="N293" s="24">
        <v>93171</v>
      </c>
      <c r="O293" s="23" t="s">
        <v>304</v>
      </c>
      <c r="P293" s="25">
        <v>3829.46</v>
      </c>
      <c r="Q293" s="25">
        <v>0</v>
      </c>
      <c r="R293" s="26">
        <v>3829.46</v>
      </c>
    </row>
    <row r="294" spans="1:18">
      <c r="A294" s="10">
        <v>93181</v>
      </c>
      <c r="B294" t="s">
        <v>305</v>
      </c>
      <c r="C294" s="9">
        <f t="shared" si="21"/>
        <v>5984.8799999999992</v>
      </c>
      <c r="D294" s="9">
        <f t="shared" si="22"/>
        <v>0</v>
      </c>
      <c r="E294" s="7">
        <f t="shared" si="23"/>
        <v>5984.8799999999992</v>
      </c>
      <c r="F294" s="7" t="e">
        <f t="shared" si="20"/>
        <v>#REF!</v>
      </c>
      <c r="H294" s="15">
        <v>93181</v>
      </c>
      <c r="I294" s="14" t="s">
        <v>305</v>
      </c>
      <c r="J294" s="16">
        <v>5984.8799999999992</v>
      </c>
      <c r="K294" s="16">
        <v>0</v>
      </c>
      <c r="L294" s="17">
        <f t="shared" si="24"/>
        <v>5984.8799999999992</v>
      </c>
      <c r="N294" s="24">
        <v>93181</v>
      </c>
      <c r="O294" s="23" t="s">
        <v>305</v>
      </c>
      <c r="P294" s="25">
        <v>5984.8799999999992</v>
      </c>
      <c r="Q294" s="25">
        <v>0</v>
      </c>
      <c r="R294" s="26">
        <v>5984.8799999999992</v>
      </c>
    </row>
    <row r="295" spans="1:18">
      <c r="A295" s="10">
        <v>93191</v>
      </c>
      <c r="B295" t="s">
        <v>306</v>
      </c>
      <c r="C295" s="9">
        <f t="shared" si="21"/>
        <v>16673.208272</v>
      </c>
      <c r="D295" s="9">
        <f t="shared" si="22"/>
        <v>0</v>
      </c>
      <c r="E295" s="7">
        <f t="shared" si="23"/>
        <v>16673.208272</v>
      </c>
      <c r="F295" s="7" t="e">
        <f t="shared" si="20"/>
        <v>#REF!</v>
      </c>
      <c r="H295" s="15">
        <v>93191</v>
      </c>
      <c r="I295" s="14" t="s">
        <v>306</v>
      </c>
      <c r="J295" s="16">
        <v>16833.75</v>
      </c>
      <c r="K295" s="16">
        <v>0</v>
      </c>
      <c r="L295" s="17">
        <f t="shared" si="24"/>
        <v>16833.75</v>
      </c>
      <c r="N295" s="24">
        <v>93191</v>
      </c>
      <c r="O295" s="23" t="s">
        <v>306</v>
      </c>
      <c r="P295" s="25">
        <v>16673.208272</v>
      </c>
      <c r="Q295" s="25">
        <v>0</v>
      </c>
      <c r="R295" s="26">
        <v>16673.208272</v>
      </c>
    </row>
    <row r="296" spans="1:18">
      <c r="A296" s="10">
        <v>93201</v>
      </c>
      <c r="B296" t="s">
        <v>307</v>
      </c>
      <c r="C296" s="9">
        <f t="shared" si="21"/>
        <v>6003706.7421680009</v>
      </c>
      <c r="D296" s="9">
        <f t="shared" si="22"/>
        <v>0</v>
      </c>
      <c r="E296" s="7">
        <f t="shared" si="23"/>
        <v>6003706.7421680009</v>
      </c>
      <c r="F296" s="7" t="e">
        <f t="shared" si="20"/>
        <v>#REF!</v>
      </c>
      <c r="H296" s="15">
        <v>93201</v>
      </c>
      <c r="I296" s="14" t="s">
        <v>307</v>
      </c>
      <c r="J296" s="16">
        <v>6026977.0700000012</v>
      </c>
      <c r="K296" s="16">
        <v>0</v>
      </c>
      <c r="L296" s="17">
        <f t="shared" si="24"/>
        <v>6026977.0700000012</v>
      </c>
      <c r="N296" s="24">
        <v>93201</v>
      </c>
      <c r="O296" s="23" t="s">
        <v>307</v>
      </c>
      <c r="P296" s="25">
        <v>6003706.7421680009</v>
      </c>
      <c r="Q296" s="25">
        <v>0</v>
      </c>
      <c r="R296" s="26">
        <v>6003706.7421680009</v>
      </c>
    </row>
    <row r="297" spans="1:18">
      <c r="A297" s="10">
        <v>93202</v>
      </c>
      <c r="B297" t="s">
        <v>308</v>
      </c>
      <c r="C297" s="9">
        <f t="shared" si="21"/>
        <v>126364.55</v>
      </c>
      <c r="D297" s="9">
        <f t="shared" si="22"/>
        <v>0</v>
      </c>
      <c r="E297" s="7">
        <f t="shared" si="23"/>
        <v>126364.55</v>
      </c>
      <c r="F297" s="7" t="e">
        <f t="shared" si="20"/>
        <v>#REF!</v>
      </c>
      <c r="H297" s="15">
        <v>93202</v>
      </c>
      <c r="I297" s="14" t="s">
        <v>308</v>
      </c>
      <c r="J297" s="16">
        <v>126364.55</v>
      </c>
      <c r="K297" s="16">
        <v>0</v>
      </c>
      <c r="L297" s="17">
        <f t="shared" si="24"/>
        <v>126364.55</v>
      </c>
      <c r="N297" s="24">
        <v>93202</v>
      </c>
      <c r="O297" s="23" t="s">
        <v>308</v>
      </c>
      <c r="P297" s="25">
        <v>126364.55</v>
      </c>
      <c r="Q297" s="25">
        <v>0</v>
      </c>
      <c r="R297" s="26">
        <v>126364.55</v>
      </c>
    </row>
    <row r="298" spans="1:18">
      <c r="A298" s="10">
        <v>93204</v>
      </c>
      <c r="B298" t="s">
        <v>309</v>
      </c>
      <c r="C298" s="9">
        <f t="shared" si="21"/>
        <v>139150.27824000001</v>
      </c>
      <c r="D298" s="9">
        <f t="shared" si="22"/>
        <v>0</v>
      </c>
      <c r="E298" s="7">
        <f t="shared" si="23"/>
        <v>139150.27824000001</v>
      </c>
      <c r="F298" s="7" t="e">
        <f t="shared" si="20"/>
        <v>#REF!</v>
      </c>
      <c r="H298" s="15">
        <v>93204</v>
      </c>
      <c r="I298" s="14" t="s">
        <v>309</v>
      </c>
      <c r="J298" s="16">
        <v>139448.77000000002</v>
      </c>
      <c r="K298" s="16">
        <v>0</v>
      </c>
      <c r="L298" s="17">
        <f t="shared" si="24"/>
        <v>139448.77000000002</v>
      </c>
      <c r="N298" s="24">
        <v>93204</v>
      </c>
      <c r="O298" s="23" t="s">
        <v>309</v>
      </c>
      <c r="P298" s="25">
        <v>139150.27824000001</v>
      </c>
      <c r="Q298" s="25">
        <v>0</v>
      </c>
      <c r="R298" s="26">
        <v>139150.27824000001</v>
      </c>
    </row>
    <row r="299" spans="1:18">
      <c r="A299" s="10">
        <v>93209</v>
      </c>
      <c r="B299" t="s">
        <v>310</v>
      </c>
      <c r="C299" s="9">
        <f t="shared" si="21"/>
        <v>1214080.81</v>
      </c>
      <c r="D299" s="9">
        <f t="shared" si="22"/>
        <v>0</v>
      </c>
      <c r="E299" s="7">
        <f t="shared" si="23"/>
        <v>1214080.81</v>
      </c>
      <c r="F299" s="7" t="e">
        <f t="shared" si="20"/>
        <v>#REF!</v>
      </c>
      <c r="H299" s="15">
        <v>93209</v>
      </c>
      <c r="I299" s="14" t="s">
        <v>310</v>
      </c>
      <c r="J299" s="16">
        <v>1214080.81</v>
      </c>
      <c r="K299" s="16">
        <v>0</v>
      </c>
      <c r="L299" s="17">
        <f t="shared" si="24"/>
        <v>1214080.81</v>
      </c>
      <c r="N299" s="24">
        <v>93209</v>
      </c>
      <c r="O299" s="23" t="s">
        <v>310</v>
      </c>
      <c r="P299" s="25">
        <v>1214080.81</v>
      </c>
      <c r="Q299" s="25">
        <v>0</v>
      </c>
      <c r="R299" s="26">
        <v>1214080.81</v>
      </c>
    </row>
    <row r="300" spans="1:18">
      <c r="A300" s="10">
        <v>93211</v>
      </c>
      <c r="B300" t="s">
        <v>311</v>
      </c>
      <c r="C300" s="9">
        <f t="shared" si="21"/>
        <v>8286849.6997599993</v>
      </c>
      <c r="D300" s="9">
        <f t="shared" si="22"/>
        <v>0</v>
      </c>
      <c r="E300" s="7">
        <f t="shared" si="23"/>
        <v>8286849.6997599993</v>
      </c>
      <c r="F300" s="7" t="e">
        <f t="shared" si="20"/>
        <v>#REF!</v>
      </c>
      <c r="H300" s="15">
        <v>93211</v>
      </c>
      <c r="I300" s="14" t="s">
        <v>311</v>
      </c>
      <c r="J300" s="16">
        <v>8360865.0799999991</v>
      </c>
      <c r="K300" s="16">
        <v>0</v>
      </c>
      <c r="L300" s="17">
        <f t="shared" si="24"/>
        <v>8360865.0799999991</v>
      </c>
      <c r="N300" s="24">
        <v>93211</v>
      </c>
      <c r="O300" s="23" t="s">
        <v>311</v>
      </c>
      <c r="P300" s="25">
        <v>8286849.6997599993</v>
      </c>
      <c r="Q300" s="25">
        <v>0</v>
      </c>
      <c r="R300" s="26">
        <v>8286849.6997599993</v>
      </c>
    </row>
    <row r="301" spans="1:18">
      <c r="A301" s="10">
        <v>93212</v>
      </c>
      <c r="B301" t="s">
        <v>312</v>
      </c>
      <c r="C301" s="9">
        <f t="shared" si="21"/>
        <v>84100.010000000009</v>
      </c>
      <c r="D301" s="9">
        <f t="shared" si="22"/>
        <v>67922.290000000008</v>
      </c>
      <c r="E301" s="7">
        <f t="shared" si="23"/>
        <v>152022.30000000002</v>
      </c>
      <c r="F301" s="7" t="e">
        <f t="shared" si="20"/>
        <v>#REF!</v>
      </c>
      <c r="H301" s="15">
        <v>93212</v>
      </c>
      <c r="I301" s="14" t="s">
        <v>312</v>
      </c>
      <c r="J301" s="16">
        <v>84100.010000000009</v>
      </c>
      <c r="K301" s="16">
        <v>67922.290000000008</v>
      </c>
      <c r="L301" s="17">
        <f t="shared" si="24"/>
        <v>152022.30000000002</v>
      </c>
      <c r="N301" s="24">
        <v>93212</v>
      </c>
      <c r="O301" s="23" t="s">
        <v>312</v>
      </c>
      <c r="P301" s="25">
        <v>84100.010000000009</v>
      </c>
      <c r="Q301" s="25">
        <v>67922.290000000008</v>
      </c>
      <c r="R301" s="26">
        <v>152022.30000000002</v>
      </c>
    </row>
    <row r="302" spans="1:18">
      <c r="A302" s="10">
        <v>93219</v>
      </c>
      <c r="B302" t="s">
        <v>313</v>
      </c>
      <c r="C302" s="9">
        <f t="shared" si="21"/>
        <v>108102.07</v>
      </c>
      <c r="D302" s="9">
        <f t="shared" si="22"/>
        <v>0</v>
      </c>
      <c r="E302" s="7">
        <f t="shared" si="23"/>
        <v>108102.07</v>
      </c>
      <c r="F302" s="7" t="e">
        <f t="shared" si="20"/>
        <v>#REF!</v>
      </c>
      <c r="H302" s="15">
        <v>93219</v>
      </c>
      <c r="I302" s="14" t="s">
        <v>313</v>
      </c>
      <c r="J302" s="16">
        <v>108102.07</v>
      </c>
      <c r="K302" s="16">
        <v>0</v>
      </c>
      <c r="L302" s="17">
        <f t="shared" si="24"/>
        <v>108102.07</v>
      </c>
      <c r="N302" s="24">
        <v>93219</v>
      </c>
      <c r="O302" s="23" t="s">
        <v>313</v>
      </c>
      <c r="P302" s="25">
        <v>108102.07</v>
      </c>
      <c r="Q302" s="25">
        <v>0</v>
      </c>
      <c r="R302" s="26">
        <v>108102.07</v>
      </c>
    </row>
    <row r="303" spans="1:18">
      <c r="A303" s="10">
        <v>93301</v>
      </c>
      <c r="B303" t="s">
        <v>314</v>
      </c>
      <c r="C303" s="9">
        <f t="shared" si="21"/>
        <v>1075570.6110799999</v>
      </c>
      <c r="D303" s="9">
        <f t="shared" si="22"/>
        <v>0</v>
      </c>
      <c r="E303" s="7">
        <f t="shared" si="23"/>
        <v>1075570.6110799999</v>
      </c>
      <c r="F303" s="7" t="e">
        <f t="shared" si="20"/>
        <v>#REF!</v>
      </c>
      <c r="H303" s="15">
        <v>93301</v>
      </c>
      <c r="I303" s="14" t="s">
        <v>314</v>
      </c>
      <c r="J303" s="16">
        <v>1081236.5900000001</v>
      </c>
      <c r="K303" s="16">
        <v>0</v>
      </c>
      <c r="L303" s="17">
        <f t="shared" si="24"/>
        <v>1081236.5900000001</v>
      </c>
      <c r="N303" s="24">
        <v>93301</v>
      </c>
      <c r="O303" s="23" t="s">
        <v>314</v>
      </c>
      <c r="P303" s="25">
        <v>1075570.6110799999</v>
      </c>
      <c r="Q303" s="25">
        <v>0</v>
      </c>
      <c r="R303" s="26">
        <v>1075570.6110799999</v>
      </c>
    </row>
    <row r="304" spans="1:18">
      <c r="A304" s="10">
        <v>93304</v>
      </c>
      <c r="B304" t="s">
        <v>315</v>
      </c>
      <c r="C304" s="9">
        <f t="shared" si="21"/>
        <v>15734.04</v>
      </c>
      <c r="D304" s="9">
        <f t="shared" si="22"/>
        <v>0</v>
      </c>
      <c r="E304" s="7">
        <f t="shared" si="23"/>
        <v>15734.04</v>
      </c>
      <c r="F304" s="7" t="e">
        <f t="shared" si="20"/>
        <v>#REF!</v>
      </c>
      <c r="H304" s="15">
        <v>93304</v>
      </c>
      <c r="I304" s="14" t="s">
        <v>315</v>
      </c>
      <c r="J304" s="16">
        <v>15734.04</v>
      </c>
      <c r="K304" s="16">
        <v>0</v>
      </c>
      <c r="L304" s="17">
        <f t="shared" si="24"/>
        <v>15734.04</v>
      </c>
      <c r="N304" s="24">
        <v>93304</v>
      </c>
      <c r="O304" s="23" t="s">
        <v>315</v>
      </c>
      <c r="P304" s="25">
        <v>15734.04</v>
      </c>
      <c r="Q304" s="25">
        <v>0</v>
      </c>
      <c r="R304" s="26">
        <v>15734.04</v>
      </c>
    </row>
    <row r="305" spans="1:18">
      <c r="A305" s="10">
        <v>93305</v>
      </c>
      <c r="B305" t="s">
        <v>316</v>
      </c>
      <c r="C305" s="9">
        <f t="shared" si="21"/>
        <v>19368.48</v>
      </c>
      <c r="D305" s="9">
        <f t="shared" si="22"/>
        <v>0</v>
      </c>
      <c r="E305" s="7">
        <f t="shared" si="23"/>
        <v>19368.48</v>
      </c>
      <c r="F305" s="7" t="e">
        <f t="shared" si="20"/>
        <v>#REF!</v>
      </c>
      <c r="H305" s="15">
        <v>93305</v>
      </c>
      <c r="I305" s="14" t="s">
        <v>316</v>
      </c>
      <c r="J305" s="16">
        <v>19368.48</v>
      </c>
      <c r="K305" s="16">
        <v>0</v>
      </c>
      <c r="L305" s="17">
        <f t="shared" si="24"/>
        <v>19368.48</v>
      </c>
      <c r="N305" s="24">
        <v>93305</v>
      </c>
      <c r="O305" s="23" t="s">
        <v>316</v>
      </c>
      <c r="P305" s="25">
        <v>19368.48</v>
      </c>
      <c r="Q305" s="25">
        <v>0</v>
      </c>
      <c r="R305" s="26">
        <v>19368.48</v>
      </c>
    </row>
    <row r="306" spans="1:18">
      <c r="A306" s="10">
        <v>93309</v>
      </c>
      <c r="B306" t="s">
        <v>317</v>
      </c>
      <c r="C306" s="9">
        <f t="shared" si="21"/>
        <v>76457.960000000006</v>
      </c>
      <c r="D306" s="9">
        <f t="shared" si="22"/>
        <v>0</v>
      </c>
      <c r="E306" s="7">
        <f t="shared" si="23"/>
        <v>76457.960000000006</v>
      </c>
      <c r="F306" s="7" t="e">
        <f t="shared" si="20"/>
        <v>#REF!</v>
      </c>
      <c r="H306" s="15">
        <v>93309</v>
      </c>
      <c r="I306" s="14" t="s">
        <v>317</v>
      </c>
      <c r="J306" s="16">
        <v>76457.960000000006</v>
      </c>
      <c r="K306" s="16">
        <v>0</v>
      </c>
      <c r="L306" s="17">
        <f t="shared" si="24"/>
        <v>76457.960000000006</v>
      </c>
      <c r="N306" s="24">
        <v>93309</v>
      </c>
      <c r="O306" s="23" t="s">
        <v>317</v>
      </c>
      <c r="P306" s="25">
        <v>76457.960000000006</v>
      </c>
      <c r="Q306" s="25">
        <v>0</v>
      </c>
      <c r="R306" s="26">
        <v>76457.960000000006</v>
      </c>
    </row>
    <row r="307" spans="1:18">
      <c r="A307" s="10">
        <v>93311</v>
      </c>
      <c r="B307" t="s">
        <v>318</v>
      </c>
      <c r="C307" s="9">
        <f t="shared" si="21"/>
        <v>462424.83380000002</v>
      </c>
      <c r="D307" s="9">
        <f t="shared" si="22"/>
        <v>0</v>
      </c>
      <c r="E307" s="7">
        <f t="shared" si="23"/>
        <v>462424.83380000002</v>
      </c>
      <c r="F307" s="7" t="e">
        <f t="shared" si="20"/>
        <v>#REF!</v>
      </c>
      <c r="H307" s="15">
        <v>93311</v>
      </c>
      <c r="I307" s="14" t="s">
        <v>318</v>
      </c>
      <c r="J307" s="16">
        <v>466045.67000000004</v>
      </c>
      <c r="K307" s="16">
        <v>0</v>
      </c>
      <c r="L307" s="17">
        <f t="shared" si="24"/>
        <v>466045.67000000004</v>
      </c>
      <c r="N307" s="24">
        <v>93311</v>
      </c>
      <c r="O307" s="23" t="s">
        <v>318</v>
      </c>
      <c r="P307" s="25">
        <v>462424.83380000002</v>
      </c>
      <c r="Q307" s="25">
        <v>0</v>
      </c>
      <c r="R307" s="26">
        <v>462424.83380000002</v>
      </c>
    </row>
    <row r="308" spans="1:18">
      <c r="A308" s="10">
        <v>93317</v>
      </c>
      <c r="B308" t="s">
        <v>319</v>
      </c>
      <c r="C308" s="9">
        <f t="shared" si="21"/>
        <v>18682.629999999997</v>
      </c>
      <c r="D308" s="9">
        <f t="shared" si="22"/>
        <v>0</v>
      </c>
      <c r="E308" s="7">
        <f t="shared" si="23"/>
        <v>18682.629999999997</v>
      </c>
      <c r="F308" s="7" t="e">
        <f t="shared" si="20"/>
        <v>#REF!</v>
      </c>
      <c r="H308" s="15">
        <v>93317</v>
      </c>
      <c r="I308" s="14" t="s">
        <v>319</v>
      </c>
      <c r="J308" s="16">
        <v>18682.629999999997</v>
      </c>
      <c r="K308" s="16">
        <v>0</v>
      </c>
      <c r="L308" s="17">
        <f t="shared" si="24"/>
        <v>18682.629999999997</v>
      </c>
      <c r="N308" s="24">
        <v>93317</v>
      </c>
      <c r="O308" s="23" t="s">
        <v>319</v>
      </c>
      <c r="P308" s="25">
        <v>18682.629999999997</v>
      </c>
      <c r="Q308" s="25">
        <v>0</v>
      </c>
      <c r="R308" s="26">
        <v>18682.629999999997</v>
      </c>
    </row>
    <row r="309" spans="1:18">
      <c r="A309" s="10">
        <v>93321</v>
      </c>
      <c r="B309" t="s">
        <v>320</v>
      </c>
      <c r="C309" s="9">
        <f t="shared" si="21"/>
        <v>2815978.4530640007</v>
      </c>
      <c r="D309" s="9">
        <f t="shared" si="22"/>
        <v>0</v>
      </c>
      <c r="E309" s="7">
        <f t="shared" si="23"/>
        <v>2815978.4530640007</v>
      </c>
      <c r="F309" s="7" t="e">
        <f t="shared" si="20"/>
        <v>#REF!</v>
      </c>
      <c r="H309" s="15">
        <v>93321</v>
      </c>
      <c r="I309" s="14" t="s">
        <v>320</v>
      </c>
      <c r="J309" s="16">
        <v>2836900.8500000006</v>
      </c>
      <c r="K309" s="16">
        <v>0</v>
      </c>
      <c r="L309" s="17">
        <f t="shared" si="24"/>
        <v>2836900.8500000006</v>
      </c>
      <c r="N309" s="24">
        <v>93321</v>
      </c>
      <c r="O309" s="23" t="s">
        <v>320</v>
      </c>
      <c r="P309" s="25">
        <v>2815978.4530640007</v>
      </c>
      <c r="Q309" s="25">
        <v>0</v>
      </c>
      <c r="R309" s="26">
        <v>2815978.4530640007</v>
      </c>
    </row>
    <row r="310" spans="1:18">
      <c r="A310" s="10">
        <v>93323</v>
      </c>
      <c r="B310" t="s">
        <v>321</v>
      </c>
      <c r="C310" s="9">
        <f t="shared" si="21"/>
        <v>10924.640000000001</v>
      </c>
      <c r="D310" s="9">
        <f t="shared" si="22"/>
        <v>0</v>
      </c>
      <c r="E310" s="7">
        <f t="shared" si="23"/>
        <v>10924.640000000001</v>
      </c>
      <c r="F310" s="7" t="e">
        <f t="shared" si="20"/>
        <v>#REF!</v>
      </c>
      <c r="H310" s="15">
        <v>93323</v>
      </c>
      <c r="I310" s="14" t="s">
        <v>321</v>
      </c>
      <c r="J310" s="16">
        <v>10924.640000000001</v>
      </c>
      <c r="K310" s="16">
        <v>0</v>
      </c>
      <c r="L310" s="17">
        <f t="shared" si="24"/>
        <v>10924.640000000001</v>
      </c>
      <c r="N310" s="24">
        <v>93323</v>
      </c>
      <c r="O310" s="23" t="s">
        <v>321</v>
      </c>
      <c r="P310" s="25">
        <v>10924.640000000001</v>
      </c>
      <c r="Q310" s="25">
        <v>0</v>
      </c>
      <c r="R310" s="26">
        <v>10924.640000000001</v>
      </c>
    </row>
    <row r="311" spans="1:18">
      <c r="A311" s="10">
        <v>93331</v>
      </c>
      <c r="B311" t="s">
        <v>322</v>
      </c>
      <c r="C311" s="9">
        <f t="shared" si="21"/>
        <v>59572.366456000003</v>
      </c>
      <c r="D311" s="9">
        <f t="shared" si="22"/>
        <v>0</v>
      </c>
      <c r="E311" s="7">
        <f t="shared" si="23"/>
        <v>59572.366456000003</v>
      </c>
      <c r="F311" s="7" t="e">
        <f t="shared" si="20"/>
        <v>#REF!</v>
      </c>
      <c r="H311" s="15">
        <v>93331</v>
      </c>
      <c r="I311" s="14" t="s">
        <v>322</v>
      </c>
      <c r="J311" s="16">
        <v>60232.179999999993</v>
      </c>
      <c r="K311" s="16">
        <v>0</v>
      </c>
      <c r="L311" s="17">
        <f t="shared" si="24"/>
        <v>60232.179999999993</v>
      </c>
      <c r="N311" s="24">
        <v>93331</v>
      </c>
      <c r="O311" s="23" t="s">
        <v>322</v>
      </c>
      <c r="P311" s="25">
        <v>59572.366456000003</v>
      </c>
      <c r="Q311" s="25">
        <v>0</v>
      </c>
      <c r="R311" s="26">
        <v>59572.366456000003</v>
      </c>
    </row>
    <row r="312" spans="1:18">
      <c r="A312" s="10">
        <v>93333</v>
      </c>
      <c r="B312" t="s">
        <v>323</v>
      </c>
      <c r="C312" s="9">
        <f t="shared" si="21"/>
        <v>97377.64</v>
      </c>
      <c r="D312" s="9">
        <f t="shared" si="22"/>
        <v>101096.53999999998</v>
      </c>
      <c r="E312" s="7">
        <f t="shared" si="23"/>
        <v>198474.18</v>
      </c>
      <c r="F312" s="7" t="e">
        <f t="shared" si="20"/>
        <v>#REF!</v>
      </c>
      <c r="H312" s="15">
        <v>93333</v>
      </c>
      <c r="I312" s="14" t="s">
        <v>323</v>
      </c>
      <c r="J312" s="16">
        <v>97377.64</v>
      </c>
      <c r="K312" s="16">
        <v>101096.53999999998</v>
      </c>
      <c r="L312" s="17">
        <f t="shared" si="24"/>
        <v>198474.18</v>
      </c>
      <c r="N312" s="24">
        <v>93333</v>
      </c>
      <c r="O312" s="23" t="s">
        <v>323</v>
      </c>
      <c r="P312" s="25">
        <v>97377.64</v>
      </c>
      <c r="Q312" s="25">
        <v>101096.53999999998</v>
      </c>
      <c r="R312" s="26">
        <v>198474.18</v>
      </c>
    </row>
    <row r="313" spans="1:18">
      <c r="A313" s="10">
        <v>93341</v>
      </c>
      <c r="B313" t="s">
        <v>324</v>
      </c>
      <c r="C313" s="9">
        <f t="shared" si="21"/>
        <v>12596.86</v>
      </c>
      <c r="D313" s="9">
        <f t="shared" si="22"/>
        <v>0</v>
      </c>
      <c r="E313" s="7">
        <f t="shared" si="23"/>
        <v>12596.86</v>
      </c>
      <c r="F313" s="7" t="e">
        <f t="shared" si="20"/>
        <v>#REF!</v>
      </c>
      <c r="H313" s="15">
        <v>93341</v>
      </c>
      <c r="I313" s="14" t="s">
        <v>324</v>
      </c>
      <c r="J313" s="16">
        <v>12596.86</v>
      </c>
      <c r="K313" s="16">
        <v>0</v>
      </c>
      <c r="L313" s="17">
        <f t="shared" si="24"/>
        <v>12596.86</v>
      </c>
      <c r="N313" s="24">
        <v>93341</v>
      </c>
      <c r="O313" s="23" t="s">
        <v>324</v>
      </c>
      <c r="P313" s="25">
        <v>12596.86</v>
      </c>
      <c r="Q313" s="25">
        <v>0</v>
      </c>
      <c r="R313" s="26">
        <v>12596.86</v>
      </c>
    </row>
    <row r="314" spans="1:18">
      <c r="A314" s="10">
        <v>93351</v>
      </c>
      <c r="B314" t="s">
        <v>325</v>
      </c>
      <c r="C314" s="9">
        <f t="shared" si="21"/>
        <v>8745.4841120000019</v>
      </c>
      <c r="D314" s="9">
        <f t="shared" si="22"/>
        <v>0</v>
      </c>
      <c r="E314" s="7">
        <f t="shared" si="23"/>
        <v>8745.4841120000019</v>
      </c>
      <c r="F314" s="7" t="e">
        <f t="shared" si="20"/>
        <v>#REF!</v>
      </c>
      <c r="H314" s="15">
        <v>93351</v>
      </c>
      <c r="I314" s="14" t="s">
        <v>325</v>
      </c>
      <c r="J314" s="16">
        <v>8946.94</v>
      </c>
      <c r="K314" s="16">
        <v>0</v>
      </c>
      <c r="L314" s="17">
        <f t="shared" si="24"/>
        <v>8946.94</v>
      </c>
      <c r="N314" s="24">
        <v>93351</v>
      </c>
      <c r="O314" s="23" t="s">
        <v>325</v>
      </c>
      <c r="P314" s="25">
        <v>8745.4841120000019</v>
      </c>
      <c r="Q314" s="25">
        <v>0</v>
      </c>
      <c r="R314" s="26">
        <v>8745.4841120000019</v>
      </c>
    </row>
    <row r="315" spans="1:18">
      <c r="A315" s="10">
        <v>93401</v>
      </c>
      <c r="B315" t="s">
        <v>326</v>
      </c>
      <c r="C315" s="9">
        <f t="shared" si="21"/>
        <v>5791278.7372239996</v>
      </c>
      <c r="D315" s="9">
        <f t="shared" si="22"/>
        <v>0</v>
      </c>
      <c r="E315" s="7">
        <f t="shared" si="23"/>
        <v>5791278.7372239996</v>
      </c>
      <c r="F315" s="7" t="e">
        <f t="shared" si="20"/>
        <v>#REF!</v>
      </c>
      <c r="H315" s="15">
        <v>93401</v>
      </c>
      <c r="I315" s="14" t="s">
        <v>326</v>
      </c>
      <c r="J315" s="16">
        <v>5817880.1299999999</v>
      </c>
      <c r="K315" s="16">
        <v>0</v>
      </c>
      <c r="L315" s="17">
        <f t="shared" si="24"/>
        <v>5817880.1299999999</v>
      </c>
      <c r="N315" s="24">
        <v>93401</v>
      </c>
      <c r="O315" s="23" t="s">
        <v>326</v>
      </c>
      <c r="P315" s="25">
        <v>5791278.7372239996</v>
      </c>
      <c r="Q315" s="25">
        <v>0</v>
      </c>
      <c r="R315" s="26">
        <v>5791278.7372239996</v>
      </c>
    </row>
    <row r="316" spans="1:18">
      <c r="A316" s="10">
        <v>93402</v>
      </c>
      <c r="B316" t="s">
        <v>327</v>
      </c>
      <c r="C316" s="9">
        <f t="shared" si="21"/>
        <v>35647.980000000003</v>
      </c>
      <c r="D316" s="9">
        <f t="shared" si="22"/>
        <v>0</v>
      </c>
      <c r="E316" s="7">
        <f t="shared" si="23"/>
        <v>35647.980000000003</v>
      </c>
      <c r="F316" s="7" t="e">
        <f t="shared" si="20"/>
        <v>#REF!</v>
      </c>
      <c r="H316" s="15">
        <v>93402</v>
      </c>
      <c r="I316" s="14" t="s">
        <v>327</v>
      </c>
      <c r="J316" s="16">
        <v>35647.980000000003</v>
      </c>
      <c r="K316" s="16">
        <v>0</v>
      </c>
      <c r="L316" s="17">
        <f t="shared" si="24"/>
        <v>35647.980000000003</v>
      </c>
      <c r="N316" s="24">
        <v>93402</v>
      </c>
      <c r="O316" s="23" t="s">
        <v>327</v>
      </c>
      <c r="P316" s="25">
        <v>35647.980000000003</v>
      </c>
      <c r="Q316" s="25">
        <v>0</v>
      </c>
      <c r="R316" s="26">
        <v>35647.980000000003</v>
      </c>
    </row>
    <row r="317" spans="1:18">
      <c r="A317" s="10">
        <v>93406</v>
      </c>
      <c r="B317" t="s">
        <v>328</v>
      </c>
      <c r="C317" s="9">
        <f t="shared" si="21"/>
        <v>316764.68</v>
      </c>
      <c r="D317" s="9">
        <f t="shared" si="22"/>
        <v>0</v>
      </c>
      <c r="E317" s="7">
        <f t="shared" si="23"/>
        <v>316764.68</v>
      </c>
      <c r="F317" s="7" t="e">
        <f t="shared" si="20"/>
        <v>#REF!</v>
      </c>
      <c r="H317" s="15">
        <v>93406</v>
      </c>
      <c r="I317" s="14" t="s">
        <v>328</v>
      </c>
      <c r="J317" s="16">
        <v>316764.68</v>
      </c>
      <c r="K317" s="16">
        <v>0</v>
      </c>
      <c r="L317" s="17">
        <f t="shared" si="24"/>
        <v>316764.68</v>
      </c>
      <c r="N317" s="24">
        <v>93406</v>
      </c>
      <c r="O317" s="23" t="s">
        <v>328</v>
      </c>
      <c r="P317" s="25">
        <v>316764.68</v>
      </c>
      <c r="Q317" s="25">
        <v>0</v>
      </c>
      <c r="R317" s="26">
        <v>316764.68</v>
      </c>
    </row>
    <row r="318" spans="1:18">
      <c r="A318" s="10">
        <v>93408</v>
      </c>
      <c r="B318" t="s">
        <v>329</v>
      </c>
      <c r="C318" s="9">
        <f t="shared" si="21"/>
        <v>706112.01000000013</v>
      </c>
      <c r="D318" s="9">
        <f t="shared" si="22"/>
        <v>0</v>
      </c>
      <c r="E318" s="7">
        <f t="shared" si="23"/>
        <v>706112.01000000013</v>
      </c>
      <c r="F318" s="7" t="e">
        <f t="shared" si="20"/>
        <v>#REF!</v>
      </c>
      <c r="H318" s="15">
        <v>93408</v>
      </c>
      <c r="I318" s="14" t="s">
        <v>329</v>
      </c>
      <c r="J318" s="16">
        <v>706112.01000000013</v>
      </c>
      <c r="K318" s="16">
        <v>0</v>
      </c>
      <c r="L318" s="17">
        <f t="shared" si="24"/>
        <v>706112.01000000013</v>
      </c>
      <c r="N318" s="24">
        <v>93408</v>
      </c>
      <c r="O318" s="23" t="s">
        <v>329</v>
      </c>
      <c r="P318" s="25">
        <v>706112.01000000013</v>
      </c>
      <c r="Q318" s="25">
        <v>0</v>
      </c>
      <c r="R318" s="26">
        <v>706112.01000000013</v>
      </c>
    </row>
    <row r="319" spans="1:18">
      <c r="A319" s="10">
        <v>93411</v>
      </c>
      <c r="B319" t="s">
        <v>330</v>
      </c>
      <c r="C319" s="9">
        <f t="shared" si="21"/>
        <v>7094713.6529760007</v>
      </c>
      <c r="D319" s="9">
        <f t="shared" si="22"/>
        <v>0</v>
      </c>
      <c r="E319" s="7">
        <f t="shared" si="23"/>
        <v>7094713.6529760007</v>
      </c>
      <c r="F319" s="7" t="e">
        <f t="shared" si="20"/>
        <v>#REF!</v>
      </c>
      <c r="H319" s="15">
        <v>93411</v>
      </c>
      <c r="I319" s="14" t="s">
        <v>330</v>
      </c>
      <c r="J319" s="16">
        <v>7163737.9199999999</v>
      </c>
      <c r="K319" s="16">
        <v>0</v>
      </c>
      <c r="L319" s="17">
        <f t="shared" si="24"/>
        <v>7163737.9199999999</v>
      </c>
      <c r="N319" s="24">
        <v>93411</v>
      </c>
      <c r="O319" s="23" t="s">
        <v>330</v>
      </c>
      <c r="P319" s="25">
        <v>7094713.6529760007</v>
      </c>
      <c r="Q319" s="25">
        <v>0</v>
      </c>
      <c r="R319" s="26">
        <v>7094713.6529760007</v>
      </c>
    </row>
    <row r="320" spans="1:18">
      <c r="A320" s="10">
        <v>93413</v>
      </c>
      <c r="B320" t="s">
        <v>331</v>
      </c>
      <c r="C320" s="9">
        <f t="shared" si="21"/>
        <v>398601.79</v>
      </c>
      <c r="D320" s="9">
        <f t="shared" si="22"/>
        <v>0</v>
      </c>
      <c r="E320" s="7">
        <f t="shared" si="23"/>
        <v>398601.79</v>
      </c>
      <c r="F320" s="7" t="e">
        <f t="shared" si="20"/>
        <v>#REF!</v>
      </c>
      <c r="H320" s="15">
        <v>93413</v>
      </c>
      <c r="I320" s="14" t="s">
        <v>331</v>
      </c>
      <c r="J320" s="16">
        <v>398601.79</v>
      </c>
      <c r="K320" s="16">
        <v>0</v>
      </c>
      <c r="L320" s="17">
        <f t="shared" si="24"/>
        <v>398601.79</v>
      </c>
      <c r="N320" s="24">
        <v>93413</v>
      </c>
      <c r="O320" s="23" t="s">
        <v>331</v>
      </c>
      <c r="P320" s="25">
        <v>398601.79</v>
      </c>
      <c r="Q320" s="25">
        <v>0</v>
      </c>
      <c r="R320" s="26">
        <v>398601.79</v>
      </c>
    </row>
    <row r="321" spans="1:18">
      <c r="A321" s="10">
        <v>93417</v>
      </c>
      <c r="B321" t="s">
        <v>332</v>
      </c>
      <c r="C321" s="9">
        <f t="shared" si="21"/>
        <v>197280.15086400002</v>
      </c>
      <c r="D321" s="9">
        <f t="shared" si="22"/>
        <v>0</v>
      </c>
      <c r="E321" s="7">
        <f t="shared" si="23"/>
        <v>197280.15086400002</v>
      </c>
      <c r="F321" s="7" t="e">
        <f t="shared" si="20"/>
        <v>#REF!</v>
      </c>
      <c r="H321" s="15">
        <v>93417</v>
      </c>
      <c r="I321" s="14" t="s">
        <v>332</v>
      </c>
      <c r="J321" s="16">
        <v>197837.99000000002</v>
      </c>
      <c r="K321" s="16">
        <v>0</v>
      </c>
      <c r="L321" s="17">
        <f t="shared" si="24"/>
        <v>197837.99000000002</v>
      </c>
      <c r="N321" s="24">
        <v>93417</v>
      </c>
      <c r="O321" s="23" t="s">
        <v>332</v>
      </c>
      <c r="P321" s="25">
        <v>197280.15086400002</v>
      </c>
      <c r="Q321" s="25">
        <v>0</v>
      </c>
      <c r="R321" s="26">
        <v>197280.15086400002</v>
      </c>
    </row>
    <row r="322" spans="1:18">
      <c r="A322" s="10">
        <v>93421</v>
      </c>
      <c r="B322" t="s">
        <v>333</v>
      </c>
      <c r="C322" s="9">
        <f t="shared" si="21"/>
        <v>784302.62007199996</v>
      </c>
      <c r="D322" s="9">
        <f t="shared" si="22"/>
        <v>0</v>
      </c>
      <c r="E322" s="7">
        <f t="shared" si="23"/>
        <v>784302.62007199996</v>
      </c>
      <c r="F322" s="7" t="e">
        <f t="shared" ref="F322:F385" si="25">ROUND($F$889*(D322/$D$889),2)</f>
        <v>#REF!</v>
      </c>
      <c r="H322" s="15">
        <v>93421</v>
      </c>
      <c r="I322" s="14" t="s">
        <v>333</v>
      </c>
      <c r="J322" s="16">
        <v>792816.59000000008</v>
      </c>
      <c r="K322" s="16">
        <v>0</v>
      </c>
      <c r="L322" s="17">
        <f t="shared" si="24"/>
        <v>792816.59000000008</v>
      </c>
      <c r="N322" s="24">
        <v>93421</v>
      </c>
      <c r="O322" s="23" t="s">
        <v>333</v>
      </c>
      <c r="P322" s="25">
        <v>784302.62007199996</v>
      </c>
      <c r="Q322" s="25">
        <v>0</v>
      </c>
      <c r="R322" s="26">
        <v>784302.62007199996</v>
      </c>
    </row>
    <row r="323" spans="1:18">
      <c r="A323" s="10">
        <v>93431</v>
      </c>
      <c r="B323" t="s">
        <v>334</v>
      </c>
      <c r="C323" s="9">
        <f t="shared" ref="C323:C386" si="26">VLOOKUP(A323,$N$2:$R$887,3,FALSE)</f>
        <v>54896.91</v>
      </c>
      <c r="D323" s="9">
        <f t="shared" ref="D323:D386" si="27">VLOOKUP(A323,$N$2:$R$887,4,FALSE)</f>
        <v>0</v>
      </c>
      <c r="E323" s="7">
        <f t="shared" ref="E323:E386" si="28">C323+D323</f>
        <v>54896.91</v>
      </c>
      <c r="F323" s="7" t="e">
        <f t="shared" si="25"/>
        <v>#REF!</v>
      </c>
      <c r="H323" s="15">
        <v>93431</v>
      </c>
      <c r="I323" s="14" t="s">
        <v>334</v>
      </c>
      <c r="J323" s="16">
        <v>54896.91</v>
      </c>
      <c r="K323" s="16">
        <v>0</v>
      </c>
      <c r="L323" s="17">
        <f t="shared" si="24"/>
        <v>54896.91</v>
      </c>
      <c r="N323" s="24">
        <v>93431</v>
      </c>
      <c r="O323" s="23" t="s">
        <v>334</v>
      </c>
      <c r="P323" s="25">
        <v>54896.91</v>
      </c>
      <c r="Q323" s="25">
        <v>0</v>
      </c>
      <c r="R323" s="26">
        <v>54896.91</v>
      </c>
    </row>
    <row r="324" spans="1:18">
      <c r="A324" s="10">
        <v>93441</v>
      </c>
      <c r="B324" t="s">
        <v>335</v>
      </c>
      <c r="C324" s="9">
        <f t="shared" si="26"/>
        <v>73530.95</v>
      </c>
      <c r="D324" s="9">
        <f t="shared" si="27"/>
        <v>0</v>
      </c>
      <c r="E324" s="7">
        <f t="shared" si="28"/>
        <v>73530.95</v>
      </c>
      <c r="F324" s="7" t="e">
        <f t="shared" si="25"/>
        <v>#REF!</v>
      </c>
      <c r="H324" s="15">
        <v>93441</v>
      </c>
      <c r="I324" s="14" t="s">
        <v>335</v>
      </c>
      <c r="J324" s="16">
        <v>73530.95</v>
      </c>
      <c r="K324" s="16">
        <v>0</v>
      </c>
      <c r="L324" s="17">
        <f t="shared" si="24"/>
        <v>73530.95</v>
      </c>
      <c r="N324" s="24">
        <v>93441</v>
      </c>
      <c r="O324" s="23" t="s">
        <v>335</v>
      </c>
      <c r="P324" s="25">
        <v>73530.95</v>
      </c>
      <c r="Q324" s="25">
        <v>0</v>
      </c>
      <c r="R324" s="26">
        <v>73530.95</v>
      </c>
    </row>
    <row r="325" spans="1:18">
      <c r="A325" s="10">
        <v>93442</v>
      </c>
      <c r="B325" t="s">
        <v>336</v>
      </c>
      <c r="C325" s="9">
        <f t="shared" si="26"/>
        <v>47212.639999999992</v>
      </c>
      <c r="D325" s="9">
        <f t="shared" si="27"/>
        <v>0</v>
      </c>
      <c r="E325" s="7">
        <f t="shared" si="28"/>
        <v>47212.639999999992</v>
      </c>
      <c r="F325" s="7" t="e">
        <f t="shared" si="25"/>
        <v>#REF!</v>
      </c>
      <c r="H325" s="15">
        <v>93442</v>
      </c>
      <c r="I325" s="14" t="s">
        <v>336</v>
      </c>
      <c r="J325" s="16">
        <v>47212.639999999992</v>
      </c>
      <c r="K325" s="16">
        <v>0</v>
      </c>
      <c r="L325" s="17">
        <f t="shared" si="24"/>
        <v>47212.639999999992</v>
      </c>
      <c r="N325" s="24">
        <v>93442</v>
      </c>
      <c r="O325" s="23" t="s">
        <v>336</v>
      </c>
      <c r="P325" s="25">
        <v>47212.639999999992</v>
      </c>
      <c r="Q325" s="25">
        <v>0</v>
      </c>
      <c r="R325" s="26">
        <v>47212.639999999992</v>
      </c>
    </row>
    <row r="326" spans="1:18">
      <c r="A326" s="10">
        <v>93451</v>
      </c>
      <c r="B326" t="s">
        <v>337</v>
      </c>
      <c r="C326" s="9">
        <f t="shared" si="26"/>
        <v>42033.72</v>
      </c>
      <c r="D326" s="9">
        <f t="shared" si="27"/>
        <v>0</v>
      </c>
      <c r="E326" s="7">
        <f t="shared" si="28"/>
        <v>42033.72</v>
      </c>
      <c r="F326" s="7" t="e">
        <f t="shared" si="25"/>
        <v>#REF!</v>
      </c>
      <c r="H326" s="15">
        <v>93451</v>
      </c>
      <c r="I326" s="14" t="s">
        <v>337</v>
      </c>
      <c r="J326" s="16">
        <v>42033.72</v>
      </c>
      <c r="K326" s="16">
        <v>0</v>
      </c>
      <c r="L326" s="17">
        <f t="shared" si="24"/>
        <v>42033.72</v>
      </c>
      <c r="N326" s="24">
        <v>93451</v>
      </c>
      <c r="O326" s="23" t="s">
        <v>337</v>
      </c>
      <c r="P326" s="25">
        <v>42033.72</v>
      </c>
      <c r="Q326" s="25">
        <v>0</v>
      </c>
      <c r="R326" s="26">
        <v>42033.72</v>
      </c>
    </row>
    <row r="327" spans="1:18">
      <c r="A327" s="10">
        <v>93461</v>
      </c>
      <c r="B327" t="s">
        <v>338</v>
      </c>
      <c r="C327" s="9">
        <f t="shared" si="26"/>
        <v>6480.8500000000022</v>
      </c>
      <c r="D327" s="9">
        <f t="shared" si="27"/>
        <v>1090.8599999999999</v>
      </c>
      <c r="E327" s="7">
        <f t="shared" si="28"/>
        <v>7571.7100000000019</v>
      </c>
      <c r="F327" s="7" t="e">
        <f t="shared" si="25"/>
        <v>#REF!</v>
      </c>
      <c r="H327" s="15">
        <v>93461</v>
      </c>
      <c r="I327" s="14" t="s">
        <v>338</v>
      </c>
      <c r="J327" s="16">
        <v>6480.8500000000022</v>
      </c>
      <c r="K327" s="16">
        <v>1090.8599999999999</v>
      </c>
      <c r="L327" s="17">
        <f t="shared" ref="L327:L390" si="29">J327+K327</f>
        <v>7571.7100000000019</v>
      </c>
      <c r="N327" s="24">
        <v>93461</v>
      </c>
      <c r="O327" s="23" t="s">
        <v>338</v>
      </c>
      <c r="P327" s="25">
        <v>6480.8500000000022</v>
      </c>
      <c r="Q327" s="25">
        <v>1090.8599999999999</v>
      </c>
      <c r="R327" s="26">
        <v>7571.7100000000019</v>
      </c>
    </row>
    <row r="328" spans="1:18">
      <c r="A328" s="10">
        <v>93471</v>
      </c>
      <c r="B328" t="s">
        <v>339</v>
      </c>
      <c r="C328" s="9">
        <f t="shared" si="26"/>
        <v>7291.4699999999993</v>
      </c>
      <c r="D328" s="9">
        <f t="shared" si="27"/>
        <v>0</v>
      </c>
      <c r="E328" s="7">
        <f t="shared" si="28"/>
        <v>7291.4699999999993</v>
      </c>
      <c r="F328" s="7" t="e">
        <f t="shared" si="25"/>
        <v>#REF!</v>
      </c>
      <c r="H328" s="15">
        <v>93471</v>
      </c>
      <c r="I328" s="14" t="s">
        <v>339</v>
      </c>
      <c r="J328" s="16">
        <v>7291.4699999999993</v>
      </c>
      <c r="K328" s="16">
        <v>0</v>
      </c>
      <c r="L328" s="17">
        <f t="shared" si="29"/>
        <v>7291.4699999999993</v>
      </c>
      <c r="N328" s="24">
        <v>93471</v>
      </c>
      <c r="O328" s="23" t="s">
        <v>339</v>
      </c>
      <c r="P328" s="25">
        <v>7291.4699999999993</v>
      </c>
      <c r="Q328" s="25">
        <v>0</v>
      </c>
      <c r="R328" s="26">
        <v>7291.4699999999993</v>
      </c>
    </row>
    <row r="329" spans="1:18">
      <c r="A329" s="10">
        <v>93501</v>
      </c>
      <c r="B329" t="s">
        <v>340</v>
      </c>
      <c r="C329" s="9">
        <f t="shared" si="26"/>
        <v>1322656.9003359999</v>
      </c>
      <c r="D329" s="9">
        <f t="shared" si="27"/>
        <v>0</v>
      </c>
      <c r="E329" s="7">
        <f t="shared" si="28"/>
        <v>1322656.9003359999</v>
      </c>
      <c r="F329" s="7" t="e">
        <f t="shared" si="25"/>
        <v>#REF!</v>
      </c>
      <c r="H329" s="15">
        <v>93501</v>
      </c>
      <c r="I329" s="14" t="s">
        <v>340</v>
      </c>
      <c r="J329" s="16">
        <v>1330161.26</v>
      </c>
      <c r="K329" s="16">
        <v>0</v>
      </c>
      <c r="L329" s="17">
        <f t="shared" si="29"/>
        <v>1330161.26</v>
      </c>
      <c r="N329" s="24">
        <v>93501</v>
      </c>
      <c r="O329" s="23" t="s">
        <v>340</v>
      </c>
      <c r="P329" s="25">
        <v>1322656.9003359999</v>
      </c>
      <c r="Q329" s="25">
        <v>0</v>
      </c>
      <c r="R329" s="26">
        <v>1322656.9003359999</v>
      </c>
    </row>
    <row r="330" spans="1:18">
      <c r="A330" s="10">
        <v>93511</v>
      </c>
      <c r="B330" t="s">
        <v>341</v>
      </c>
      <c r="C330" s="9">
        <f t="shared" si="26"/>
        <v>49373.184415999996</v>
      </c>
      <c r="D330" s="9">
        <f t="shared" si="27"/>
        <v>0</v>
      </c>
      <c r="E330" s="7">
        <f t="shared" si="28"/>
        <v>49373.184415999996</v>
      </c>
      <c r="F330" s="7" t="e">
        <f t="shared" si="25"/>
        <v>#REF!</v>
      </c>
      <c r="H330" s="15">
        <v>93511</v>
      </c>
      <c r="I330" s="14" t="s">
        <v>341</v>
      </c>
      <c r="J330" s="16">
        <v>50074.84</v>
      </c>
      <c r="K330" s="16">
        <v>0</v>
      </c>
      <c r="L330" s="17">
        <f t="shared" si="29"/>
        <v>50074.84</v>
      </c>
      <c r="N330" s="24">
        <v>93511</v>
      </c>
      <c r="O330" s="23" t="s">
        <v>341</v>
      </c>
      <c r="P330" s="25">
        <v>49373.184415999996</v>
      </c>
      <c r="Q330" s="25">
        <v>0</v>
      </c>
      <c r="R330" s="26">
        <v>49373.184415999996</v>
      </c>
    </row>
    <row r="331" spans="1:18">
      <c r="A331" s="10">
        <v>93517</v>
      </c>
      <c r="B331" t="s">
        <v>342</v>
      </c>
      <c r="C331" s="9">
        <f t="shared" si="26"/>
        <v>3864.3799999999997</v>
      </c>
      <c r="D331" s="9">
        <f t="shared" si="27"/>
        <v>0</v>
      </c>
      <c r="E331" s="7">
        <f t="shared" si="28"/>
        <v>3864.3799999999997</v>
      </c>
      <c r="F331" s="7" t="e">
        <f t="shared" si="25"/>
        <v>#REF!</v>
      </c>
      <c r="H331" s="15">
        <v>93517</v>
      </c>
      <c r="I331" s="14" t="s">
        <v>342</v>
      </c>
      <c r="J331" s="16">
        <v>3864.3799999999997</v>
      </c>
      <c r="K331" s="16">
        <v>0</v>
      </c>
      <c r="L331" s="17">
        <f t="shared" si="29"/>
        <v>3864.3799999999997</v>
      </c>
      <c r="N331" s="24">
        <v>93517</v>
      </c>
      <c r="O331" s="23" t="s">
        <v>342</v>
      </c>
      <c r="P331" s="25">
        <v>3864.3799999999997</v>
      </c>
      <c r="Q331" s="25">
        <v>0</v>
      </c>
      <c r="R331" s="26">
        <v>3864.3799999999997</v>
      </c>
    </row>
    <row r="332" spans="1:18">
      <c r="A332" s="10">
        <v>93521</v>
      </c>
      <c r="B332" t="s">
        <v>343</v>
      </c>
      <c r="C332" s="9">
        <f t="shared" si="26"/>
        <v>188924.83590400001</v>
      </c>
      <c r="D332" s="9">
        <f t="shared" si="27"/>
        <v>0</v>
      </c>
      <c r="E332" s="7">
        <f t="shared" si="28"/>
        <v>188924.83590400001</v>
      </c>
      <c r="F332" s="7" t="e">
        <f t="shared" si="25"/>
        <v>#REF!</v>
      </c>
      <c r="H332" s="15">
        <v>93521</v>
      </c>
      <c r="I332" s="14" t="s">
        <v>343</v>
      </c>
      <c r="J332" s="16">
        <v>190500.78</v>
      </c>
      <c r="K332" s="16">
        <v>0</v>
      </c>
      <c r="L332" s="17">
        <f t="shared" si="29"/>
        <v>190500.78</v>
      </c>
      <c r="N332" s="24">
        <v>93521</v>
      </c>
      <c r="O332" s="23" t="s">
        <v>343</v>
      </c>
      <c r="P332" s="25">
        <v>188924.83590400001</v>
      </c>
      <c r="Q332" s="25">
        <v>0</v>
      </c>
      <c r="R332" s="26">
        <v>188924.83590400001</v>
      </c>
    </row>
    <row r="333" spans="1:18">
      <c r="A333" s="10">
        <v>93527</v>
      </c>
      <c r="B333" t="s">
        <v>344</v>
      </c>
      <c r="C333" s="9">
        <f t="shared" si="26"/>
        <v>8497.2000000000007</v>
      </c>
      <c r="D333" s="9">
        <f t="shared" si="27"/>
        <v>0</v>
      </c>
      <c r="E333" s="7">
        <f t="shared" si="28"/>
        <v>8497.2000000000007</v>
      </c>
      <c r="F333" s="7" t="e">
        <f t="shared" si="25"/>
        <v>#REF!</v>
      </c>
      <c r="H333" s="15">
        <v>93527</v>
      </c>
      <c r="I333" s="14" t="s">
        <v>344</v>
      </c>
      <c r="J333" s="16">
        <v>8497.2000000000007</v>
      </c>
      <c r="K333" s="16">
        <v>0</v>
      </c>
      <c r="L333" s="17">
        <f t="shared" si="29"/>
        <v>8497.2000000000007</v>
      </c>
      <c r="N333" s="24">
        <v>93527</v>
      </c>
      <c r="O333" s="23" t="s">
        <v>344</v>
      </c>
      <c r="P333" s="25">
        <v>8497.2000000000007</v>
      </c>
      <c r="Q333" s="25">
        <v>0</v>
      </c>
      <c r="R333" s="26">
        <v>8497.2000000000007</v>
      </c>
    </row>
    <row r="334" spans="1:18">
      <c r="A334" s="10">
        <v>93531</v>
      </c>
      <c r="B334" t="s">
        <v>345</v>
      </c>
      <c r="C334" s="9">
        <f t="shared" si="26"/>
        <v>15780.259448000003</v>
      </c>
      <c r="D334" s="9">
        <f t="shared" si="27"/>
        <v>0</v>
      </c>
      <c r="E334" s="7">
        <f t="shared" si="28"/>
        <v>15780.259448000003</v>
      </c>
      <c r="F334" s="7" t="e">
        <f t="shared" si="25"/>
        <v>#REF!</v>
      </c>
      <c r="H334" s="15">
        <v>93531</v>
      </c>
      <c r="I334" s="14" t="s">
        <v>345</v>
      </c>
      <c r="J334" s="16">
        <v>16106.710000000001</v>
      </c>
      <c r="K334" s="16">
        <v>0</v>
      </c>
      <c r="L334" s="17">
        <f t="shared" si="29"/>
        <v>16106.710000000001</v>
      </c>
      <c r="N334" s="24">
        <v>93531</v>
      </c>
      <c r="O334" s="23" t="s">
        <v>345</v>
      </c>
      <c r="P334" s="25">
        <v>15780.259448000003</v>
      </c>
      <c r="Q334" s="25">
        <v>0</v>
      </c>
      <c r="R334" s="26">
        <v>15780.259448000003</v>
      </c>
    </row>
    <row r="335" spans="1:18">
      <c r="A335" s="10">
        <v>93537</v>
      </c>
      <c r="B335" t="s">
        <v>346</v>
      </c>
      <c r="C335" s="9">
        <f t="shared" si="26"/>
        <v>3446.54</v>
      </c>
      <c r="D335" s="9">
        <f t="shared" si="27"/>
        <v>0</v>
      </c>
      <c r="E335" s="7">
        <f t="shared" si="28"/>
        <v>3446.54</v>
      </c>
      <c r="F335" s="7" t="e">
        <f t="shared" si="25"/>
        <v>#REF!</v>
      </c>
      <c r="H335" s="15">
        <v>93537</v>
      </c>
      <c r="I335" s="14" t="s">
        <v>346</v>
      </c>
      <c r="J335" s="16">
        <v>3446.54</v>
      </c>
      <c r="K335" s="16">
        <v>0</v>
      </c>
      <c r="L335" s="17">
        <f t="shared" si="29"/>
        <v>3446.54</v>
      </c>
      <c r="N335" s="24">
        <v>93537</v>
      </c>
      <c r="O335" s="23" t="s">
        <v>346</v>
      </c>
      <c r="P335" s="25">
        <v>3446.54</v>
      </c>
      <c r="Q335" s="25">
        <v>0</v>
      </c>
      <c r="R335" s="26">
        <v>3446.54</v>
      </c>
    </row>
    <row r="336" spans="1:18">
      <c r="A336" s="10">
        <v>93541</v>
      </c>
      <c r="B336" t="s">
        <v>347</v>
      </c>
      <c r="C336" s="9">
        <f t="shared" si="26"/>
        <v>42795.082192000002</v>
      </c>
      <c r="D336" s="9">
        <f t="shared" si="27"/>
        <v>0</v>
      </c>
      <c r="E336" s="7">
        <f t="shared" si="28"/>
        <v>42795.082192000002</v>
      </c>
      <c r="F336" s="7" t="e">
        <f t="shared" si="25"/>
        <v>#REF!</v>
      </c>
      <c r="H336" s="15">
        <v>93541</v>
      </c>
      <c r="I336" s="14" t="s">
        <v>347</v>
      </c>
      <c r="J336" s="16">
        <v>43885.039999999994</v>
      </c>
      <c r="K336" s="16">
        <v>0</v>
      </c>
      <c r="L336" s="17">
        <f t="shared" si="29"/>
        <v>43885.039999999994</v>
      </c>
      <c r="N336" s="24">
        <v>93541</v>
      </c>
      <c r="O336" s="23" t="s">
        <v>347</v>
      </c>
      <c r="P336" s="25">
        <v>42795.082192000002</v>
      </c>
      <c r="Q336" s="25">
        <v>0</v>
      </c>
      <c r="R336" s="26">
        <v>42795.082192000002</v>
      </c>
    </row>
    <row r="337" spans="1:18">
      <c r="A337" s="10">
        <v>93601</v>
      </c>
      <c r="B337" t="s">
        <v>348</v>
      </c>
      <c r="C337" s="9">
        <f t="shared" si="26"/>
        <v>4672080.1891920008</v>
      </c>
      <c r="D337" s="9">
        <f t="shared" si="27"/>
        <v>0</v>
      </c>
      <c r="E337" s="7">
        <f t="shared" si="28"/>
        <v>4672080.1891920008</v>
      </c>
      <c r="F337" s="7" t="e">
        <f t="shared" si="25"/>
        <v>#REF!</v>
      </c>
      <c r="H337" s="15">
        <v>93601</v>
      </c>
      <c r="I337" s="14" t="s">
        <v>348</v>
      </c>
      <c r="J337" s="16">
        <v>4707698.6100000003</v>
      </c>
      <c r="K337" s="16">
        <v>0</v>
      </c>
      <c r="L337" s="17">
        <f t="shared" si="29"/>
        <v>4707698.6100000003</v>
      </c>
      <c r="N337" s="24">
        <v>93601</v>
      </c>
      <c r="O337" s="23" t="s">
        <v>348</v>
      </c>
      <c r="P337" s="25">
        <v>4672080.1891920008</v>
      </c>
      <c r="Q337" s="25">
        <v>0</v>
      </c>
      <c r="R337" s="26">
        <v>4672080.1891920008</v>
      </c>
    </row>
    <row r="338" spans="1:18">
      <c r="A338" s="10">
        <v>93602</v>
      </c>
      <c r="B338" t="s">
        <v>349</v>
      </c>
      <c r="C338" s="9">
        <f t="shared" si="26"/>
        <v>71879.254111999995</v>
      </c>
      <c r="D338" s="9">
        <f t="shared" si="27"/>
        <v>0</v>
      </c>
      <c r="E338" s="7">
        <f t="shared" si="28"/>
        <v>71879.254111999995</v>
      </c>
      <c r="F338" s="7" t="e">
        <f t="shared" si="25"/>
        <v>#REF!</v>
      </c>
      <c r="H338" s="15">
        <v>93602</v>
      </c>
      <c r="I338" s="14" t="s">
        <v>349</v>
      </c>
      <c r="J338" s="16">
        <v>73132.399999999994</v>
      </c>
      <c r="K338" s="16">
        <v>0</v>
      </c>
      <c r="L338" s="17">
        <f t="shared" si="29"/>
        <v>73132.399999999994</v>
      </c>
      <c r="N338" s="24">
        <v>93602</v>
      </c>
      <c r="O338" s="23" t="s">
        <v>349</v>
      </c>
      <c r="P338" s="25">
        <v>71879.254111999995</v>
      </c>
      <c r="Q338" s="25">
        <v>0</v>
      </c>
      <c r="R338" s="26">
        <v>71879.254111999995</v>
      </c>
    </row>
    <row r="339" spans="1:18">
      <c r="A339" s="10">
        <v>93609</v>
      </c>
      <c r="B339" t="s">
        <v>350</v>
      </c>
      <c r="C339" s="9">
        <f t="shared" si="26"/>
        <v>1115843.08</v>
      </c>
      <c r="D339" s="9">
        <f t="shared" si="27"/>
        <v>0</v>
      </c>
      <c r="E339" s="7">
        <f t="shared" si="28"/>
        <v>1115843.08</v>
      </c>
      <c r="F339" s="7" t="e">
        <f t="shared" si="25"/>
        <v>#REF!</v>
      </c>
      <c r="H339" s="15">
        <v>93609</v>
      </c>
      <c r="I339" s="14" t="s">
        <v>350</v>
      </c>
      <c r="J339" s="16">
        <v>1115843.08</v>
      </c>
      <c r="K339" s="16">
        <v>0</v>
      </c>
      <c r="L339" s="17">
        <f t="shared" si="29"/>
        <v>1115843.08</v>
      </c>
      <c r="N339" s="24">
        <v>93609</v>
      </c>
      <c r="O339" s="23" t="s">
        <v>350</v>
      </c>
      <c r="P339" s="25">
        <v>1115843.08</v>
      </c>
      <c r="Q339" s="25">
        <v>0</v>
      </c>
      <c r="R339" s="26">
        <v>1115843.08</v>
      </c>
    </row>
    <row r="340" spans="1:18">
      <c r="A340" s="10">
        <v>93610</v>
      </c>
      <c r="B340" t="s">
        <v>351</v>
      </c>
      <c r="C340" s="9">
        <f t="shared" si="26"/>
        <v>4542.2400000000007</v>
      </c>
      <c r="D340" s="9">
        <f t="shared" si="27"/>
        <v>5762.9999999999991</v>
      </c>
      <c r="E340" s="7">
        <f t="shared" si="28"/>
        <v>10305.24</v>
      </c>
      <c r="F340" s="7" t="e">
        <f t="shared" si="25"/>
        <v>#REF!</v>
      </c>
      <c r="H340" s="15">
        <v>93610</v>
      </c>
      <c r="I340" s="14" t="s">
        <v>351</v>
      </c>
      <c r="J340" s="16">
        <v>4542.2400000000007</v>
      </c>
      <c r="K340" s="16">
        <v>5762.9999999999991</v>
      </c>
      <c r="L340" s="17">
        <f t="shared" si="29"/>
        <v>10305.24</v>
      </c>
      <c r="N340" s="24">
        <v>93610</v>
      </c>
      <c r="O340" s="23" t="s">
        <v>351</v>
      </c>
      <c r="P340" s="25">
        <v>4542.2400000000007</v>
      </c>
      <c r="Q340" s="25">
        <v>5762.9999999999991</v>
      </c>
      <c r="R340" s="26">
        <v>10305.24</v>
      </c>
    </row>
    <row r="341" spans="1:18">
      <c r="A341" s="10">
        <v>93611</v>
      </c>
      <c r="B341" t="s">
        <v>352</v>
      </c>
      <c r="C341" s="9">
        <f t="shared" si="26"/>
        <v>2841668.5911999997</v>
      </c>
      <c r="D341" s="9">
        <f t="shared" si="27"/>
        <v>0</v>
      </c>
      <c r="E341" s="7">
        <f t="shared" si="28"/>
        <v>2841668.5911999997</v>
      </c>
      <c r="F341" s="7" t="e">
        <f t="shared" si="25"/>
        <v>#REF!</v>
      </c>
      <c r="H341" s="15">
        <v>93611</v>
      </c>
      <c r="I341" s="14" t="s">
        <v>352</v>
      </c>
      <c r="J341" s="16">
        <v>2864054.0699999994</v>
      </c>
      <c r="K341" s="16">
        <v>0</v>
      </c>
      <c r="L341" s="17">
        <f t="shared" si="29"/>
        <v>2864054.0699999994</v>
      </c>
      <c r="N341" s="24">
        <v>93611</v>
      </c>
      <c r="O341" s="23" t="s">
        <v>352</v>
      </c>
      <c r="P341" s="25">
        <v>2841668.5911999997</v>
      </c>
      <c r="Q341" s="25">
        <v>0</v>
      </c>
      <c r="R341" s="26">
        <v>2841668.5911999997</v>
      </c>
    </row>
    <row r="342" spans="1:18">
      <c r="A342" s="10">
        <v>93617</v>
      </c>
      <c r="B342" t="s">
        <v>353</v>
      </c>
      <c r="C342" s="9">
        <f t="shared" si="26"/>
        <v>47220.62</v>
      </c>
      <c r="D342" s="9">
        <f t="shared" si="27"/>
        <v>0</v>
      </c>
      <c r="E342" s="7">
        <f t="shared" si="28"/>
        <v>47220.62</v>
      </c>
      <c r="F342" s="7" t="e">
        <f t="shared" si="25"/>
        <v>#REF!</v>
      </c>
      <c r="H342" s="15">
        <v>93617</v>
      </c>
      <c r="I342" s="14" t="s">
        <v>353</v>
      </c>
      <c r="J342" s="16">
        <v>47220.62</v>
      </c>
      <c r="K342" s="16">
        <v>0</v>
      </c>
      <c r="L342" s="17">
        <f t="shared" si="29"/>
        <v>47220.62</v>
      </c>
      <c r="N342" s="24">
        <v>93617</v>
      </c>
      <c r="O342" s="23" t="s">
        <v>353</v>
      </c>
      <c r="P342" s="25">
        <v>47220.62</v>
      </c>
      <c r="Q342" s="25">
        <v>0</v>
      </c>
      <c r="R342" s="26">
        <v>47220.62</v>
      </c>
    </row>
    <row r="343" spans="1:18">
      <c r="A343" s="10">
        <v>93618</v>
      </c>
      <c r="B343" t="s">
        <v>354</v>
      </c>
      <c r="C343" s="9">
        <f t="shared" si="26"/>
        <v>9037.880000000001</v>
      </c>
      <c r="D343" s="9">
        <f t="shared" si="27"/>
        <v>12872.969999999998</v>
      </c>
      <c r="E343" s="7">
        <f t="shared" si="28"/>
        <v>21910.85</v>
      </c>
      <c r="F343" s="7" t="e">
        <f t="shared" si="25"/>
        <v>#REF!</v>
      </c>
      <c r="H343" s="15">
        <v>93618</v>
      </c>
      <c r="I343" s="14" t="s">
        <v>354</v>
      </c>
      <c r="J343" s="16">
        <v>9037.880000000001</v>
      </c>
      <c r="K343" s="16">
        <v>12872.969999999998</v>
      </c>
      <c r="L343" s="17">
        <f t="shared" si="29"/>
        <v>21910.85</v>
      </c>
      <c r="N343" s="24">
        <v>93618</v>
      </c>
      <c r="O343" s="23" t="s">
        <v>354</v>
      </c>
      <c r="P343" s="25">
        <v>9037.880000000001</v>
      </c>
      <c r="Q343" s="25">
        <v>12872.969999999998</v>
      </c>
      <c r="R343" s="26">
        <v>21910.85</v>
      </c>
    </row>
    <row r="344" spans="1:18">
      <c r="A344" s="10">
        <v>93621</v>
      </c>
      <c r="B344" t="s">
        <v>355</v>
      </c>
      <c r="C344" s="9">
        <f t="shared" si="26"/>
        <v>346813.465624</v>
      </c>
      <c r="D344" s="9">
        <f t="shared" si="27"/>
        <v>0</v>
      </c>
      <c r="E344" s="7">
        <f t="shared" si="28"/>
        <v>346813.465624</v>
      </c>
      <c r="F344" s="7" t="e">
        <f t="shared" si="25"/>
        <v>#REF!</v>
      </c>
      <c r="H344" s="15">
        <v>93621</v>
      </c>
      <c r="I344" s="14" t="s">
        <v>355</v>
      </c>
      <c r="J344" s="16">
        <v>350300.55000000005</v>
      </c>
      <c r="K344" s="16">
        <v>0</v>
      </c>
      <c r="L344" s="17">
        <f t="shared" si="29"/>
        <v>350300.55000000005</v>
      </c>
      <c r="N344" s="24">
        <v>93621</v>
      </c>
      <c r="O344" s="23" t="s">
        <v>355</v>
      </c>
      <c r="P344" s="25">
        <v>346813.465624</v>
      </c>
      <c r="Q344" s="25">
        <v>0</v>
      </c>
      <c r="R344" s="26">
        <v>346813.465624</v>
      </c>
    </row>
    <row r="345" spans="1:18">
      <c r="A345" s="10">
        <v>93623</v>
      </c>
      <c r="B345" t="s">
        <v>356</v>
      </c>
      <c r="C345" s="9">
        <f t="shared" si="26"/>
        <v>5453.83</v>
      </c>
      <c r="D345" s="9">
        <f t="shared" si="27"/>
        <v>2769.26</v>
      </c>
      <c r="E345" s="7">
        <f t="shared" si="28"/>
        <v>8223.09</v>
      </c>
      <c r="F345" s="7" t="e">
        <f t="shared" si="25"/>
        <v>#REF!</v>
      </c>
      <c r="H345" s="15">
        <v>93623</v>
      </c>
      <c r="I345" s="14" t="s">
        <v>356</v>
      </c>
      <c r="J345" s="16">
        <v>5453.83</v>
      </c>
      <c r="K345" s="16">
        <v>2769.26</v>
      </c>
      <c r="L345" s="17">
        <f t="shared" si="29"/>
        <v>8223.09</v>
      </c>
      <c r="N345" s="24">
        <v>93623</v>
      </c>
      <c r="O345" s="23" t="s">
        <v>356</v>
      </c>
      <c r="P345" s="25">
        <v>5453.83</v>
      </c>
      <c r="Q345" s="25">
        <v>2769.26</v>
      </c>
      <c r="R345" s="26">
        <v>8223.09</v>
      </c>
    </row>
    <row r="346" spans="1:18">
      <c r="A346" s="10">
        <v>93631</v>
      </c>
      <c r="B346" t="s">
        <v>357</v>
      </c>
      <c r="C346" s="9">
        <f t="shared" si="26"/>
        <v>83814.975831999996</v>
      </c>
      <c r="D346" s="9">
        <f t="shared" si="27"/>
        <v>0</v>
      </c>
      <c r="E346" s="7">
        <f t="shared" si="28"/>
        <v>83814.975831999996</v>
      </c>
      <c r="F346" s="7" t="e">
        <f t="shared" si="25"/>
        <v>#REF!</v>
      </c>
      <c r="H346" s="15">
        <v>93631</v>
      </c>
      <c r="I346" s="14" t="s">
        <v>357</v>
      </c>
      <c r="J346" s="16">
        <v>85365.84</v>
      </c>
      <c r="K346" s="16">
        <v>0</v>
      </c>
      <c r="L346" s="17">
        <f t="shared" si="29"/>
        <v>85365.84</v>
      </c>
      <c r="N346" s="24">
        <v>93631</v>
      </c>
      <c r="O346" s="23" t="s">
        <v>357</v>
      </c>
      <c r="P346" s="25">
        <v>83814.975831999996</v>
      </c>
      <c r="Q346" s="25">
        <v>0</v>
      </c>
      <c r="R346" s="26">
        <v>83814.975831999996</v>
      </c>
    </row>
    <row r="347" spans="1:18">
      <c r="A347" s="10">
        <v>93641</v>
      </c>
      <c r="B347" t="s">
        <v>358</v>
      </c>
      <c r="C347" s="9">
        <f t="shared" si="26"/>
        <v>174592.38843199998</v>
      </c>
      <c r="D347" s="9">
        <f t="shared" si="27"/>
        <v>0</v>
      </c>
      <c r="E347" s="7">
        <f t="shared" si="28"/>
        <v>174592.38843199998</v>
      </c>
      <c r="F347" s="7" t="e">
        <f t="shared" si="25"/>
        <v>#REF!</v>
      </c>
      <c r="H347" s="15">
        <v>93641</v>
      </c>
      <c r="I347" s="14" t="s">
        <v>358</v>
      </c>
      <c r="J347" s="16">
        <v>175979.06999999998</v>
      </c>
      <c r="K347" s="16">
        <v>0</v>
      </c>
      <c r="L347" s="17">
        <f t="shared" si="29"/>
        <v>175979.06999999998</v>
      </c>
      <c r="N347" s="24">
        <v>93641</v>
      </c>
      <c r="O347" s="23" t="s">
        <v>358</v>
      </c>
      <c r="P347" s="25">
        <v>174592.38843199998</v>
      </c>
      <c r="Q347" s="25">
        <v>0</v>
      </c>
      <c r="R347" s="26">
        <v>174592.38843199998</v>
      </c>
    </row>
    <row r="348" spans="1:18">
      <c r="A348" s="10">
        <v>93647</v>
      </c>
      <c r="B348" t="s">
        <v>359</v>
      </c>
      <c r="C348" s="9">
        <f t="shared" si="26"/>
        <v>4366.2800000000007</v>
      </c>
      <c r="D348" s="9">
        <f t="shared" si="27"/>
        <v>8158.2199999999993</v>
      </c>
      <c r="E348" s="7">
        <f t="shared" si="28"/>
        <v>12524.5</v>
      </c>
      <c r="F348" s="7" t="e">
        <f t="shared" si="25"/>
        <v>#REF!</v>
      </c>
      <c r="H348" s="15">
        <v>93647</v>
      </c>
      <c r="I348" s="14" t="s">
        <v>359</v>
      </c>
      <c r="J348" s="16">
        <v>4366.2800000000007</v>
      </c>
      <c r="K348" s="16">
        <v>8158.2199999999993</v>
      </c>
      <c r="L348" s="17">
        <f t="shared" si="29"/>
        <v>12524.5</v>
      </c>
      <c r="N348" s="24">
        <v>93647</v>
      </c>
      <c r="O348" s="23" t="s">
        <v>359</v>
      </c>
      <c r="P348" s="25">
        <v>4366.2800000000007</v>
      </c>
      <c r="Q348" s="25">
        <v>8158.2199999999993</v>
      </c>
      <c r="R348" s="26">
        <v>12524.5</v>
      </c>
    </row>
    <row r="349" spans="1:18">
      <c r="A349" s="10">
        <v>93651</v>
      </c>
      <c r="B349" t="s">
        <v>360</v>
      </c>
      <c r="C349" s="9">
        <f t="shared" si="26"/>
        <v>163395.86336000002</v>
      </c>
      <c r="D349" s="9">
        <f t="shared" si="27"/>
        <v>0</v>
      </c>
      <c r="E349" s="7">
        <f t="shared" si="28"/>
        <v>163395.86336000002</v>
      </c>
      <c r="F349" s="7" t="e">
        <f t="shared" si="25"/>
        <v>#REF!</v>
      </c>
      <c r="H349" s="15">
        <v>93651</v>
      </c>
      <c r="I349" s="14" t="s">
        <v>360</v>
      </c>
      <c r="J349" s="16">
        <v>164932.83000000002</v>
      </c>
      <c r="K349" s="16">
        <v>0</v>
      </c>
      <c r="L349" s="17">
        <f t="shared" si="29"/>
        <v>164932.83000000002</v>
      </c>
      <c r="N349" s="24">
        <v>93651</v>
      </c>
      <c r="O349" s="23" t="s">
        <v>360</v>
      </c>
      <c r="P349" s="25">
        <v>163395.86336000002</v>
      </c>
      <c r="Q349" s="25">
        <v>0</v>
      </c>
      <c r="R349" s="26">
        <v>163395.86336000002</v>
      </c>
    </row>
    <row r="350" spans="1:18">
      <c r="A350" s="10">
        <v>93661</v>
      </c>
      <c r="B350" t="s">
        <v>361</v>
      </c>
      <c r="C350" s="9">
        <f t="shared" si="26"/>
        <v>60628.298712000003</v>
      </c>
      <c r="D350" s="9">
        <f t="shared" si="27"/>
        <v>0</v>
      </c>
      <c r="E350" s="7">
        <f t="shared" si="28"/>
        <v>60628.298712000003</v>
      </c>
      <c r="F350" s="7" t="e">
        <f t="shared" si="25"/>
        <v>#REF!</v>
      </c>
      <c r="H350" s="15">
        <v>93661</v>
      </c>
      <c r="I350" s="14" t="s">
        <v>361</v>
      </c>
      <c r="J350" s="16">
        <v>61527.15</v>
      </c>
      <c r="K350" s="16">
        <v>0</v>
      </c>
      <c r="L350" s="17">
        <f t="shared" si="29"/>
        <v>61527.15</v>
      </c>
      <c r="N350" s="24">
        <v>93661</v>
      </c>
      <c r="O350" s="23" t="s">
        <v>361</v>
      </c>
      <c r="P350" s="25">
        <v>60628.298712000003</v>
      </c>
      <c r="Q350" s="25">
        <v>0</v>
      </c>
      <c r="R350" s="26">
        <v>60628.298712000003</v>
      </c>
    </row>
    <row r="351" spans="1:18">
      <c r="A351" s="10">
        <v>93671</v>
      </c>
      <c r="B351" t="s">
        <v>362</v>
      </c>
      <c r="C351" s="9">
        <f t="shared" si="26"/>
        <v>121781.573328</v>
      </c>
      <c r="D351" s="9">
        <f t="shared" si="27"/>
        <v>0</v>
      </c>
      <c r="E351" s="7">
        <f t="shared" si="28"/>
        <v>121781.573328</v>
      </c>
      <c r="F351" s="7" t="e">
        <f t="shared" si="25"/>
        <v>#REF!</v>
      </c>
      <c r="H351" s="15">
        <v>93671</v>
      </c>
      <c r="I351" s="14" t="s">
        <v>362</v>
      </c>
      <c r="J351" s="16">
        <v>122522.26</v>
      </c>
      <c r="K351" s="16">
        <v>0</v>
      </c>
      <c r="L351" s="17">
        <f t="shared" si="29"/>
        <v>122522.26</v>
      </c>
      <c r="N351" s="24">
        <v>93671</v>
      </c>
      <c r="O351" s="23" t="s">
        <v>362</v>
      </c>
      <c r="P351" s="25">
        <v>121781.573328</v>
      </c>
      <c r="Q351" s="25">
        <v>0</v>
      </c>
      <c r="R351" s="26">
        <v>121781.573328</v>
      </c>
    </row>
    <row r="352" spans="1:18">
      <c r="A352" s="10">
        <v>93681</v>
      </c>
      <c r="B352" t="s">
        <v>363</v>
      </c>
      <c r="C352" s="9">
        <f t="shared" si="26"/>
        <v>43420.047776000007</v>
      </c>
      <c r="D352" s="9">
        <f t="shared" si="27"/>
        <v>0</v>
      </c>
      <c r="E352" s="7">
        <f t="shared" si="28"/>
        <v>43420.047776000007</v>
      </c>
      <c r="F352" s="7" t="e">
        <f t="shared" si="25"/>
        <v>#REF!</v>
      </c>
      <c r="H352" s="15">
        <v>93681</v>
      </c>
      <c r="I352" s="14" t="s">
        <v>363</v>
      </c>
      <c r="J352" s="16">
        <v>44173.14</v>
      </c>
      <c r="K352" s="16">
        <v>0</v>
      </c>
      <c r="L352" s="17">
        <f t="shared" si="29"/>
        <v>44173.14</v>
      </c>
      <c r="N352" s="24">
        <v>93681</v>
      </c>
      <c r="O352" s="23" t="s">
        <v>363</v>
      </c>
      <c r="P352" s="25">
        <v>43420.047776000007</v>
      </c>
      <c r="Q352" s="25">
        <v>0</v>
      </c>
      <c r="R352" s="26">
        <v>43420.047776000007</v>
      </c>
    </row>
    <row r="353" spans="1:18">
      <c r="A353" s="10">
        <v>93691</v>
      </c>
      <c r="B353" t="s">
        <v>364</v>
      </c>
      <c r="C353" s="9">
        <f t="shared" si="26"/>
        <v>408141.55109600001</v>
      </c>
      <c r="D353" s="9">
        <f t="shared" si="27"/>
        <v>0</v>
      </c>
      <c r="E353" s="7">
        <f t="shared" si="28"/>
        <v>408141.55109600001</v>
      </c>
      <c r="F353" s="7" t="e">
        <f t="shared" si="25"/>
        <v>#REF!</v>
      </c>
      <c r="H353" s="15">
        <v>93691</v>
      </c>
      <c r="I353" s="14" t="s">
        <v>364</v>
      </c>
      <c r="J353" s="16">
        <v>412252.99</v>
      </c>
      <c r="K353" s="16">
        <v>0</v>
      </c>
      <c r="L353" s="17">
        <f t="shared" si="29"/>
        <v>412252.99</v>
      </c>
      <c r="N353" s="24">
        <v>93691</v>
      </c>
      <c r="O353" s="23" t="s">
        <v>364</v>
      </c>
      <c r="P353" s="25">
        <v>408141.55109600001</v>
      </c>
      <c r="Q353" s="25">
        <v>0</v>
      </c>
      <c r="R353" s="26">
        <v>408141.55109600001</v>
      </c>
    </row>
    <row r="354" spans="1:18">
      <c r="A354" s="10">
        <v>93701</v>
      </c>
      <c r="B354" t="s">
        <v>365</v>
      </c>
      <c r="C354" s="9">
        <f t="shared" si="26"/>
        <v>171421.18412000002</v>
      </c>
      <c r="D354" s="9">
        <f t="shared" si="27"/>
        <v>0</v>
      </c>
      <c r="E354" s="7">
        <f t="shared" si="28"/>
        <v>171421.18412000002</v>
      </c>
      <c r="F354" s="7" t="e">
        <f t="shared" si="25"/>
        <v>#REF!</v>
      </c>
      <c r="H354" s="15">
        <v>93701</v>
      </c>
      <c r="I354" s="14" t="s">
        <v>365</v>
      </c>
      <c r="J354" s="16">
        <v>172602.16</v>
      </c>
      <c r="K354" s="16">
        <v>0</v>
      </c>
      <c r="L354" s="17">
        <f t="shared" si="29"/>
        <v>172602.16</v>
      </c>
      <c r="N354" s="24">
        <v>93701</v>
      </c>
      <c r="O354" s="23" t="s">
        <v>365</v>
      </c>
      <c r="P354" s="25">
        <v>171421.18412000002</v>
      </c>
      <c r="Q354" s="25">
        <v>0</v>
      </c>
      <c r="R354" s="26">
        <v>171421.18412000002</v>
      </c>
    </row>
    <row r="355" spans="1:18">
      <c r="A355" s="10">
        <v>93704</v>
      </c>
      <c r="B355" t="s">
        <v>366</v>
      </c>
      <c r="C355" s="9">
        <f t="shared" si="26"/>
        <v>1659.24</v>
      </c>
      <c r="D355" s="9">
        <f t="shared" si="27"/>
        <v>0</v>
      </c>
      <c r="E355" s="7">
        <f t="shared" si="28"/>
        <v>1659.24</v>
      </c>
      <c r="F355" s="7" t="e">
        <f t="shared" si="25"/>
        <v>#REF!</v>
      </c>
      <c r="H355" s="15">
        <v>93704</v>
      </c>
      <c r="I355" s="14" t="s">
        <v>366</v>
      </c>
      <c r="J355" s="16">
        <v>1659.24</v>
      </c>
      <c r="K355" s="16">
        <v>0</v>
      </c>
      <c r="L355" s="17">
        <f t="shared" si="29"/>
        <v>1659.24</v>
      </c>
      <c r="N355" s="24">
        <v>93704</v>
      </c>
      <c r="O355" s="23" t="s">
        <v>366</v>
      </c>
      <c r="P355" s="25">
        <v>1659.24</v>
      </c>
      <c r="Q355" s="25">
        <v>0</v>
      </c>
      <c r="R355" s="26">
        <v>1659.24</v>
      </c>
    </row>
    <row r="356" spans="1:18">
      <c r="A356" s="10">
        <v>93801</v>
      </c>
      <c r="B356" t="s">
        <v>367</v>
      </c>
      <c r="C356" s="9">
        <f t="shared" si="26"/>
        <v>194811.377576</v>
      </c>
      <c r="D356" s="9">
        <f t="shared" si="27"/>
        <v>132685.43000000002</v>
      </c>
      <c r="E356" s="7">
        <f t="shared" si="28"/>
        <v>327496.80757599999</v>
      </c>
      <c r="F356" s="7" t="e">
        <f t="shared" si="25"/>
        <v>#REF!</v>
      </c>
      <c r="H356" s="15">
        <v>93801</v>
      </c>
      <c r="I356" s="14" t="s">
        <v>367</v>
      </c>
      <c r="J356" s="16">
        <v>196086.56</v>
      </c>
      <c r="K356" s="16">
        <v>132685.43000000002</v>
      </c>
      <c r="L356" s="17">
        <f t="shared" si="29"/>
        <v>328771.99</v>
      </c>
      <c r="N356" s="24">
        <v>93801</v>
      </c>
      <c r="O356" s="23" t="s">
        <v>367</v>
      </c>
      <c r="P356" s="25">
        <v>194811.377576</v>
      </c>
      <c r="Q356" s="25">
        <v>132685.43000000002</v>
      </c>
      <c r="R356" s="26">
        <v>327496.80757599999</v>
      </c>
    </row>
    <row r="357" spans="1:18">
      <c r="A357" s="10">
        <v>93803</v>
      </c>
      <c r="B357" t="s">
        <v>368</v>
      </c>
      <c r="C357" s="9">
        <f t="shared" si="26"/>
        <v>58887.35</v>
      </c>
      <c r="D357" s="9">
        <f t="shared" si="27"/>
        <v>0</v>
      </c>
      <c r="E357" s="7">
        <f t="shared" si="28"/>
        <v>58887.35</v>
      </c>
      <c r="F357" s="7" t="e">
        <f t="shared" si="25"/>
        <v>#REF!</v>
      </c>
      <c r="H357" s="15">
        <v>93803</v>
      </c>
      <c r="I357" s="14" t="s">
        <v>368</v>
      </c>
      <c r="J357" s="16">
        <v>58887.35</v>
      </c>
      <c r="K357" s="16">
        <v>0</v>
      </c>
      <c r="L357" s="17">
        <f t="shared" si="29"/>
        <v>58887.35</v>
      </c>
      <c r="N357" s="24">
        <v>93803</v>
      </c>
      <c r="O357" s="23" t="s">
        <v>368</v>
      </c>
      <c r="P357" s="25">
        <v>58887.35</v>
      </c>
      <c r="Q357" s="25">
        <v>0</v>
      </c>
      <c r="R357" s="26">
        <v>58887.35</v>
      </c>
    </row>
    <row r="358" spans="1:18">
      <c r="A358" s="10">
        <v>93806</v>
      </c>
      <c r="B358" t="s">
        <v>369</v>
      </c>
      <c r="C358" s="9">
        <f t="shared" si="26"/>
        <v>32190.320000000003</v>
      </c>
      <c r="D358" s="9">
        <f t="shared" si="27"/>
        <v>0</v>
      </c>
      <c r="E358" s="7">
        <f t="shared" si="28"/>
        <v>32190.320000000003</v>
      </c>
      <c r="F358" s="7" t="e">
        <f t="shared" si="25"/>
        <v>#REF!</v>
      </c>
      <c r="H358" s="15">
        <v>93806</v>
      </c>
      <c r="I358" s="14" t="s">
        <v>369</v>
      </c>
      <c r="J358" s="16">
        <v>32190.320000000003</v>
      </c>
      <c r="K358" s="16">
        <v>0</v>
      </c>
      <c r="L358" s="17">
        <f t="shared" si="29"/>
        <v>32190.320000000003</v>
      </c>
      <c r="N358" s="24">
        <v>93806</v>
      </c>
      <c r="O358" s="23" t="s">
        <v>369</v>
      </c>
      <c r="P358" s="25">
        <v>32190.320000000003</v>
      </c>
      <c r="Q358" s="25">
        <v>0</v>
      </c>
      <c r="R358" s="26">
        <v>32190.320000000003</v>
      </c>
    </row>
    <row r="359" spans="1:18">
      <c r="A359" s="10">
        <v>93821</v>
      </c>
      <c r="B359" t="s">
        <v>370</v>
      </c>
      <c r="C359" s="9">
        <f t="shared" si="26"/>
        <v>20958.25</v>
      </c>
      <c r="D359" s="9">
        <f t="shared" si="27"/>
        <v>21699.41</v>
      </c>
      <c r="E359" s="7">
        <f t="shared" si="28"/>
        <v>42657.66</v>
      </c>
      <c r="F359" s="7" t="e">
        <f t="shared" si="25"/>
        <v>#REF!</v>
      </c>
      <c r="H359" s="15">
        <v>93821</v>
      </c>
      <c r="I359" s="14" t="s">
        <v>370</v>
      </c>
      <c r="J359" s="16">
        <v>20958.25</v>
      </c>
      <c r="K359" s="16">
        <v>21699.41</v>
      </c>
      <c r="L359" s="17">
        <f t="shared" si="29"/>
        <v>42657.66</v>
      </c>
      <c r="N359" s="24">
        <v>93821</v>
      </c>
      <c r="O359" s="23" t="s">
        <v>370</v>
      </c>
      <c r="P359" s="25">
        <v>20958.25</v>
      </c>
      <c r="Q359" s="25">
        <v>21699.41</v>
      </c>
      <c r="R359" s="26">
        <v>42657.66</v>
      </c>
    </row>
    <row r="360" spans="1:18">
      <c r="A360" s="10">
        <v>93901</v>
      </c>
      <c r="B360" t="s">
        <v>371</v>
      </c>
      <c r="C360" s="9">
        <f t="shared" si="26"/>
        <v>786841.89337599999</v>
      </c>
      <c r="D360" s="9">
        <f t="shared" si="27"/>
        <v>0</v>
      </c>
      <c r="E360" s="7">
        <f t="shared" si="28"/>
        <v>786841.89337599999</v>
      </c>
      <c r="F360" s="7" t="e">
        <f t="shared" si="25"/>
        <v>#REF!</v>
      </c>
      <c r="H360" s="15">
        <v>93901</v>
      </c>
      <c r="I360" s="14" t="s">
        <v>371</v>
      </c>
      <c r="J360" s="16">
        <v>793418.55999999994</v>
      </c>
      <c r="K360" s="16">
        <v>0</v>
      </c>
      <c r="L360" s="17">
        <f t="shared" si="29"/>
        <v>793418.55999999994</v>
      </c>
      <c r="N360" s="24">
        <v>93901</v>
      </c>
      <c r="O360" s="23" t="s">
        <v>371</v>
      </c>
      <c r="P360" s="25">
        <v>786841.89337599999</v>
      </c>
      <c r="Q360" s="25">
        <v>0</v>
      </c>
      <c r="R360" s="26">
        <v>786841.89337599999</v>
      </c>
    </row>
    <row r="361" spans="1:18">
      <c r="A361" s="10">
        <v>93904</v>
      </c>
      <c r="B361" t="s">
        <v>372</v>
      </c>
      <c r="C361" s="9">
        <f t="shared" si="26"/>
        <v>12479.25</v>
      </c>
      <c r="D361" s="9">
        <f t="shared" si="27"/>
        <v>0</v>
      </c>
      <c r="E361" s="7">
        <f t="shared" si="28"/>
        <v>12479.25</v>
      </c>
      <c r="F361" s="7" t="e">
        <f t="shared" si="25"/>
        <v>#REF!</v>
      </c>
      <c r="H361" s="15">
        <v>93904</v>
      </c>
      <c r="I361" s="14" t="s">
        <v>372</v>
      </c>
      <c r="J361" s="16">
        <v>12479.25</v>
      </c>
      <c r="K361" s="16">
        <v>0</v>
      </c>
      <c r="L361" s="17">
        <f t="shared" si="29"/>
        <v>12479.25</v>
      </c>
      <c r="N361" s="24">
        <v>93904</v>
      </c>
      <c r="O361" s="23" t="s">
        <v>372</v>
      </c>
      <c r="P361" s="25">
        <v>12479.25</v>
      </c>
      <c r="Q361" s="25">
        <v>0</v>
      </c>
      <c r="R361" s="26">
        <v>12479.25</v>
      </c>
    </row>
    <row r="362" spans="1:18">
      <c r="A362" s="10">
        <v>93906</v>
      </c>
      <c r="B362" t="s">
        <v>373</v>
      </c>
      <c r="C362" s="9">
        <f t="shared" si="26"/>
        <v>1433509.8000000003</v>
      </c>
      <c r="D362" s="9">
        <f t="shared" si="27"/>
        <v>0</v>
      </c>
      <c r="E362" s="7">
        <f t="shared" si="28"/>
        <v>1433509.8000000003</v>
      </c>
      <c r="F362" s="7" t="e">
        <f t="shared" si="25"/>
        <v>#REF!</v>
      </c>
      <c r="H362" s="15">
        <v>93906</v>
      </c>
      <c r="I362" s="14" t="s">
        <v>373</v>
      </c>
      <c r="J362" s="16">
        <v>1433509.8000000003</v>
      </c>
      <c r="K362" s="16">
        <v>0</v>
      </c>
      <c r="L362" s="17">
        <f t="shared" si="29"/>
        <v>1433509.8000000003</v>
      </c>
      <c r="N362" s="24">
        <v>93906</v>
      </c>
      <c r="O362" s="23" t="s">
        <v>373</v>
      </c>
      <c r="P362" s="25">
        <v>1433509.8000000003</v>
      </c>
      <c r="Q362" s="25">
        <v>0</v>
      </c>
      <c r="R362" s="26">
        <v>1433509.8000000003</v>
      </c>
    </row>
    <row r="363" spans="1:18">
      <c r="A363" s="10">
        <v>93908</v>
      </c>
      <c r="B363" t="s">
        <v>374</v>
      </c>
      <c r="C363" s="9">
        <f t="shared" si="26"/>
        <v>226987.99</v>
      </c>
      <c r="D363" s="9">
        <f t="shared" si="27"/>
        <v>0</v>
      </c>
      <c r="E363" s="7">
        <f t="shared" si="28"/>
        <v>226987.99</v>
      </c>
      <c r="F363" s="7" t="e">
        <f t="shared" si="25"/>
        <v>#REF!</v>
      </c>
      <c r="H363" s="15">
        <v>93908</v>
      </c>
      <c r="I363" s="14" t="s">
        <v>374</v>
      </c>
      <c r="J363" s="16">
        <v>226987.99</v>
      </c>
      <c r="K363" s="16">
        <v>0</v>
      </c>
      <c r="L363" s="17">
        <f t="shared" si="29"/>
        <v>226987.99</v>
      </c>
      <c r="N363" s="24">
        <v>93908</v>
      </c>
      <c r="O363" s="23" t="s">
        <v>374</v>
      </c>
      <c r="P363" s="25">
        <v>226987.99</v>
      </c>
      <c r="Q363" s="25">
        <v>0</v>
      </c>
      <c r="R363" s="26">
        <v>226987.99</v>
      </c>
    </row>
    <row r="364" spans="1:18">
      <c r="A364" s="10">
        <v>93910</v>
      </c>
      <c r="B364" t="s">
        <v>375</v>
      </c>
      <c r="C364" s="9">
        <f t="shared" si="26"/>
        <v>105049.04000000001</v>
      </c>
      <c r="D364" s="9">
        <f t="shared" si="27"/>
        <v>0</v>
      </c>
      <c r="E364" s="7">
        <f t="shared" si="28"/>
        <v>105049.04000000001</v>
      </c>
      <c r="F364" s="7" t="e">
        <f t="shared" si="25"/>
        <v>#REF!</v>
      </c>
      <c r="H364" s="15">
        <v>93910</v>
      </c>
      <c r="I364" s="14" t="s">
        <v>375</v>
      </c>
      <c r="J364" s="16">
        <v>105049.04000000001</v>
      </c>
      <c r="K364" s="16">
        <v>0</v>
      </c>
      <c r="L364" s="17">
        <f t="shared" si="29"/>
        <v>105049.04000000001</v>
      </c>
      <c r="N364" s="24">
        <v>93910</v>
      </c>
      <c r="O364" s="23" t="s">
        <v>375</v>
      </c>
      <c r="P364" s="25">
        <v>105049.04000000001</v>
      </c>
      <c r="Q364" s="25">
        <v>0</v>
      </c>
      <c r="R364" s="26">
        <v>105049.04000000001</v>
      </c>
    </row>
    <row r="365" spans="1:18">
      <c r="A365" s="10">
        <v>93911</v>
      </c>
      <c r="B365" t="s">
        <v>376</v>
      </c>
      <c r="C365" s="9">
        <f t="shared" si="26"/>
        <v>273523.22324000008</v>
      </c>
      <c r="D365" s="9">
        <f t="shared" si="27"/>
        <v>0</v>
      </c>
      <c r="E365" s="7">
        <f t="shared" si="28"/>
        <v>273523.22324000008</v>
      </c>
      <c r="F365" s="7" t="e">
        <f t="shared" si="25"/>
        <v>#REF!</v>
      </c>
      <c r="H365" s="15">
        <v>93911</v>
      </c>
      <c r="I365" s="14" t="s">
        <v>376</v>
      </c>
      <c r="J365" s="16">
        <v>277152.43000000005</v>
      </c>
      <c r="K365" s="16">
        <v>0</v>
      </c>
      <c r="L365" s="17">
        <f t="shared" si="29"/>
        <v>277152.43000000005</v>
      </c>
      <c r="N365" s="24">
        <v>93911</v>
      </c>
      <c r="O365" s="23" t="s">
        <v>376</v>
      </c>
      <c r="P365" s="25">
        <v>273523.22324000008</v>
      </c>
      <c r="Q365" s="25">
        <v>0</v>
      </c>
      <c r="R365" s="26">
        <v>273523.22324000008</v>
      </c>
    </row>
    <row r="366" spans="1:18">
      <c r="A366" s="10">
        <v>93913</v>
      </c>
      <c r="B366" t="s">
        <v>377</v>
      </c>
      <c r="C366" s="9">
        <f t="shared" si="26"/>
        <v>25014.749999999996</v>
      </c>
      <c r="D366" s="9">
        <f t="shared" si="27"/>
        <v>0</v>
      </c>
      <c r="E366" s="7">
        <f t="shared" si="28"/>
        <v>25014.749999999996</v>
      </c>
      <c r="F366" s="7" t="e">
        <f t="shared" si="25"/>
        <v>#REF!</v>
      </c>
      <c r="H366" s="15">
        <v>93913</v>
      </c>
      <c r="I366" s="14" t="s">
        <v>377</v>
      </c>
      <c r="J366" s="16">
        <v>25014.749999999996</v>
      </c>
      <c r="K366" s="16">
        <v>0</v>
      </c>
      <c r="L366" s="17">
        <f t="shared" si="29"/>
        <v>25014.749999999996</v>
      </c>
      <c r="N366" s="24">
        <v>93913</v>
      </c>
      <c r="O366" s="23" t="s">
        <v>377</v>
      </c>
      <c r="P366" s="25">
        <v>25014.749999999996</v>
      </c>
      <c r="Q366" s="25">
        <v>0</v>
      </c>
      <c r="R366" s="26">
        <v>25014.749999999996</v>
      </c>
    </row>
    <row r="367" spans="1:18">
      <c r="A367" s="10">
        <v>93914</v>
      </c>
      <c r="B367" t="s">
        <v>378</v>
      </c>
      <c r="C367" s="9">
        <f t="shared" si="26"/>
        <v>5902.8000000000011</v>
      </c>
      <c r="D367" s="9">
        <f t="shared" si="27"/>
        <v>0</v>
      </c>
      <c r="E367" s="7">
        <f t="shared" si="28"/>
        <v>5902.8000000000011</v>
      </c>
      <c r="F367" s="7" t="e">
        <f t="shared" si="25"/>
        <v>#REF!</v>
      </c>
      <c r="H367" s="15">
        <v>93914</v>
      </c>
      <c r="I367" s="14" t="s">
        <v>378</v>
      </c>
      <c r="J367" s="16">
        <v>5902.8000000000011</v>
      </c>
      <c r="K367" s="16">
        <v>0</v>
      </c>
      <c r="L367" s="17">
        <f t="shared" si="29"/>
        <v>5902.8000000000011</v>
      </c>
      <c r="N367" s="24">
        <v>93914</v>
      </c>
      <c r="O367" s="23" t="s">
        <v>378</v>
      </c>
      <c r="P367" s="25">
        <v>5902.8000000000011</v>
      </c>
      <c r="Q367" s="25">
        <v>0</v>
      </c>
      <c r="R367" s="26">
        <v>5902.8000000000011</v>
      </c>
    </row>
    <row r="368" spans="1:18">
      <c r="A368" s="10">
        <v>93921</v>
      </c>
      <c r="B368" t="s">
        <v>379</v>
      </c>
      <c r="C368" s="9">
        <f t="shared" si="26"/>
        <v>109786.09381600001</v>
      </c>
      <c r="D368" s="9">
        <f t="shared" si="27"/>
        <v>0</v>
      </c>
      <c r="E368" s="7">
        <f t="shared" si="28"/>
        <v>109786.09381600001</v>
      </c>
      <c r="F368" s="7" t="e">
        <f t="shared" si="25"/>
        <v>#REF!</v>
      </c>
      <c r="H368" s="15">
        <v>93921</v>
      </c>
      <c r="I368" s="14" t="s">
        <v>379</v>
      </c>
      <c r="J368" s="16">
        <v>108442.35999999999</v>
      </c>
      <c r="K368" s="16">
        <v>0</v>
      </c>
      <c r="L368" s="17">
        <f t="shared" si="29"/>
        <v>108442.35999999999</v>
      </c>
      <c r="N368" s="24">
        <v>93921</v>
      </c>
      <c r="O368" s="23" t="s">
        <v>379</v>
      </c>
      <c r="P368" s="25">
        <v>109786.09381600001</v>
      </c>
      <c r="Q368" s="25">
        <v>0</v>
      </c>
      <c r="R368" s="26">
        <v>109786.09381600001</v>
      </c>
    </row>
    <row r="369" spans="1:18">
      <c r="A369" s="10">
        <v>93931</v>
      </c>
      <c r="B369" t="s">
        <v>380</v>
      </c>
      <c r="C369" s="9">
        <f t="shared" si="26"/>
        <v>161623.59416000004</v>
      </c>
      <c r="D369" s="9">
        <f t="shared" si="27"/>
        <v>0</v>
      </c>
      <c r="E369" s="7">
        <f t="shared" si="28"/>
        <v>161623.59416000004</v>
      </c>
      <c r="F369" s="7" t="e">
        <f t="shared" si="25"/>
        <v>#REF!</v>
      </c>
      <c r="H369" s="15">
        <v>93931</v>
      </c>
      <c r="I369" s="14" t="s">
        <v>380</v>
      </c>
      <c r="J369" s="16">
        <v>165457.14000000001</v>
      </c>
      <c r="K369" s="16">
        <v>0</v>
      </c>
      <c r="L369" s="17">
        <f t="shared" si="29"/>
        <v>165457.14000000001</v>
      </c>
      <c r="N369" s="24">
        <v>93931</v>
      </c>
      <c r="O369" s="23" t="s">
        <v>380</v>
      </c>
      <c r="P369" s="25">
        <v>161623.59416000004</v>
      </c>
      <c r="Q369" s="25">
        <v>0</v>
      </c>
      <c r="R369" s="26">
        <v>161623.59416000004</v>
      </c>
    </row>
    <row r="370" spans="1:18">
      <c r="A370" s="10">
        <v>93941</v>
      </c>
      <c r="B370" t="s">
        <v>381</v>
      </c>
      <c r="C370" s="9">
        <f t="shared" si="26"/>
        <v>0</v>
      </c>
      <c r="D370" s="9">
        <f t="shared" si="27"/>
        <v>0</v>
      </c>
      <c r="E370" s="7">
        <f t="shared" si="28"/>
        <v>0</v>
      </c>
      <c r="F370" s="7" t="e">
        <f t="shared" si="25"/>
        <v>#REF!</v>
      </c>
      <c r="H370" s="15">
        <v>93941</v>
      </c>
      <c r="I370" s="14" t="s">
        <v>381</v>
      </c>
      <c r="J370" s="16">
        <v>0</v>
      </c>
      <c r="K370" s="16">
        <v>0</v>
      </c>
      <c r="L370" s="17">
        <f t="shared" si="29"/>
        <v>0</v>
      </c>
      <c r="N370" s="24">
        <v>93941</v>
      </c>
      <c r="O370" s="23" t="s">
        <v>381</v>
      </c>
      <c r="P370" s="25">
        <v>0</v>
      </c>
      <c r="Q370" s="25">
        <v>0</v>
      </c>
      <c r="R370" s="26">
        <v>0</v>
      </c>
    </row>
    <row r="371" spans="1:18">
      <c r="A371" s="10">
        <v>94001</v>
      </c>
      <c r="B371" t="s">
        <v>382</v>
      </c>
      <c r="C371" s="9">
        <f t="shared" si="26"/>
        <v>366820.79899999994</v>
      </c>
      <c r="D371" s="9">
        <f t="shared" si="27"/>
        <v>0</v>
      </c>
      <c r="E371" s="7">
        <f t="shared" si="28"/>
        <v>366820.79899999994</v>
      </c>
      <c r="F371" s="7" t="e">
        <f t="shared" si="25"/>
        <v>#REF!</v>
      </c>
      <c r="H371" s="15">
        <v>94001</v>
      </c>
      <c r="I371" s="14" t="s">
        <v>382</v>
      </c>
      <c r="J371" s="16">
        <v>368695.89999999997</v>
      </c>
      <c r="K371" s="16">
        <v>0</v>
      </c>
      <c r="L371" s="17">
        <f t="shared" si="29"/>
        <v>368695.89999999997</v>
      </c>
      <c r="N371" s="24">
        <v>94001</v>
      </c>
      <c r="O371" s="23" t="s">
        <v>382</v>
      </c>
      <c r="P371" s="25">
        <v>366820.79899999994</v>
      </c>
      <c r="Q371" s="25">
        <v>0</v>
      </c>
      <c r="R371" s="26">
        <v>366820.79899999994</v>
      </c>
    </row>
    <row r="372" spans="1:18">
      <c r="A372" s="10">
        <v>94002</v>
      </c>
      <c r="B372" t="s">
        <v>383</v>
      </c>
      <c r="C372" s="9">
        <f t="shared" si="26"/>
        <v>3841.8799999999992</v>
      </c>
      <c r="D372" s="9">
        <f t="shared" si="27"/>
        <v>483.59999999999997</v>
      </c>
      <c r="E372" s="7">
        <f t="shared" si="28"/>
        <v>4325.4799999999996</v>
      </c>
      <c r="F372" s="7" t="e">
        <f t="shared" si="25"/>
        <v>#REF!</v>
      </c>
      <c r="H372" s="15">
        <v>94002</v>
      </c>
      <c r="I372" s="14" t="s">
        <v>383</v>
      </c>
      <c r="J372" s="16">
        <v>3841.8799999999992</v>
      </c>
      <c r="K372" s="16">
        <v>483.59999999999997</v>
      </c>
      <c r="L372" s="17">
        <f t="shared" si="29"/>
        <v>4325.4799999999996</v>
      </c>
      <c r="N372" s="24">
        <v>94002</v>
      </c>
      <c r="O372" s="23" t="s">
        <v>383</v>
      </c>
      <c r="P372" s="25">
        <v>3841.8799999999992</v>
      </c>
      <c r="Q372" s="25">
        <v>483.59999999999997</v>
      </c>
      <c r="R372" s="26">
        <v>4325.4799999999996</v>
      </c>
    </row>
    <row r="373" spans="1:18">
      <c r="A373" s="10">
        <v>94004</v>
      </c>
      <c r="B373" t="s">
        <v>384</v>
      </c>
      <c r="C373" s="9">
        <f t="shared" si="26"/>
        <v>1067.4899999999998</v>
      </c>
      <c r="D373" s="9">
        <f t="shared" si="27"/>
        <v>0</v>
      </c>
      <c r="E373" s="7">
        <f t="shared" si="28"/>
        <v>1067.4899999999998</v>
      </c>
      <c r="F373" s="7" t="e">
        <f t="shared" si="25"/>
        <v>#REF!</v>
      </c>
      <c r="H373" s="15">
        <v>94004</v>
      </c>
      <c r="I373" s="14" t="s">
        <v>384</v>
      </c>
      <c r="J373" s="16">
        <v>1067.4899999999998</v>
      </c>
      <c r="K373" s="16">
        <v>0</v>
      </c>
      <c r="L373" s="17">
        <f t="shared" si="29"/>
        <v>1067.4899999999998</v>
      </c>
      <c r="N373" s="24">
        <v>94004</v>
      </c>
      <c r="O373" s="23" t="s">
        <v>384</v>
      </c>
      <c r="P373" s="25">
        <v>1067.4899999999998</v>
      </c>
      <c r="Q373" s="25">
        <v>0</v>
      </c>
      <c r="R373" s="26">
        <v>1067.4899999999998</v>
      </c>
    </row>
    <row r="374" spans="1:18">
      <c r="A374" s="10">
        <v>94005</v>
      </c>
      <c r="B374" t="s">
        <v>385</v>
      </c>
      <c r="C374" s="9">
        <f t="shared" si="26"/>
        <v>3353.83</v>
      </c>
      <c r="D374" s="9">
        <f t="shared" si="27"/>
        <v>0</v>
      </c>
      <c r="E374" s="7">
        <f t="shared" si="28"/>
        <v>3353.83</v>
      </c>
      <c r="F374" s="7" t="e">
        <f t="shared" si="25"/>
        <v>#REF!</v>
      </c>
      <c r="H374" s="15">
        <v>94005</v>
      </c>
      <c r="I374" s="14" t="s">
        <v>385</v>
      </c>
      <c r="J374" s="16">
        <v>3353.83</v>
      </c>
      <c r="K374" s="16">
        <v>0</v>
      </c>
      <c r="L374" s="17">
        <f t="shared" si="29"/>
        <v>3353.83</v>
      </c>
      <c r="N374" s="24">
        <v>94005</v>
      </c>
      <c r="O374" s="23" t="s">
        <v>385</v>
      </c>
      <c r="P374" s="25">
        <v>3353.83</v>
      </c>
      <c r="Q374" s="25">
        <v>0</v>
      </c>
      <c r="R374" s="26">
        <v>3353.83</v>
      </c>
    </row>
    <row r="375" spans="1:18">
      <c r="A375" s="10">
        <v>94011</v>
      </c>
      <c r="B375" t="s">
        <v>386</v>
      </c>
      <c r="C375" s="9">
        <f t="shared" si="26"/>
        <v>5034.2800000000007</v>
      </c>
      <c r="D375" s="9">
        <f t="shared" si="27"/>
        <v>0</v>
      </c>
      <c r="E375" s="7">
        <f t="shared" si="28"/>
        <v>5034.2800000000007</v>
      </c>
      <c r="F375" s="7" t="e">
        <f t="shared" si="25"/>
        <v>#REF!</v>
      </c>
      <c r="H375" s="15">
        <v>94011</v>
      </c>
      <c r="I375" s="14" t="s">
        <v>386</v>
      </c>
      <c r="J375" s="16">
        <v>5034.2800000000007</v>
      </c>
      <c r="K375" s="16">
        <v>0</v>
      </c>
      <c r="L375" s="17">
        <f t="shared" si="29"/>
        <v>5034.2800000000007</v>
      </c>
      <c r="N375" s="24">
        <v>94011</v>
      </c>
      <c r="O375" s="23" t="s">
        <v>386</v>
      </c>
      <c r="P375" s="25">
        <v>5034.2800000000007</v>
      </c>
      <c r="Q375" s="25">
        <v>0</v>
      </c>
      <c r="R375" s="26">
        <v>5034.2800000000007</v>
      </c>
    </row>
    <row r="376" spans="1:18">
      <c r="A376" s="10">
        <v>94021</v>
      </c>
      <c r="B376" t="s">
        <v>387</v>
      </c>
      <c r="C376" s="9">
        <f t="shared" si="26"/>
        <v>36202.746072000002</v>
      </c>
      <c r="D376" s="9">
        <f t="shared" si="27"/>
        <v>0</v>
      </c>
      <c r="E376" s="7">
        <f t="shared" si="28"/>
        <v>36202.746072000002</v>
      </c>
      <c r="F376" s="7" t="e">
        <f t="shared" si="25"/>
        <v>#REF!</v>
      </c>
      <c r="H376" s="15">
        <v>94021</v>
      </c>
      <c r="I376" s="14" t="s">
        <v>387</v>
      </c>
      <c r="J376" s="16">
        <v>36592.089999999997</v>
      </c>
      <c r="K376" s="16">
        <v>0</v>
      </c>
      <c r="L376" s="17">
        <f t="shared" si="29"/>
        <v>36592.089999999997</v>
      </c>
      <c r="N376" s="24">
        <v>94021</v>
      </c>
      <c r="O376" s="23" t="s">
        <v>387</v>
      </c>
      <c r="P376" s="25">
        <v>36202.746072000002</v>
      </c>
      <c r="Q376" s="25">
        <v>0</v>
      </c>
      <c r="R376" s="26">
        <v>36202.746072000002</v>
      </c>
    </row>
    <row r="377" spans="1:18">
      <c r="A377" s="10">
        <v>94031</v>
      </c>
      <c r="B377" t="s">
        <v>388</v>
      </c>
      <c r="C377" s="9">
        <f t="shared" si="26"/>
        <v>4032.65</v>
      </c>
      <c r="D377" s="9">
        <f t="shared" si="27"/>
        <v>4152.47</v>
      </c>
      <c r="E377" s="7">
        <f t="shared" si="28"/>
        <v>8185.1200000000008</v>
      </c>
      <c r="F377" s="7" t="e">
        <f t="shared" si="25"/>
        <v>#REF!</v>
      </c>
      <c r="H377" s="15">
        <v>94031</v>
      </c>
      <c r="I377" s="14" t="s">
        <v>388</v>
      </c>
      <c r="J377" s="16">
        <v>4032.65</v>
      </c>
      <c r="K377" s="16">
        <v>4152.47</v>
      </c>
      <c r="L377" s="17">
        <f t="shared" si="29"/>
        <v>8185.1200000000008</v>
      </c>
      <c r="N377" s="24">
        <v>94031</v>
      </c>
      <c r="O377" s="23" t="s">
        <v>388</v>
      </c>
      <c r="P377" s="25">
        <v>4032.65</v>
      </c>
      <c r="Q377" s="25">
        <v>4152.47</v>
      </c>
      <c r="R377" s="26">
        <v>8185.1200000000008</v>
      </c>
    </row>
    <row r="378" spans="1:18">
      <c r="A378" s="10">
        <v>94101</v>
      </c>
      <c r="B378" t="s">
        <v>389</v>
      </c>
      <c r="C378" s="9">
        <f t="shared" si="26"/>
        <v>7451416.7684559999</v>
      </c>
      <c r="D378" s="9">
        <f t="shared" si="27"/>
        <v>0</v>
      </c>
      <c r="E378" s="7">
        <f t="shared" si="28"/>
        <v>7451416.7684559999</v>
      </c>
      <c r="F378" s="7" t="e">
        <f t="shared" si="25"/>
        <v>#REF!</v>
      </c>
      <c r="H378" s="15">
        <v>94101</v>
      </c>
      <c r="I378" s="14" t="s">
        <v>389</v>
      </c>
      <c r="J378" s="16">
        <v>7488594.4699999997</v>
      </c>
      <c r="K378" s="16">
        <v>0</v>
      </c>
      <c r="L378" s="17">
        <f t="shared" si="29"/>
        <v>7488594.4699999997</v>
      </c>
      <c r="N378" s="24">
        <v>94101</v>
      </c>
      <c r="O378" s="23" t="s">
        <v>389</v>
      </c>
      <c r="P378" s="25">
        <v>7451416.7684559999</v>
      </c>
      <c r="Q378" s="25">
        <v>0</v>
      </c>
      <c r="R378" s="26">
        <v>7451416.7684559999</v>
      </c>
    </row>
    <row r="379" spans="1:18">
      <c r="A379" s="10">
        <v>94102</v>
      </c>
      <c r="B379" t="s">
        <v>390</v>
      </c>
      <c r="C379" s="9">
        <f t="shared" si="26"/>
        <v>95846.060000000012</v>
      </c>
      <c r="D379" s="9">
        <f t="shared" si="27"/>
        <v>0</v>
      </c>
      <c r="E379" s="7">
        <f t="shared" si="28"/>
        <v>95846.060000000012</v>
      </c>
      <c r="F379" s="7" t="e">
        <f t="shared" si="25"/>
        <v>#REF!</v>
      </c>
      <c r="H379" s="15">
        <v>94102</v>
      </c>
      <c r="I379" s="14" t="s">
        <v>390</v>
      </c>
      <c r="J379" s="16">
        <v>95846.060000000012</v>
      </c>
      <c r="K379" s="16">
        <v>0</v>
      </c>
      <c r="L379" s="17">
        <f t="shared" si="29"/>
        <v>95846.060000000012</v>
      </c>
      <c r="N379" s="24">
        <v>94102</v>
      </c>
      <c r="O379" s="23" t="s">
        <v>390</v>
      </c>
      <c r="P379" s="25">
        <v>95846.060000000012</v>
      </c>
      <c r="Q379" s="25">
        <v>0</v>
      </c>
      <c r="R379" s="26">
        <v>95846.060000000012</v>
      </c>
    </row>
    <row r="380" spans="1:18">
      <c r="A380" s="10">
        <v>94108</v>
      </c>
      <c r="B380" t="s">
        <v>391</v>
      </c>
      <c r="C380" s="9">
        <f t="shared" si="26"/>
        <v>101247.67999999999</v>
      </c>
      <c r="D380" s="9">
        <f t="shared" si="27"/>
        <v>0</v>
      </c>
      <c r="E380" s="7">
        <f t="shared" si="28"/>
        <v>101247.67999999999</v>
      </c>
      <c r="F380" s="7" t="e">
        <f t="shared" si="25"/>
        <v>#REF!</v>
      </c>
      <c r="H380" s="15">
        <v>94108</v>
      </c>
      <c r="I380" s="14" t="s">
        <v>391</v>
      </c>
      <c r="J380" s="16">
        <v>101247.67999999999</v>
      </c>
      <c r="K380" s="16">
        <v>0</v>
      </c>
      <c r="L380" s="17">
        <f t="shared" si="29"/>
        <v>101247.67999999999</v>
      </c>
      <c r="N380" s="24">
        <v>94108</v>
      </c>
      <c r="O380" s="23" t="s">
        <v>391</v>
      </c>
      <c r="P380" s="25">
        <v>101247.67999999999</v>
      </c>
      <c r="Q380" s="25">
        <v>0</v>
      </c>
      <c r="R380" s="26">
        <v>101247.67999999999</v>
      </c>
    </row>
    <row r="381" spans="1:18">
      <c r="A381" s="10">
        <v>94109</v>
      </c>
      <c r="B381" t="s">
        <v>392</v>
      </c>
      <c r="C381" s="9">
        <f t="shared" si="26"/>
        <v>29513.889999999996</v>
      </c>
      <c r="D381" s="9">
        <f t="shared" si="27"/>
        <v>0</v>
      </c>
      <c r="E381" s="7">
        <f t="shared" si="28"/>
        <v>29513.889999999996</v>
      </c>
      <c r="F381" s="7" t="e">
        <f t="shared" si="25"/>
        <v>#REF!</v>
      </c>
      <c r="H381" s="15">
        <v>94109</v>
      </c>
      <c r="I381" s="14" t="s">
        <v>392</v>
      </c>
      <c r="J381" s="16">
        <v>29513.889999999996</v>
      </c>
      <c r="K381" s="16">
        <v>0</v>
      </c>
      <c r="L381" s="17">
        <f t="shared" si="29"/>
        <v>29513.889999999996</v>
      </c>
      <c r="N381" s="24">
        <v>94109</v>
      </c>
      <c r="O381" s="23" t="s">
        <v>392</v>
      </c>
      <c r="P381" s="25">
        <v>29513.889999999996</v>
      </c>
      <c r="Q381" s="25">
        <v>0</v>
      </c>
      <c r="R381" s="26">
        <v>29513.889999999996</v>
      </c>
    </row>
    <row r="382" spans="1:18">
      <c r="A382" s="10">
        <v>94111</v>
      </c>
      <c r="B382" t="s">
        <v>393</v>
      </c>
      <c r="C382" s="9">
        <f t="shared" si="26"/>
        <v>10100894.127136</v>
      </c>
      <c r="D382" s="9">
        <f t="shared" si="27"/>
        <v>0</v>
      </c>
      <c r="E382" s="7">
        <f t="shared" si="28"/>
        <v>10100894.127136</v>
      </c>
      <c r="F382" s="7" t="e">
        <f t="shared" si="25"/>
        <v>#REF!</v>
      </c>
      <c r="H382" s="15">
        <v>94111</v>
      </c>
      <c r="I382" s="14" t="s">
        <v>393</v>
      </c>
      <c r="J382" s="16">
        <v>10199377.169999998</v>
      </c>
      <c r="K382" s="16">
        <v>0</v>
      </c>
      <c r="L382" s="17">
        <f t="shared" si="29"/>
        <v>10199377.169999998</v>
      </c>
      <c r="N382" s="24">
        <v>94111</v>
      </c>
      <c r="O382" s="23" t="s">
        <v>393</v>
      </c>
      <c r="P382" s="25">
        <v>10100894.127136</v>
      </c>
      <c r="Q382" s="25">
        <v>0</v>
      </c>
      <c r="R382" s="26">
        <v>10100894.127136</v>
      </c>
    </row>
    <row r="383" spans="1:18">
      <c r="A383" s="10">
        <v>94112</v>
      </c>
      <c r="B383" t="s">
        <v>394</v>
      </c>
      <c r="C383" s="9">
        <f t="shared" si="26"/>
        <v>59278.313704</v>
      </c>
      <c r="D383" s="9">
        <f t="shared" si="27"/>
        <v>0</v>
      </c>
      <c r="E383" s="7">
        <f t="shared" si="28"/>
        <v>59278.313704</v>
      </c>
      <c r="F383" s="7" t="e">
        <f t="shared" si="25"/>
        <v>#REF!</v>
      </c>
      <c r="H383" s="15">
        <v>94112</v>
      </c>
      <c r="I383" s="14" t="s">
        <v>394</v>
      </c>
      <c r="J383" s="16">
        <v>59395.390000000007</v>
      </c>
      <c r="K383" s="16">
        <v>0</v>
      </c>
      <c r="L383" s="17">
        <f t="shared" si="29"/>
        <v>59395.390000000007</v>
      </c>
      <c r="N383" s="24">
        <v>94112</v>
      </c>
      <c r="O383" s="23" t="s">
        <v>394</v>
      </c>
      <c r="P383" s="25">
        <v>59278.313704</v>
      </c>
      <c r="Q383" s="25">
        <v>0</v>
      </c>
      <c r="R383" s="26">
        <v>59278.313704</v>
      </c>
    </row>
    <row r="384" spans="1:18">
      <c r="A384" s="10">
        <v>94117</v>
      </c>
      <c r="B384" t="s">
        <v>395</v>
      </c>
      <c r="C384" s="9">
        <f t="shared" si="26"/>
        <v>163774.47999999995</v>
      </c>
      <c r="D384" s="9">
        <f t="shared" si="27"/>
        <v>0</v>
      </c>
      <c r="E384" s="7">
        <f t="shared" si="28"/>
        <v>163774.47999999995</v>
      </c>
      <c r="F384" s="7" t="e">
        <f t="shared" si="25"/>
        <v>#REF!</v>
      </c>
      <c r="H384" s="15">
        <v>94117</v>
      </c>
      <c r="I384" s="14" t="s">
        <v>395</v>
      </c>
      <c r="J384" s="16">
        <v>163774.47999999995</v>
      </c>
      <c r="K384" s="16">
        <v>0</v>
      </c>
      <c r="L384" s="17">
        <f t="shared" si="29"/>
        <v>163774.47999999995</v>
      </c>
      <c r="N384" s="24">
        <v>94117</v>
      </c>
      <c r="O384" s="23" t="s">
        <v>395</v>
      </c>
      <c r="P384" s="25">
        <v>163774.47999999995</v>
      </c>
      <c r="Q384" s="25">
        <v>0</v>
      </c>
      <c r="R384" s="26">
        <v>163774.47999999995</v>
      </c>
    </row>
    <row r="385" spans="1:18">
      <c r="A385" s="10">
        <v>94118</v>
      </c>
      <c r="B385" t="s">
        <v>396</v>
      </c>
      <c r="C385" s="9">
        <f t="shared" si="26"/>
        <v>52839.61</v>
      </c>
      <c r="D385" s="9">
        <f t="shared" si="27"/>
        <v>0</v>
      </c>
      <c r="E385" s="7">
        <f t="shared" si="28"/>
        <v>52839.61</v>
      </c>
      <c r="F385" s="7" t="e">
        <f t="shared" si="25"/>
        <v>#REF!</v>
      </c>
      <c r="H385" s="15">
        <v>94118</v>
      </c>
      <c r="I385" s="14" t="s">
        <v>396</v>
      </c>
      <c r="J385" s="16">
        <v>52839.61</v>
      </c>
      <c r="K385" s="16">
        <v>0</v>
      </c>
      <c r="L385" s="17">
        <f t="shared" si="29"/>
        <v>52839.61</v>
      </c>
      <c r="N385" s="24">
        <v>94118</v>
      </c>
      <c r="O385" s="23" t="s">
        <v>396</v>
      </c>
      <c r="P385" s="25">
        <v>52839.61</v>
      </c>
      <c r="Q385" s="25">
        <v>0</v>
      </c>
      <c r="R385" s="26">
        <v>52839.61</v>
      </c>
    </row>
    <row r="386" spans="1:18">
      <c r="A386" s="10">
        <v>94121</v>
      </c>
      <c r="B386" t="s">
        <v>397</v>
      </c>
      <c r="C386" s="9">
        <f t="shared" si="26"/>
        <v>4640737.4461519998</v>
      </c>
      <c r="D386" s="9">
        <f t="shared" si="27"/>
        <v>0</v>
      </c>
      <c r="E386" s="7">
        <f t="shared" si="28"/>
        <v>4640737.4461519998</v>
      </c>
      <c r="F386" s="7" t="e">
        <f t="shared" ref="F386:F449" si="30">ROUND($F$889*(D386/$D$889),2)</f>
        <v>#REF!</v>
      </c>
      <c r="H386" s="15">
        <v>94121</v>
      </c>
      <c r="I386" s="14" t="s">
        <v>397</v>
      </c>
      <c r="J386" s="16">
        <v>4674615.2699999996</v>
      </c>
      <c r="K386" s="16">
        <v>0</v>
      </c>
      <c r="L386" s="17">
        <f t="shared" si="29"/>
        <v>4674615.2699999996</v>
      </c>
      <c r="N386" s="24">
        <v>94121</v>
      </c>
      <c r="O386" s="23" t="s">
        <v>397</v>
      </c>
      <c r="P386" s="25">
        <v>4640737.4461519998</v>
      </c>
      <c r="Q386" s="25">
        <v>0</v>
      </c>
      <c r="R386" s="26">
        <v>4640737.4461519998</v>
      </c>
    </row>
    <row r="387" spans="1:18">
      <c r="A387" s="10">
        <v>94127</v>
      </c>
      <c r="B387" t="s">
        <v>398</v>
      </c>
      <c r="C387" s="9">
        <f t="shared" ref="C387:C450" si="31">VLOOKUP(A387,$N$2:$R$887,3,FALSE)</f>
        <v>62445.900000000009</v>
      </c>
      <c r="D387" s="9">
        <f t="shared" ref="D387:D450" si="32">VLOOKUP(A387,$N$2:$R$887,4,FALSE)</f>
        <v>0</v>
      </c>
      <c r="E387" s="7">
        <f t="shared" ref="E387:E450" si="33">C387+D387</f>
        <v>62445.900000000009</v>
      </c>
      <c r="F387" s="7" t="e">
        <f t="shared" si="30"/>
        <v>#REF!</v>
      </c>
      <c r="H387" s="15">
        <v>94127</v>
      </c>
      <c r="I387" s="14" t="s">
        <v>398</v>
      </c>
      <c r="J387" s="16">
        <v>62445.900000000009</v>
      </c>
      <c r="K387" s="16">
        <v>0</v>
      </c>
      <c r="L387" s="17">
        <f t="shared" si="29"/>
        <v>62445.900000000009</v>
      </c>
      <c r="N387" s="24">
        <v>94127</v>
      </c>
      <c r="O387" s="23" t="s">
        <v>398</v>
      </c>
      <c r="P387" s="25">
        <v>62445.900000000009</v>
      </c>
      <c r="Q387" s="25">
        <v>0</v>
      </c>
      <c r="R387" s="26">
        <v>62445.900000000009</v>
      </c>
    </row>
    <row r="388" spans="1:18">
      <c r="A388" s="10">
        <v>94131</v>
      </c>
      <c r="B388" t="s">
        <v>399</v>
      </c>
      <c r="C388" s="9">
        <f t="shared" si="31"/>
        <v>81214.47</v>
      </c>
      <c r="D388" s="9">
        <f t="shared" si="32"/>
        <v>0</v>
      </c>
      <c r="E388" s="7">
        <f t="shared" si="33"/>
        <v>81214.47</v>
      </c>
      <c r="F388" s="7" t="e">
        <f t="shared" si="30"/>
        <v>#REF!</v>
      </c>
      <c r="H388" s="15">
        <v>94131</v>
      </c>
      <c r="I388" s="14" t="s">
        <v>399</v>
      </c>
      <c r="J388" s="16">
        <v>81214.47</v>
      </c>
      <c r="K388" s="16">
        <v>0</v>
      </c>
      <c r="L388" s="17">
        <f t="shared" si="29"/>
        <v>81214.47</v>
      </c>
      <c r="N388" s="24">
        <v>94131</v>
      </c>
      <c r="O388" s="23" t="s">
        <v>399</v>
      </c>
      <c r="P388" s="25">
        <v>81214.47</v>
      </c>
      <c r="Q388" s="25">
        <v>0</v>
      </c>
      <c r="R388" s="26">
        <v>81214.47</v>
      </c>
    </row>
    <row r="389" spans="1:18">
      <c r="A389" s="10">
        <v>94151</v>
      </c>
      <c r="B389" t="s">
        <v>400</v>
      </c>
      <c r="C389" s="9">
        <f t="shared" si="31"/>
        <v>135185.058448</v>
      </c>
      <c r="D389" s="9">
        <f t="shared" si="32"/>
        <v>0</v>
      </c>
      <c r="E389" s="7">
        <f t="shared" si="33"/>
        <v>135185.058448</v>
      </c>
      <c r="F389" s="7" t="e">
        <f t="shared" si="30"/>
        <v>#REF!</v>
      </c>
      <c r="H389" s="15">
        <v>94151</v>
      </c>
      <c r="I389" s="14" t="s">
        <v>400</v>
      </c>
      <c r="J389" s="16">
        <v>136795.31</v>
      </c>
      <c r="K389" s="16">
        <v>0</v>
      </c>
      <c r="L389" s="17">
        <f t="shared" si="29"/>
        <v>136795.31</v>
      </c>
      <c r="N389" s="24">
        <v>94151</v>
      </c>
      <c r="O389" s="23" t="s">
        <v>400</v>
      </c>
      <c r="P389" s="25">
        <v>135185.058448</v>
      </c>
      <c r="Q389" s="25">
        <v>0</v>
      </c>
      <c r="R389" s="26">
        <v>135185.058448</v>
      </c>
    </row>
    <row r="390" spans="1:18">
      <c r="A390" s="10">
        <v>94157</v>
      </c>
      <c r="B390" t="s">
        <v>401</v>
      </c>
      <c r="C390" s="9">
        <f t="shared" si="31"/>
        <v>3841.19</v>
      </c>
      <c r="D390" s="9">
        <f t="shared" si="32"/>
        <v>0</v>
      </c>
      <c r="E390" s="7">
        <f t="shared" si="33"/>
        <v>3841.19</v>
      </c>
      <c r="F390" s="7" t="e">
        <f t="shared" si="30"/>
        <v>#REF!</v>
      </c>
      <c r="H390" s="15">
        <v>94157</v>
      </c>
      <c r="I390" s="14" t="s">
        <v>401</v>
      </c>
      <c r="J390" s="16">
        <v>3841.19</v>
      </c>
      <c r="K390" s="16">
        <v>0</v>
      </c>
      <c r="L390" s="17">
        <f t="shared" si="29"/>
        <v>3841.19</v>
      </c>
      <c r="N390" s="24">
        <v>94157</v>
      </c>
      <c r="O390" s="23" t="s">
        <v>401</v>
      </c>
      <c r="P390" s="25">
        <v>3841.19</v>
      </c>
      <c r="Q390" s="25">
        <v>0</v>
      </c>
      <c r="R390" s="26">
        <v>3841.19</v>
      </c>
    </row>
    <row r="391" spans="1:18">
      <c r="A391" s="10">
        <v>94161</v>
      </c>
      <c r="B391" t="s">
        <v>402</v>
      </c>
      <c r="C391" s="9">
        <f t="shared" si="31"/>
        <v>16922.669999999998</v>
      </c>
      <c r="D391" s="9">
        <f t="shared" si="32"/>
        <v>0</v>
      </c>
      <c r="E391" s="7">
        <f t="shared" si="33"/>
        <v>16922.669999999998</v>
      </c>
      <c r="F391" s="7" t="e">
        <f t="shared" si="30"/>
        <v>#REF!</v>
      </c>
      <c r="H391" s="15">
        <v>94161</v>
      </c>
      <c r="I391" s="14" t="s">
        <v>402</v>
      </c>
      <c r="J391" s="16">
        <v>16922.669999999998</v>
      </c>
      <c r="K391" s="16">
        <v>0</v>
      </c>
      <c r="L391" s="17">
        <f t="shared" ref="L391:L454" si="34">J391+K391</f>
        <v>16922.669999999998</v>
      </c>
      <c r="N391" s="24">
        <v>94161</v>
      </c>
      <c r="O391" s="23" t="s">
        <v>402</v>
      </c>
      <c r="P391" s="25">
        <v>16922.669999999998</v>
      </c>
      <c r="Q391" s="25">
        <v>0</v>
      </c>
      <c r="R391" s="26">
        <v>16922.669999999998</v>
      </c>
    </row>
    <row r="392" spans="1:18">
      <c r="A392" s="10">
        <v>94168</v>
      </c>
      <c r="B392" t="s">
        <v>403</v>
      </c>
      <c r="C392" s="9">
        <f t="shared" si="31"/>
        <v>12668.349999999999</v>
      </c>
      <c r="D392" s="9">
        <f t="shared" si="32"/>
        <v>0</v>
      </c>
      <c r="E392" s="7">
        <f t="shared" si="33"/>
        <v>12668.349999999999</v>
      </c>
      <c r="F392" s="7" t="e">
        <f t="shared" si="30"/>
        <v>#REF!</v>
      </c>
      <c r="H392" s="15">
        <v>94168</v>
      </c>
      <c r="I392" s="14" t="s">
        <v>403</v>
      </c>
      <c r="J392" s="16">
        <v>12668.349999999999</v>
      </c>
      <c r="K392" s="16">
        <v>0</v>
      </c>
      <c r="L392" s="17">
        <f t="shared" si="34"/>
        <v>12668.349999999999</v>
      </c>
      <c r="N392" s="24">
        <v>94168</v>
      </c>
      <c r="O392" s="23" t="s">
        <v>403</v>
      </c>
      <c r="P392" s="25">
        <v>12668.349999999999</v>
      </c>
      <c r="Q392" s="25">
        <v>0</v>
      </c>
      <c r="R392" s="26">
        <v>12668.349999999999</v>
      </c>
    </row>
    <row r="393" spans="1:18">
      <c r="A393" s="10">
        <v>94171</v>
      </c>
      <c r="B393" t="s">
        <v>404</v>
      </c>
      <c r="C393" s="9">
        <f t="shared" si="31"/>
        <v>17221.18</v>
      </c>
      <c r="D393" s="9">
        <f t="shared" si="32"/>
        <v>0</v>
      </c>
      <c r="E393" s="7">
        <f t="shared" si="33"/>
        <v>17221.18</v>
      </c>
      <c r="F393" s="7" t="e">
        <f t="shared" si="30"/>
        <v>#REF!</v>
      </c>
      <c r="H393" s="15">
        <v>94171</v>
      </c>
      <c r="I393" s="14" t="s">
        <v>404</v>
      </c>
      <c r="J393" s="16">
        <v>17221.18</v>
      </c>
      <c r="K393" s="16">
        <v>0</v>
      </c>
      <c r="L393" s="17">
        <f t="shared" si="34"/>
        <v>17221.18</v>
      </c>
      <c r="N393" s="24">
        <v>94171</v>
      </c>
      <c r="O393" s="23" t="s">
        <v>404</v>
      </c>
      <c r="P393" s="25">
        <v>17221.18</v>
      </c>
      <c r="Q393" s="25">
        <v>0</v>
      </c>
      <c r="R393" s="26">
        <v>17221.18</v>
      </c>
    </row>
    <row r="394" spans="1:18">
      <c r="A394" s="10">
        <v>94172</v>
      </c>
      <c r="B394" t="s">
        <v>405</v>
      </c>
      <c r="C394" s="9">
        <f t="shared" si="31"/>
        <v>74192.549999999988</v>
      </c>
      <c r="D394" s="9">
        <f t="shared" si="32"/>
        <v>0</v>
      </c>
      <c r="E394" s="7">
        <f t="shared" si="33"/>
        <v>74192.549999999988</v>
      </c>
      <c r="F394" s="7" t="e">
        <f t="shared" si="30"/>
        <v>#REF!</v>
      </c>
      <c r="H394" s="15">
        <v>94172</v>
      </c>
      <c r="I394" s="14" t="s">
        <v>405</v>
      </c>
      <c r="J394" s="16">
        <v>74192.549999999988</v>
      </c>
      <c r="K394" s="16">
        <v>0</v>
      </c>
      <c r="L394" s="17">
        <f t="shared" si="34"/>
        <v>74192.549999999988</v>
      </c>
      <c r="N394" s="24">
        <v>94172</v>
      </c>
      <c r="O394" s="23" t="s">
        <v>405</v>
      </c>
      <c r="P394" s="25">
        <v>74192.549999999988</v>
      </c>
      <c r="Q394" s="25">
        <v>0</v>
      </c>
      <c r="R394" s="26">
        <v>74192.549999999988</v>
      </c>
    </row>
    <row r="395" spans="1:18">
      <c r="A395" s="10">
        <v>94201</v>
      </c>
      <c r="B395" t="s">
        <v>406</v>
      </c>
      <c r="C395" s="9">
        <f t="shared" si="31"/>
        <v>1438766.1191279998</v>
      </c>
      <c r="D395" s="9">
        <f t="shared" si="32"/>
        <v>0</v>
      </c>
      <c r="E395" s="7">
        <f t="shared" si="33"/>
        <v>1438766.1191279998</v>
      </c>
      <c r="F395" s="7" t="e">
        <f t="shared" si="30"/>
        <v>#REF!</v>
      </c>
      <c r="H395" s="15">
        <v>94201</v>
      </c>
      <c r="I395" s="14" t="s">
        <v>406</v>
      </c>
      <c r="J395" s="16">
        <v>1445241.5399999998</v>
      </c>
      <c r="K395" s="16">
        <v>0</v>
      </c>
      <c r="L395" s="17">
        <f t="shared" si="34"/>
        <v>1445241.5399999998</v>
      </c>
      <c r="N395" s="24">
        <v>94201</v>
      </c>
      <c r="O395" s="23" t="s">
        <v>406</v>
      </c>
      <c r="P395" s="25">
        <v>1438766.1191279998</v>
      </c>
      <c r="Q395" s="25">
        <v>0</v>
      </c>
      <c r="R395" s="26">
        <v>1438766.1191279998</v>
      </c>
    </row>
    <row r="396" spans="1:18">
      <c r="A396" s="10">
        <v>94204</v>
      </c>
      <c r="B396" t="s">
        <v>407</v>
      </c>
      <c r="C396" s="9">
        <f t="shared" si="31"/>
        <v>14901.450000000004</v>
      </c>
      <c r="D396" s="9">
        <f t="shared" si="32"/>
        <v>0</v>
      </c>
      <c r="E396" s="7">
        <f t="shared" si="33"/>
        <v>14901.450000000004</v>
      </c>
      <c r="F396" s="7" t="e">
        <f t="shared" si="30"/>
        <v>#REF!</v>
      </c>
      <c r="H396" s="15">
        <v>94204</v>
      </c>
      <c r="I396" s="14" t="s">
        <v>407</v>
      </c>
      <c r="J396" s="16">
        <v>14901.450000000004</v>
      </c>
      <c r="K396" s="16">
        <v>0</v>
      </c>
      <c r="L396" s="17">
        <f t="shared" si="34"/>
        <v>14901.450000000004</v>
      </c>
      <c r="N396" s="24">
        <v>94204</v>
      </c>
      <c r="O396" s="23" t="s">
        <v>407</v>
      </c>
      <c r="P396" s="25">
        <v>14901.450000000004</v>
      </c>
      <c r="Q396" s="25">
        <v>0</v>
      </c>
      <c r="R396" s="26">
        <v>14901.450000000004</v>
      </c>
    </row>
    <row r="397" spans="1:18">
      <c r="A397" s="10">
        <v>94205</v>
      </c>
      <c r="B397" t="s">
        <v>408</v>
      </c>
      <c r="C397" s="9">
        <f t="shared" si="31"/>
        <v>10760.140000000001</v>
      </c>
      <c r="D397" s="9">
        <f t="shared" si="32"/>
        <v>0</v>
      </c>
      <c r="E397" s="7">
        <f t="shared" si="33"/>
        <v>10760.140000000001</v>
      </c>
      <c r="F397" s="7" t="e">
        <f t="shared" si="30"/>
        <v>#REF!</v>
      </c>
      <c r="H397" s="15">
        <v>94205</v>
      </c>
      <c r="I397" s="14" t="s">
        <v>408</v>
      </c>
      <c r="J397" s="16">
        <v>10760.140000000001</v>
      </c>
      <c r="K397" s="16">
        <v>0</v>
      </c>
      <c r="L397" s="17">
        <f t="shared" si="34"/>
        <v>10760.140000000001</v>
      </c>
      <c r="N397" s="24">
        <v>94205</v>
      </c>
      <c r="O397" s="23" t="s">
        <v>408</v>
      </c>
      <c r="P397" s="25">
        <v>10760.140000000001</v>
      </c>
      <c r="Q397" s="25">
        <v>0</v>
      </c>
      <c r="R397" s="26">
        <v>10760.140000000001</v>
      </c>
    </row>
    <row r="398" spans="1:18">
      <c r="A398" s="10">
        <v>94209</v>
      </c>
      <c r="B398" t="s">
        <v>409</v>
      </c>
      <c r="C398" s="9">
        <f t="shared" si="31"/>
        <v>141948.43</v>
      </c>
      <c r="D398" s="9">
        <f t="shared" si="32"/>
        <v>0</v>
      </c>
      <c r="E398" s="7">
        <f t="shared" si="33"/>
        <v>141948.43</v>
      </c>
      <c r="F398" s="7" t="e">
        <f t="shared" si="30"/>
        <v>#REF!</v>
      </c>
      <c r="H398" s="15">
        <v>94209</v>
      </c>
      <c r="I398" s="14" t="s">
        <v>409</v>
      </c>
      <c r="J398" s="16">
        <v>141948.43</v>
      </c>
      <c r="K398" s="16">
        <v>0</v>
      </c>
      <c r="L398" s="17">
        <f t="shared" si="34"/>
        <v>141948.43</v>
      </c>
      <c r="N398" s="24">
        <v>94209</v>
      </c>
      <c r="O398" s="23" t="s">
        <v>409</v>
      </c>
      <c r="P398" s="25">
        <v>141948.43</v>
      </c>
      <c r="Q398" s="25">
        <v>0</v>
      </c>
      <c r="R398" s="26">
        <v>141948.43</v>
      </c>
    </row>
    <row r="399" spans="1:18">
      <c r="A399" s="10">
        <v>94211</v>
      </c>
      <c r="B399" t="s">
        <v>410</v>
      </c>
      <c r="C399" s="9">
        <f t="shared" si="31"/>
        <v>62115.523040000007</v>
      </c>
      <c r="D399" s="9">
        <f t="shared" si="32"/>
        <v>0</v>
      </c>
      <c r="E399" s="7">
        <f t="shared" si="33"/>
        <v>62115.523040000007</v>
      </c>
      <c r="F399" s="7" t="e">
        <f t="shared" si="30"/>
        <v>#REF!</v>
      </c>
      <c r="H399" s="15">
        <v>94211</v>
      </c>
      <c r="I399" s="14" t="s">
        <v>410</v>
      </c>
      <c r="J399" s="16">
        <v>62929.760000000009</v>
      </c>
      <c r="K399" s="16">
        <v>0</v>
      </c>
      <c r="L399" s="17">
        <f t="shared" si="34"/>
        <v>62929.760000000009</v>
      </c>
      <c r="N399" s="24">
        <v>94211</v>
      </c>
      <c r="O399" s="23" t="s">
        <v>410</v>
      </c>
      <c r="P399" s="25">
        <v>62115.523040000007</v>
      </c>
      <c r="Q399" s="25">
        <v>0</v>
      </c>
      <c r="R399" s="26">
        <v>62115.523040000007</v>
      </c>
    </row>
    <row r="400" spans="1:18">
      <c r="A400" s="10">
        <v>94221</v>
      </c>
      <c r="B400" t="s">
        <v>411</v>
      </c>
      <c r="C400" s="9">
        <f t="shared" si="31"/>
        <v>380861.14680799999</v>
      </c>
      <c r="D400" s="9">
        <f t="shared" si="32"/>
        <v>0</v>
      </c>
      <c r="E400" s="7">
        <f t="shared" si="33"/>
        <v>380861.14680799999</v>
      </c>
      <c r="F400" s="7" t="e">
        <f t="shared" si="30"/>
        <v>#REF!</v>
      </c>
      <c r="H400" s="15">
        <v>94221</v>
      </c>
      <c r="I400" s="14" t="s">
        <v>411</v>
      </c>
      <c r="J400" s="16">
        <v>385113.72</v>
      </c>
      <c r="K400" s="16">
        <v>0</v>
      </c>
      <c r="L400" s="17">
        <f t="shared" si="34"/>
        <v>385113.72</v>
      </c>
      <c r="N400" s="24">
        <v>94221</v>
      </c>
      <c r="O400" s="23" t="s">
        <v>411</v>
      </c>
      <c r="P400" s="25">
        <v>380861.14680799999</v>
      </c>
      <c r="Q400" s="25">
        <v>0</v>
      </c>
      <c r="R400" s="26">
        <v>380861.14680799999</v>
      </c>
    </row>
    <row r="401" spans="1:18">
      <c r="A401" s="10">
        <v>94231</v>
      </c>
      <c r="B401" t="s">
        <v>412</v>
      </c>
      <c r="C401" s="9">
        <f t="shared" si="31"/>
        <v>70251.056008</v>
      </c>
      <c r="D401" s="9">
        <f t="shared" si="32"/>
        <v>0</v>
      </c>
      <c r="E401" s="7">
        <f t="shared" si="33"/>
        <v>70251.056008</v>
      </c>
      <c r="F401" s="7" t="e">
        <f t="shared" si="30"/>
        <v>#REF!</v>
      </c>
      <c r="H401" s="15">
        <v>94231</v>
      </c>
      <c r="I401" s="14" t="s">
        <v>412</v>
      </c>
      <c r="J401" s="16">
        <v>71051.91</v>
      </c>
      <c r="K401" s="16">
        <v>0</v>
      </c>
      <c r="L401" s="17">
        <f t="shared" si="34"/>
        <v>71051.91</v>
      </c>
      <c r="N401" s="24">
        <v>94231</v>
      </c>
      <c r="O401" s="23" t="s">
        <v>412</v>
      </c>
      <c r="P401" s="25">
        <v>70251.056008</v>
      </c>
      <c r="Q401" s="25">
        <v>0</v>
      </c>
      <c r="R401" s="26">
        <v>70251.056008</v>
      </c>
    </row>
    <row r="402" spans="1:18">
      <c r="A402" s="10">
        <v>94241</v>
      </c>
      <c r="B402" t="s">
        <v>413</v>
      </c>
      <c r="C402" s="9">
        <f t="shared" si="31"/>
        <v>40515.039120000001</v>
      </c>
      <c r="D402" s="9">
        <f t="shared" si="32"/>
        <v>0</v>
      </c>
      <c r="E402" s="7">
        <f t="shared" si="33"/>
        <v>40515.039120000001</v>
      </c>
      <c r="F402" s="7" t="e">
        <f t="shared" si="30"/>
        <v>#REF!</v>
      </c>
      <c r="H402" s="15">
        <v>94241</v>
      </c>
      <c r="I402" s="14" t="s">
        <v>413</v>
      </c>
      <c r="J402" s="16">
        <v>40843.589999999997</v>
      </c>
      <c r="K402" s="16">
        <v>0</v>
      </c>
      <c r="L402" s="17">
        <f t="shared" si="34"/>
        <v>40843.589999999997</v>
      </c>
      <c r="N402" s="24">
        <v>94241</v>
      </c>
      <c r="O402" s="23" t="s">
        <v>413</v>
      </c>
      <c r="P402" s="25">
        <v>40515.039120000001</v>
      </c>
      <c r="Q402" s="25">
        <v>0</v>
      </c>
      <c r="R402" s="26">
        <v>40515.039120000001</v>
      </c>
    </row>
    <row r="403" spans="1:18">
      <c r="A403" s="10">
        <v>94251</v>
      </c>
      <c r="B403" t="s">
        <v>414</v>
      </c>
      <c r="C403" s="9">
        <f t="shared" si="31"/>
        <v>10134.869999999999</v>
      </c>
      <c r="D403" s="9">
        <f t="shared" si="32"/>
        <v>0</v>
      </c>
      <c r="E403" s="7">
        <f t="shared" si="33"/>
        <v>10134.869999999999</v>
      </c>
      <c r="F403" s="7" t="e">
        <f t="shared" si="30"/>
        <v>#REF!</v>
      </c>
      <c r="H403" s="15">
        <v>94251</v>
      </c>
      <c r="I403" s="14" t="s">
        <v>414</v>
      </c>
      <c r="J403" s="16">
        <v>10134.869999999999</v>
      </c>
      <c r="K403" s="16">
        <v>0</v>
      </c>
      <c r="L403" s="17">
        <f t="shared" si="34"/>
        <v>10134.869999999999</v>
      </c>
      <c r="N403" s="24">
        <v>94251</v>
      </c>
      <c r="O403" s="23" t="s">
        <v>414</v>
      </c>
      <c r="P403" s="25">
        <v>10134.869999999999</v>
      </c>
      <c r="Q403" s="25">
        <v>0</v>
      </c>
      <c r="R403" s="26">
        <v>10134.869999999999</v>
      </c>
    </row>
    <row r="404" spans="1:18">
      <c r="A404" s="10">
        <v>94261</v>
      </c>
      <c r="B404" t="s">
        <v>415</v>
      </c>
      <c r="C404" s="9">
        <f t="shared" si="31"/>
        <v>9920.4963279999993</v>
      </c>
      <c r="D404" s="9">
        <f t="shared" si="32"/>
        <v>7233.71</v>
      </c>
      <c r="E404" s="7">
        <f t="shared" si="33"/>
        <v>17154.206328</v>
      </c>
      <c r="F404" s="7" t="e">
        <f t="shared" si="30"/>
        <v>#REF!</v>
      </c>
      <c r="H404" s="15">
        <v>94261</v>
      </c>
      <c r="I404" s="14" t="s">
        <v>415</v>
      </c>
      <c r="J404" s="16">
        <v>10102.169999999998</v>
      </c>
      <c r="K404" s="16">
        <v>7233.71</v>
      </c>
      <c r="L404" s="17">
        <f t="shared" si="34"/>
        <v>17335.879999999997</v>
      </c>
      <c r="N404" s="24">
        <v>94261</v>
      </c>
      <c r="O404" s="23" t="s">
        <v>415</v>
      </c>
      <c r="P404" s="25">
        <v>9920.4963279999993</v>
      </c>
      <c r="Q404" s="25">
        <v>7233.71</v>
      </c>
      <c r="R404" s="26">
        <v>17154.206328</v>
      </c>
    </row>
    <row r="405" spans="1:18">
      <c r="A405" s="10">
        <v>94301</v>
      </c>
      <c r="B405" t="s">
        <v>416</v>
      </c>
      <c r="C405" s="9">
        <f t="shared" si="31"/>
        <v>2392464.5304080001</v>
      </c>
      <c r="D405" s="9">
        <f t="shared" si="32"/>
        <v>0</v>
      </c>
      <c r="E405" s="7">
        <f t="shared" si="33"/>
        <v>2392464.5304080001</v>
      </c>
      <c r="F405" s="7" t="e">
        <f t="shared" si="30"/>
        <v>#REF!</v>
      </c>
      <c r="H405" s="15">
        <v>94301</v>
      </c>
      <c r="I405" s="14" t="s">
        <v>416</v>
      </c>
      <c r="J405" s="16">
        <v>2406774.35</v>
      </c>
      <c r="K405" s="16">
        <v>0</v>
      </c>
      <c r="L405" s="17">
        <f t="shared" si="34"/>
        <v>2406774.35</v>
      </c>
      <c r="N405" s="24">
        <v>94301</v>
      </c>
      <c r="O405" s="23" t="s">
        <v>416</v>
      </c>
      <c r="P405" s="25">
        <v>2392464.5304080001</v>
      </c>
      <c r="Q405" s="25">
        <v>0</v>
      </c>
      <c r="R405" s="26">
        <v>2392464.5304080001</v>
      </c>
    </row>
    <row r="406" spans="1:18">
      <c r="A406" s="10">
        <v>94311</v>
      </c>
      <c r="B406" t="s">
        <v>417</v>
      </c>
      <c r="C406" s="9">
        <f t="shared" si="31"/>
        <v>358846.15039999998</v>
      </c>
      <c r="D406" s="9">
        <f t="shared" si="32"/>
        <v>0</v>
      </c>
      <c r="E406" s="7">
        <f t="shared" si="33"/>
        <v>358846.15039999998</v>
      </c>
      <c r="F406" s="7" t="e">
        <f t="shared" si="30"/>
        <v>#REF!</v>
      </c>
      <c r="H406" s="15">
        <v>94311</v>
      </c>
      <c r="I406" s="14" t="s">
        <v>417</v>
      </c>
      <c r="J406" s="16">
        <v>363046.76999999996</v>
      </c>
      <c r="K406" s="16">
        <v>0</v>
      </c>
      <c r="L406" s="17">
        <f t="shared" si="34"/>
        <v>363046.76999999996</v>
      </c>
      <c r="N406" s="24">
        <v>94311</v>
      </c>
      <c r="O406" s="23" t="s">
        <v>417</v>
      </c>
      <c r="P406" s="25">
        <v>358846.15039999998</v>
      </c>
      <c r="Q406" s="25">
        <v>0</v>
      </c>
      <c r="R406" s="26">
        <v>358846.15039999998</v>
      </c>
    </row>
    <row r="407" spans="1:18">
      <c r="A407" s="10">
        <v>94313</v>
      </c>
      <c r="B407" t="s">
        <v>418</v>
      </c>
      <c r="C407" s="9">
        <f t="shared" si="31"/>
        <v>13216.24</v>
      </c>
      <c r="D407" s="9">
        <f t="shared" si="32"/>
        <v>0</v>
      </c>
      <c r="E407" s="7">
        <f t="shared" si="33"/>
        <v>13216.24</v>
      </c>
      <c r="F407" s="7" t="e">
        <f t="shared" si="30"/>
        <v>#REF!</v>
      </c>
      <c r="H407" s="15">
        <v>94313</v>
      </c>
      <c r="I407" s="14" t="s">
        <v>418</v>
      </c>
      <c r="J407" s="16">
        <v>13216.24</v>
      </c>
      <c r="K407" s="16">
        <v>0</v>
      </c>
      <c r="L407" s="17">
        <f t="shared" si="34"/>
        <v>13216.24</v>
      </c>
      <c r="N407" s="24">
        <v>94313</v>
      </c>
      <c r="O407" s="23" t="s">
        <v>418</v>
      </c>
      <c r="P407" s="25">
        <v>13216.24</v>
      </c>
      <c r="Q407" s="25">
        <v>0</v>
      </c>
      <c r="R407" s="26">
        <v>13216.24</v>
      </c>
    </row>
    <row r="408" spans="1:18">
      <c r="A408" s="10">
        <v>94317</v>
      </c>
      <c r="B408" t="s">
        <v>419</v>
      </c>
      <c r="C408" s="9">
        <f t="shared" si="31"/>
        <v>7888.58</v>
      </c>
      <c r="D408" s="9">
        <f t="shared" si="32"/>
        <v>0</v>
      </c>
      <c r="E408" s="7">
        <f t="shared" si="33"/>
        <v>7888.58</v>
      </c>
      <c r="F408" s="7" t="e">
        <f t="shared" si="30"/>
        <v>#REF!</v>
      </c>
      <c r="H408" s="15">
        <v>94317</v>
      </c>
      <c r="I408" s="14" t="s">
        <v>419</v>
      </c>
      <c r="J408" s="16">
        <v>7888.58</v>
      </c>
      <c r="K408" s="16">
        <v>0</v>
      </c>
      <c r="L408" s="17">
        <f t="shared" si="34"/>
        <v>7888.58</v>
      </c>
      <c r="N408" s="24">
        <v>94317</v>
      </c>
      <c r="O408" s="23" t="s">
        <v>419</v>
      </c>
      <c r="P408" s="25">
        <v>7888.58</v>
      </c>
      <c r="Q408" s="25">
        <v>0</v>
      </c>
      <c r="R408" s="26">
        <v>7888.58</v>
      </c>
    </row>
    <row r="409" spans="1:18">
      <c r="A409" s="10">
        <v>94321</v>
      </c>
      <c r="B409" t="s">
        <v>420</v>
      </c>
      <c r="C409" s="9">
        <f t="shared" si="31"/>
        <v>90534.617288000009</v>
      </c>
      <c r="D409" s="9">
        <f t="shared" si="32"/>
        <v>0</v>
      </c>
      <c r="E409" s="7">
        <f t="shared" si="33"/>
        <v>90534.617288000009</v>
      </c>
      <c r="F409" s="7" t="e">
        <f t="shared" si="30"/>
        <v>#REF!</v>
      </c>
      <c r="H409" s="15">
        <v>94321</v>
      </c>
      <c r="I409" s="14" t="s">
        <v>420</v>
      </c>
      <c r="J409" s="16">
        <v>91727.889999999985</v>
      </c>
      <c r="K409" s="16">
        <v>0</v>
      </c>
      <c r="L409" s="17">
        <f t="shared" si="34"/>
        <v>91727.889999999985</v>
      </c>
      <c r="N409" s="24">
        <v>94321</v>
      </c>
      <c r="O409" s="23" t="s">
        <v>420</v>
      </c>
      <c r="P409" s="25">
        <v>90534.617288000009</v>
      </c>
      <c r="Q409" s="25">
        <v>0</v>
      </c>
      <c r="R409" s="26">
        <v>90534.617288000009</v>
      </c>
    </row>
    <row r="410" spans="1:18">
      <c r="A410" s="10">
        <v>94331</v>
      </c>
      <c r="B410" t="s">
        <v>421</v>
      </c>
      <c r="C410" s="9">
        <f t="shared" si="31"/>
        <v>73026.741863999996</v>
      </c>
      <c r="D410" s="9">
        <f t="shared" si="32"/>
        <v>0</v>
      </c>
      <c r="E410" s="7">
        <f t="shared" si="33"/>
        <v>73026.741863999996</v>
      </c>
      <c r="F410" s="7" t="e">
        <f t="shared" si="30"/>
        <v>#REF!</v>
      </c>
      <c r="H410" s="15">
        <v>94331</v>
      </c>
      <c r="I410" s="14" t="s">
        <v>421</v>
      </c>
      <c r="J410" s="16">
        <v>74210.350000000006</v>
      </c>
      <c r="K410" s="16">
        <v>0</v>
      </c>
      <c r="L410" s="17">
        <f t="shared" si="34"/>
        <v>74210.350000000006</v>
      </c>
      <c r="N410" s="24">
        <v>94331</v>
      </c>
      <c r="O410" s="23" t="s">
        <v>421</v>
      </c>
      <c r="P410" s="25">
        <v>73026.741863999996</v>
      </c>
      <c r="Q410" s="25">
        <v>0</v>
      </c>
      <c r="R410" s="26">
        <v>73026.741863999996</v>
      </c>
    </row>
    <row r="411" spans="1:18">
      <c r="A411" s="10">
        <v>94341</v>
      </c>
      <c r="B411" t="s">
        <v>422</v>
      </c>
      <c r="C411" s="9">
        <f t="shared" si="31"/>
        <v>33477.029296000008</v>
      </c>
      <c r="D411" s="9">
        <f t="shared" si="32"/>
        <v>0</v>
      </c>
      <c r="E411" s="7">
        <f t="shared" si="33"/>
        <v>33477.029296000008</v>
      </c>
      <c r="F411" s="7" t="e">
        <f t="shared" si="30"/>
        <v>#REF!</v>
      </c>
      <c r="H411" s="15">
        <v>94341</v>
      </c>
      <c r="I411" s="14" t="s">
        <v>422</v>
      </c>
      <c r="J411" s="16">
        <v>34006.240000000005</v>
      </c>
      <c r="K411" s="16">
        <v>0</v>
      </c>
      <c r="L411" s="17">
        <f t="shared" si="34"/>
        <v>34006.240000000005</v>
      </c>
      <c r="N411" s="24">
        <v>94341</v>
      </c>
      <c r="O411" s="23" t="s">
        <v>422</v>
      </c>
      <c r="P411" s="25">
        <v>33477.029296000008</v>
      </c>
      <c r="Q411" s="25">
        <v>0</v>
      </c>
      <c r="R411" s="26">
        <v>33477.029296000008</v>
      </c>
    </row>
    <row r="412" spans="1:18">
      <c r="A412" s="10">
        <v>94347</v>
      </c>
      <c r="B412" t="s">
        <v>423</v>
      </c>
      <c r="C412" s="9">
        <f t="shared" si="31"/>
        <v>7050.58</v>
      </c>
      <c r="D412" s="9">
        <f t="shared" si="32"/>
        <v>0</v>
      </c>
      <c r="E412" s="7">
        <f t="shared" si="33"/>
        <v>7050.58</v>
      </c>
      <c r="F412" s="7" t="e">
        <f t="shared" si="30"/>
        <v>#REF!</v>
      </c>
      <c r="H412" s="15">
        <v>94347</v>
      </c>
      <c r="I412" s="14" t="s">
        <v>423</v>
      </c>
      <c r="J412" s="16">
        <v>7050.58</v>
      </c>
      <c r="K412" s="16">
        <v>0</v>
      </c>
      <c r="L412" s="17">
        <f t="shared" si="34"/>
        <v>7050.58</v>
      </c>
      <c r="N412" s="24">
        <v>94347</v>
      </c>
      <c r="O412" s="23" t="s">
        <v>423</v>
      </c>
      <c r="P412" s="25">
        <v>7050.58</v>
      </c>
      <c r="Q412" s="25">
        <v>0</v>
      </c>
      <c r="R412" s="26">
        <v>7050.58</v>
      </c>
    </row>
    <row r="413" spans="1:18">
      <c r="A413" s="10">
        <v>94351</v>
      </c>
      <c r="B413" t="s">
        <v>424</v>
      </c>
      <c r="C413" s="9">
        <f t="shared" si="31"/>
        <v>80508.903919999997</v>
      </c>
      <c r="D413" s="9">
        <f t="shared" si="32"/>
        <v>0</v>
      </c>
      <c r="E413" s="7">
        <f t="shared" si="33"/>
        <v>80508.903919999997</v>
      </c>
      <c r="F413" s="7" t="e">
        <f t="shared" si="30"/>
        <v>#REF!</v>
      </c>
      <c r="H413" s="15">
        <v>94351</v>
      </c>
      <c r="I413" s="14" t="s">
        <v>424</v>
      </c>
      <c r="J413" s="16">
        <v>81714.61</v>
      </c>
      <c r="K413" s="16">
        <v>0</v>
      </c>
      <c r="L413" s="17">
        <f t="shared" si="34"/>
        <v>81714.61</v>
      </c>
      <c r="N413" s="24">
        <v>94351</v>
      </c>
      <c r="O413" s="23" t="s">
        <v>424</v>
      </c>
      <c r="P413" s="25">
        <v>80508.903919999997</v>
      </c>
      <c r="Q413" s="25">
        <v>0</v>
      </c>
      <c r="R413" s="26">
        <v>80508.903919999997</v>
      </c>
    </row>
    <row r="414" spans="1:18">
      <c r="A414" s="10">
        <v>94401</v>
      </c>
      <c r="B414" t="s">
        <v>425</v>
      </c>
      <c r="C414" s="9">
        <f t="shared" si="31"/>
        <v>1367400.4419199999</v>
      </c>
      <c r="D414" s="9">
        <f t="shared" si="32"/>
        <v>0</v>
      </c>
      <c r="E414" s="7">
        <f t="shared" si="33"/>
        <v>1367400.4419199999</v>
      </c>
      <c r="F414" s="7" t="e">
        <f t="shared" si="30"/>
        <v>#REF!</v>
      </c>
      <c r="H414" s="15">
        <v>94401</v>
      </c>
      <c r="I414" s="14" t="s">
        <v>425</v>
      </c>
      <c r="J414" s="16">
        <v>1373425.82</v>
      </c>
      <c r="K414" s="16">
        <v>0</v>
      </c>
      <c r="L414" s="17">
        <f t="shared" si="34"/>
        <v>1373425.82</v>
      </c>
      <c r="N414" s="24">
        <v>94401</v>
      </c>
      <c r="O414" s="23" t="s">
        <v>425</v>
      </c>
      <c r="P414" s="25">
        <v>1367400.4419199999</v>
      </c>
      <c r="Q414" s="25">
        <v>0</v>
      </c>
      <c r="R414" s="26">
        <v>1367400.4419199999</v>
      </c>
    </row>
    <row r="415" spans="1:18">
      <c r="A415" s="10">
        <v>94402</v>
      </c>
      <c r="B415" t="s">
        <v>426</v>
      </c>
      <c r="C415" s="9">
        <f t="shared" si="31"/>
        <v>2162165.8400000003</v>
      </c>
      <c r="D415" s="9">
        <f t="shared" si="32"/>
        <v>0</v>
      </c>
      <c r="E415" s="7">
        <f t="shared" si="33"/>
        <v>2162165.8400000003</v>
      </c>
      <c r="F415" s="7" t="e">
        <f t="shared" si="30"/>
        <v>#REF!</v>
      </c>
      <c r="H415" s="15">
        <v>94402</v>
      </c>
      <c r="I415" s="14" t="s">
        <v>426</v>
      </c>
      <c r="J415" s="16">
        <v>2162165.8400000003</v>
      </c>
      <c r="K415" s="16">
        <v>0</v>
      </c>
      <c r="L415" s="17">
        <f t="shared" si="34"/>
        <v>2162165.8400000003</v>
      </c>
      <c r="N415" s="24">
        <v>94402</v>
      </c>
      <c r="O415" s="23" t="s">
        <v>426</v>
      </c>
      <c r="P415" s="25">
        <v>2162165.8400000003</v>
      </c>
      <c r="Q415" s="25">
        <v>0</v>
      </c>
      <c r="R415" s="26">
        <v>2162165.8400000003</v>
      </c>
    </row>
    <row r="416" spans="1:18">
      <c r="A416" s="10">
        <v>94408</v>
      </c>
      <c r="B416" t="s">
        <v>427</v>
      </c>
      <c r="C416" s="9">
        <f t="shared" si="31"/>
        <v>8231.23</v>
      </c>
      <c r="D416" s="9">
        <f t="shared" si="32"/>
        <v>9604.98</v>
      </c>
      <c r="E416" s="7">
        <f t="shared" si="33"/>
        <v>17836.21</v>
      </c>
      <c r="F416" s="7" t="e">
        <f t="shared" si="30"/>
        <v>#REF!</v>
      </c>
      <c r="H416" s="15">
        <v>94408</v>
      </c>
      <c r="I416" s="14" t="s">
        <v>427</v>
      </c>
      <c r="J416" s="16">
        <v>8231.23</v>
      </c>
      <c r="K416" s="16">
        <v>9604.98</v>
      </c>
      <c r="L416" s="17">
        <f t="shared" si="34"/>
        <v>17836.21</v>
      </c>
      <c r="N416" s="24">
        <v>94408</v>
      </c>
      <c r="O416" s="23" t="s">
        <v>427</v>
      </c>
      <c r="P416" s="25">
        <v>8231.23</v>
      </c>
      <c r="Q416" s="25">
        <v>9604.98</v>
      </c>
      <c r="R416" s="26">
        <v>17836.21</v>
      </c>
    </row>
    <row r="417" spans="1:18">
      <c r="A417" s="10">
        <v>94411</v>
      </c>
      <c r="B417" t="s">
        <v>428</v>
      </c>
      <c r="C417" s="9">
        <f t="shared" si="31"/>
        <v>453439.54027200001</v>
      </c>
      <c r="D417" s="9">
        <f t="shared" si="32"/>
        <v>0</v>
      </c>
      <c r="E417" s="7">
        <f t="shared" si="33"/>
        <v>453439.54027200001</v>
      </c>
      <c r="F417" s="7" t="e">
        <f t="shared" si="30"/>
        <v>#REF!</v>
      </c>
      <c r="H417" s="15">
        <v>94411</v>
      </c>
      <c r="I417" s="14" t="s">
        <v>428</v>
      </c>
      <c r="J417" s="16">
        <v>457697.67</v>
      </c>
      <c r="K417" s="16">
        <v>0</v>
      </c>
      <c r="L417" s="17">
        <f t="shared" si="34"/>
        <v>457697.67</v>
      </c>
      <c r="N417" s="24">
        <v>94411</v>
      </c>
      <c r="O417" s="23" t="s">
        <v>428</v>
      </c>
      <c r="P417" s="25">
        <v>453439.54027200001</v>
      </c>
      <c r="Q417" s="25">
        <v>0</v>
      </c>
      <c r="R417" s="26">
        <v>453439.54027200001</v>
      </c>
    </row>
    <row r="418" spans="1:18">
      <c r="A418" s="10">
        <v>94412</v>
      </c>
      <c r="B418" t="s">
        <v>429</v>
      </c>
      <c r="C418" s="9">
        <f t="shared" si="31"/>
        <v>15481.710000000001</v>
      </c>
      <c r="D418" s="9">
        <f t="shared" si="32"/>
        <v>0</v>
      </c>
      <c r="E418" s="7">
        <f t="shared" si="33"/>
        <v>15481.710000000001</v>
      </c>
      <c r="F418" s="7" t="e">
        <f t="shared" si="30"/>
        <v>#REF!</v>
      </c>
      <c r="H418" s="15">
        <v>94412</v>
      </c>
      <c r="I418" s="14" t="s">
        <v>429</v>
      </c>
      <c r="J418" s="16">
        <v>15481.710000000001</v>
      </c>
      <c r="K418" s="16">
        <v>0</v>
      </c>
      <c r="L418" s="17">
        <f t="shared" si="34"/>
        <v>15481.710000000001</v>
      </c>
      <c r="N418" s="24">
        <v>94412</v>
      </c>
      <c r="O418" s="23" t="s">
        <v>429</v>
      </c>
      <c r="P418" s="25">
        <v>15481.710000000001</v>
      </c>
      <c r="Q418" s="25">
        <v>0</v>
      </c>
      <c r="R418" s="26">
        <v>15481.710000000001</v>
      </c>
    </row>
    <row r="419" spans="1:18">
      <c r="A419" s="10">
        <v>94421</v>
      </c>
      <c r="B419" t="s">
        <v>430</v>
      </c>
      <c r="C419" s="9">
        <f t="shared" si="31"/>
        <v>68410.748095999996</v>
      </c>
      <c r="D419" s="9">
        <f t="shared" si="32"/>
        <v>0</v>
      </c>
      <c r="E419" s="7">
        <f t="shared" si="33"/>
        <v>68410.748095999996</v>
      </c>
      <c r="F419" s="7" t="e">
        <f t="shared" si="30"/>
        <v>#REF!</v>
      </c>
      <c r="H419" s="15">
        <v>94421</v>
      </c>
      <c r="I419" s="14" t="s">
        <v>430</v>
      </c>
      <c r="J419" s="16">
        <v>69552.77</v>
      </c>
      <c r="K419" s="16">
        <v>0</v>
      </c>
      <c r="L419" s="17">
        <f t="shared" si="34"/>
        <v>69552.77</v>
      </c>
      <c r="N419" s="24">
        <v>94421</v>
      </c>
      <c r="O419" s="23" t="s">
        <v>430</v>
      </c>
      <c r="P419" s="25">
        <v>68410.748095999996</v>
      </c>
      <c r="Q419" s="25">
        <v>0</v>
      </c>
      <c r="R419" s="26">
        <v>68410.748095999996</v>
      </c>
    </row>
    <row r="420" spans="1:18">
      <c r="A420" s="10">
        <v>94427</v>
      </c>
      <c r="B420" t="s">
        <v>431</v>
      </c>
      <c r="C420" s="9">
        <f t="shared" si="31"/>
        <v>7191.35</v>
      </c>
      <c r="D420" s="9">
        <f t="shared" si="32"/>
        <v>0</v>
      </c>
      <c r="E420" s="7">
        <f t="shared" si="33"/>
        <v>7191.35</v>
      </c>
      <c r="F420" s="7" t="e">
        <f t="shared" si="30"/>
        <v>#REF!</v>
      </c>
      <c r="H420" s="15">
        <v>94427</v>
      </c>
      <c r="I420" s="14" t="s">
        <v>431</v>
      </c>
      <c r="J420" s="16">
        <v>7191.35</v>
      </c>
      <c r="K420" s="16">
        <v>0</v>
      </c>
      <c r="L420" s="17">
        <f t="shared" si="34"/>
        <v>7191.35</v>
      </c>
      <c r="N420" s="24">
        <v>94427</v>
      </c>
      <c r="O420" s="23" t="s">
        <v>431</v>
      </c>
      <c r="P420" s="25">
        <v>7191.35</v>
      </c>
      <c r="Q420" s="25">
        <v>0</v>
      </c>
      <c r="R420" s="26">
        <v>7191.35</v>
      </c>
    </row>
    <row r="421" spans="1:18">
      <c r="A421" s="10">
        <v>94428</v>
      </c>
      <c r="B421" t="s">
        <v>432</v>
      </c>
      <c r="C421" s="9">
        <f t="shared" si="31"/>
        <v>31430.410000000003</v>
      </c>
      <c r="D421" s="9">
        <f t="shared" si="32"/>
        <v>0</v>
      </c>
      <c r="E421" s="7">
        <f t="shared" si="33"/>
        <v>31430.410000000003</v>
      </c>
      <c r="F421" s="7" t="e">
        <f t="shared" si="30"/>
        <v>#REF!</v>
      </c>
      <c r="H421" s="15">
        <v>94428</v>
      </c>
      <c r="I421" s="14" t="s">
        <v>432</v>
      </c>
      <c r="J421" s="16">
        <v>31430.410000000003</v>
      </c>
      <c r="K421" s="16">
        <v>0</v>
      </c>
      <c r="L421" s="17">
        <f t="shared" si="34"/>
        <v>31430.410000000003</v>
      </c>
      <c r="N421" s="24">
        <v>94428</v>
      </c>
      <c r="O421" s="23" t="s">
        <v>432</v>
      </c>
      <c r="P421" s="25">
        <v>31430.410000000003</v>
      </c>
      <c r="Q421" s="25">
        <v>0</v>
      </c>
      <c r="R421" s="26">
        <v>31430.410000000003</v>
      </c>
    </row>
    <row r="422" spans="1:18">
      <c r="A422" s="10">
        <v>94431</v>
      </c>
      <c r="B422" t="s">
        <v>433</v>
      </c>
      <c r="C422" s="9">
        <f t="shared" si="31"/>
        <v>148163.22908800002</v>
      </c>
      <c r="D422" s="9">
        <f t="shared" si="32"/>
        <v>98394.57</v>
      </c>
      <c r="E422" s="7">
        <f t="shared" si="33"/>
        <v>246557.79908800003</v>
      </c>
      <c r="F422" s="7" t="e">
        <f t="shared" si="30"/>
        <v>#REF!</v>
      </c>
      <c r="H422" s="15">
        <v>94431</v>
      </c>
      <c r="I422" s="14" t="s">
        <v>433</v>
      </c>
      <c r="J422" s="16">
        <v>149566.21</v>
      </c>
      <c r="K422" s="16">
        <v>98394.57</v>
      </c>
      <c r="L422" s="17">
        <f t="shared" si="34"/>
        <v>247960.78</v>
      </c>
      <c r="N422" s="24">
        <v>94431</v>
      </c>
      <c r="O422" s="23" t="s">
        <v>433</v>
      </c>
      <c r="P422" s="25">
        <v>148163.22908800002</v>
      </c>
      <c r="Q422" s="25">
        <v>98394.57</v>
      </c>
      <c r="R422" s="26">
        <v>246557.79908800003</v>
      </c>
    </row>
    <row r="423" spans="1:18">
      <c r="A423" s="10">
        <v>94437</v>
      </c>
      <c r="B423" t="s">
        <v>434</v>
      </c>
      <c r="C423" s="9">
        <f t="shared" si="31"/>
        <v>5812.0400000000009</v>
      </c>
      <c r="D423" s="9">
        <f t="shared" si="32"/>
        <v>4011.7</v>
      </c>
      <c r="E423" s="7">
        <f t="shared" si="33"/>
        <v>9823.7400000000016</v>
      </c>
      <c r="F423" s="7" t="e">
        <f t="shared" si="30"/>
        <v>#REF!</v>
      </c>
      <c r="H423" s="15">
        <v>94437</v>
      </c>
      <c r="I423" s="14" t="s">
        <v>434</v>
      </c>
      <c r="J423" s="16">
        <v>5812.0400000000009</v>
      </c>
      <c r="K423" s="16">
        <v>4011.7</v>
      </c>
      <c r="L423" s="17">
        <f t="shared" si="34"/>
        <v>9823.7400000000016</v>
      </c>
      <c r="N423" s="24">
        <v>94437</v>
      </c>
      <c r="O423" s="23" t="s">
        <v>434</v>
      </c>
      <c r="P423" s="25">
        <v>5812.0400000000009</v>
      </c>
      <c r="Q423" s="25">
        <v>4011.7</v>
      </c>
      <c r="R423" s="26">
        <v>9823.7400000000016</v>
      </c>
    </row>
    <row r="424" spans="1:18">
      <c r="A424" s="10">
        <v>94501</v>
      </c>
      <c r="B424" t="s">
        <v>435</v>
      </c>
      <c r="C424" s="9">
        <f t="shared" si="31"/>
        <v>2246141.3655280001</v>
      </c>
      <c r="D424" s="9">
        <f t="shared" si="32"/>
        <v>0</v>
      </c>
      <c r="E424" s="7">
        <f t="shared" si="33"/>
        <v>2246141.3655280001</v>
      </c>
      <c r="F424" s="7" t="e">
        <f t="shared" si="30"/>
        <v>#REF!</v>
      </c>
      <c r="H424" s="15">
        <v>94501</v>
      </c>
      <c r="I424" s="14" t="s">
        <v>435</v>
      </c>
      <c r="J424" s="16">
        <v>2263882.2400000002</v>
      </c>
      <c r="K424" s="16">
        <v>0</v>
      </c>
      <c r="L424" s="17">
        <f t="shared" si="34"/>
        <v>2263882.2400000002</v>
      </c>
      <c r="N424" s="24">
        <v>94501</v>
      </c>
      <c r="O424" s="23" t="s">
        <v>435</v>
      </c>
      <c r="P424" s="25">
        <v>2246141.3655280001</v>
      </c>
      <c r="Q424" s="25">
        <v>0</v>
      </c>
      <c r="R424" s="26">
        <v>2246141.3655280001</v>
      </c>
    </row>
    <row r="425" spans="1:18">
      <c r="A425" s="10">
        <v>94511</v>
      </c>
      <c r="B425" t="s">
        <v>436</v>
      </c>
      <c r="C425" s="9">
        <f t="shared" si="31"/>
        <v>521362.88723200007</v>
      </c>
      <c r="D425" s="9">
        <f t="shared" si="32"/>
        <v>0</v>
      </c>
      <c r="E425" s="7">
        <f t="shared" si="33"/>
        <v>521362.88723200007</v>
      </c>
      <c r="F425" s="7" t="e">
        <f t="shared" si="30"/>
        <v>#REF!</v>
      </c>
      <c r="H425" s="15">
        <v>94511</v>
      </c>
      <c r="I425" s="14" t="s">
        <v>436</v>
      </c>
      <c r="J425" s="16">
        <v>526157.40000000014</v>
      </c>
      <c r="K425" s="16">
        <v>0</v>
      </c>
      <c r="L425" s="17">
        <f t="shared" si="34"/>
        <v>526157.40000000014</v>
      </c>
      <c r="N425" s="24">
        <v>94511</v>
      </c>
      <c r="O425" s="23" t="s">
        <v>436</v>
      </c>
      <c r="P425" s="25">
        <v>521362.88723200007</v>
      </c>
      <c r="Q425" s="25">
        <v>0</v>
      </c>
      <c r="R425" s="26">
        <v>521362.88723200007</v>
      </c>
    </row>
    <row r="426" spans="1:18">
      <c r="A426" s="10">
        <v>94517</v>
      </c>
      <c r="B426" t="s">
        <v>437</v>
      </c>
      <c r="C426" s="9">
        <f t="shared" si="31"/>
        <v>29780.690000000002</v>
      </c>
      <c r="D426" s="9">
        <f t="shared" si="32"/>
        <v>0</v>
      </c>
      <c r="E426" s="7">
        <f t="shared" si="33"/>
        <v>29780.690000000002</v>
      </c>
      <c r="F426" s="7" t="e">
        <f t="shared" si="30"/>
        <v>#REF!</v>
      </c>
      <c r="H426" s="15">
        <v>94517</v>
      </c>
      <c r="I426" s="14" t="s">
        <v>437</v>
      </c>
      <c r="J426" s="16">
        <v>29780.690000000002</v>
      </c>
      <c r="K426" s="16">
        <v>0</v>
      </c>
      <c r="L426" s="17">
        <f t="shared" si="34"/>
        <v>29780.690000000002</v>
      </c>
      <c r="N426" s="24">
        <v>94517</v>
      </c>
      <c r="O426" s="23" t="s">
        <v>437</v>
      </c>
      <c r="P426" s="25">
        <v>29780.690000000002</v>
      </c>
      <c r="Q426" s="25">
        <v>0</v>
      </c>
      <c r="R426" s="26">
        <v>29780.690000000002</v>
      </c>
    </row>
    <row r="427" spans="1:18">
      <c r="A427" s="10">
        <v>94521</v>
      </c>
      <c r="B427" t="s">
        <v>438</v>
      </c>
      <c r="C427" s="9">
        <f t="shared" si="31"/>
        <v>54625.824200000003</v>
      </c>
      <c r="D427" s="9">
        <f t="shared" si="32"/>
        <v>0</v>
      </c>
      <c r="E427" s="7">
        <f t="shared" si="33"/>
        <v>54625.824200000003</v>
      </c>
      <c r="F427" s="7" t="e">
        <f t="shared" si="30"/>
        <v>#REF!</v>
      </c>
      <c r="H427" s="15">
        <v>94521</v>
      </c>
      <c r="I427" s="14" t="s">
        <v>438</v>
      </c>
      <c r="J427" s="16">
        <v>55385.3</v>
      </c>
      <c r="K427" s="16">
        <v>0</v>
      </c>
      <c r="L427" s="17">
        <f t="shared" si="34"/>
        <v>55385.3</v>
      </c>
      <c r="N427" s="24">
        <v>94521</v>
      </c>
      <c r="O427" s="23" t="s">
        <v>438</v>
      </c>
      <c r="P427" s="25">
        <v>54625.824200000003</v>
      </c>
      <c r="Q427" s="25">
        <v>0</v>
      </c>
      <c r="R427" s="26">
        <v>54625.824200000003</v>
      </c>
    </row>
    <row r="428" spans="1:18">
      <c r="A428" s="10">
        <v>94527</v>
      </c>
      <c r="B428" t="s">
        <v>439</v>
      </c>
      <c r="C428" s="9">
        <f t="shared" si="31"/>
        <v>4695.84</v>
      </c>
      <c r="D428" s="9">
        <f t="shared" si="32"/>
        <v>0</v>
      </c>
      <c r="E428" s="7">
        <f t="shared" si="33"/>
        <v>4695.84</v>
      </c>
      <c r="F428" s="7" t="e">
        <f t="shared" si="30"/>
        <v>#REF!</v>
      </c>
      <c r="H428" s="15">
        <v>94527</v>
      </c>
      <c r="I428" s="14" t="s">
        <v>439</v>
      </c>
      <c r="J428" s="16">
        <v>4695.84</v>
      </c>
      <c r="K428" s="16">
        <v>0</v>
      </c>
      <c r="L428" s="17">
        <f t="shared" si="34"/>
        <v>4695.84</v>
      </c>
      <c r="N428" s="24">
        <v>94527</v>
      </c>
      <c r="O428" s="23" t="s">
        <v>439</v>
      </c>
      <c r="P428" s="25">
        <v>4695.84</v>
      </c>
      <c r="Q428" s="25">
        <v>0</v>
      </c>
      <c r="R428" s="26">
        <v>4695.84</v>
      </c>
    </row>
    <row r="429" spans="1:18">
      <c r="A429" s="10">
        <v>94531</v>
      </c>
      <c r="B429" t="s">
        <v>440</v>
      </c>
      <c r="C429" s="9">
        <f t="shared" si="31"/>
        <v>9899.5</v>
      </c>
      <c r="D429" s="9">
        <f t="shared" si="32"/>
        <v>0</v>
      </c>
      <c r="E429" s="7">
        <f t="shared" si="33"/>
        <v>9899.5</v>
      </c>
      <c r="F429" s="7" t="e">
        <f t="shared" si="30"/>
        <v>#REF!</v>
      </c>
      <c r="H429" s="15">
        <v>94531</v>
      </c>
      <c r="I429" s="14" t="s">
        <v>440</v>
      </c>
      <c r="J429" s="16">
        <v>9899.5</v>
      </c>
      <c r="K429" s="16">
        <v>0</v>
      </c>
      <c r="L429" s="17">
        <f t="shared" si="34"/>
        <v>9899.5</v>
      </c>
      <c r="N429" s="24">
        <v>94531</v>
      </c>
      <c r="O429" s="23" t="s">
        <v>440</v>
      </c>
      <c r="P429" s="25">
        <v>9899.5</v>
      </c>
      <c r="Q429" s="25">
        <v>0</v>
      </c>
      <c r="R429" s="26">
        <v>9899.5</v>
      </c>
    </row>
    <row r="430" spans="1:18">
      <c r="A430" s="10">
        <v>94532</v>
      </c>
      <c r="B430" t="s">
        <v>441</v>
      </c>
      <c r="C430" s="9">
        <f t="shared" si="31"/>
        <v>42716.260000000009</v>
      </c>
      <c r="D430" s="9">
        <f t="shared" si="32"/>
        <v>0</v>
      </c>
      <c r="E430" s="7">
        <f t="shared" si="33"/>
        <v>42716.260000000009</v>
      </c>
      <c r="F430" s="7" t="e">
        <f t="shared" si="30"/>
        <v>#REF!</v>
      </c>
      <c r="H430" s="15">
        <v>94532</v>
      </c>
      <c r="I430" s="14" t="s">
        <v>441</v>
      </c>
      <c r="J430" s="16">
        <v>42716.260000000009</v>
      </c>
      <c r="K430" s="16">
        <v>0</v>
      </c>
      <c r="L430" s="17">
        <f t="shared" si="34"/>
        <v>42716.260000000009</v>
      </c>
      <c r="N430" s="24">
        <v>94532</v>
      </c>
      <c r="O430" s="23" t="s">
        <v>441</v>
      </c>
      <c r="P430" s="25">
        <v>42716.260000000009</v>
      </c>
      <c r="Q430" s="25">
        <v>0</v>
      </c>
      <c r="R430" s="26">
        <v>42716.260000000009</v>
      </c>
    </row>
    <row r="431" spans="1:18">
      <c r="A431" s="10">
        <v>94541</v>
      </c>
      <c r="B431" t="s">
        <v>442</v>
      </c>
      <c r="C431" s="9">
        <f t="shared" si="31"/>
        <v>100742.58868000002</v>
      </c>
      <c r="D431" s="9">
        <f t="shared" si="32"/>
        <v>0</v>
      </c>
      <c r="E431" s="7">
        <f t="shared" si="33"/>
        <v>100742.58868000002</v>
      </c>
      <c r="F431" s="7" t="e">
        <f t="shared" si="30"/>
        <v>#REF!</v>
      </c>
      <c r="H431" s="15">
        <v>94541</v>
      </c>
      <c r="I431" s="14" t="s">
        <v>442</v>
      </c>
      <c r="J431" s="16">
        <v>102310.14000000001</v>
      </c>
      <c r="K431" s="16">
        <v>0</v>
      </c>
      <c r="L431" s="17">
        <f t="shared" si="34"/>
        <v>102310.14000000001</v>
      </c>
      <c r="N431" s="24">
        <v>94541</v>
      </c>
      <c r="O431" s="23" t="s">
        <v>442</v>
      </c>
      <c r="P431" s="25">
        <v>100742.58868000002</v>
      </c>
      <c r="Q431" s="25">
        <v>0</v>
      </c>
      <c r="R431" s="26">
        <v>100742.58868000002</v>
      </c>
    </row>
    <row r="432" spans="1:18">
      <c r="A432" s="10">
        <v>94547</v>
      </c>
      <c r="B432" t="s">
        <v>443</v>
      </c>
      <c r="C432" s="9">
        <f t="shared" si="31"/>
        <v>6992.8300000000008</v>
      </c>
      <c r="D432" s="9">
        <f t="shared" si="32"/>
        <v>0</v>
      </c>
      <c r="E432" s="7">
        <f t="shared" si="33"/>
        <v>6992.8300000000008</v>
      </c>
      <c r="F432" s="7" t="e">
        <f t="shared" si="30"/>
        <v>#REF!</v>
      </c>
      <c r="H432" s="15">
        <v>94547</v>
      </c>
      <c r="I432" s="14" t="s">
        <v>443</v>
      </c>
      <c r="J432" s="16">
        <v>6992.8300000000008</v>
      </c>
      <c r="K432" s="16">
        <v>0</v>
      </c>
      <c r="L432" s="17">
        <f t="shared" si="34"/>
        <v>6992.8300000000008</v>
      </c>
      <c r="N432" s="24">
        <v>94547</v>
      </c>
      <c r="O432" s="23" t="s">
        <v>443</v>
      </c>
      <c r="P432" s="25">
        <v>6992.8300000000008</v>
      </c>
      <c r="Q432" s="25">
        <v>0</v>
      </c>
      <c r="R432" s="26">
        <v>6992.8300000000008</v>
      </c>
    </row>
    <row r="433" spans="1:18">
      <c r="A433" s="10">
        <v>94551</v>
      </c>
      <c r="B433" t="s">
        <v>444</v>
      </c>
      <c r="C433" s="9">
        <f t="shared" si="31"/>
        <v>17820.12</v>
      </c>
      <c r="D433" s="9">
        <f t="shared" si="32"/>
        <v>1865.18</v>
      </c>
      <c r="E433" s="7">
        <f t="shared" si="33"/>
        <v>19685.3</v>
      </c>
      <c r="F433" s="7" t="e">
        <f t="shared" si="30"/>
        <v>#REF!</v>
      </c>
      <c r="H433" s="15">
        <v>94551</v>
      </c>
      <c r="I433" s="14" t="s">
        <v>444</v>
      </c>
      <c r="J433" s="16">
        <v>17820.12</v>
      </c>
      <c r="K433" s="16">
        <v>1865.18</v>
      </c>
      <c r="L433" s="17">
        <f t="shared" si="34"/>
        <v>19685.3</v>
      </c>
      <c r="N433" s="24">
        <v>94551</v>
      </c>
      <c r="O433" s="23" t="s">
        <v>444</v>
      </c>
      <c r="P433" s="25">
        <v>17820.12</v>
      </c>
      <c r="Q433" s="25">
        <v>1865.18</v>
      </c>
      <c r="R433" s="26">
        <v>19685.3</v>
      </c>
    </row>
    <row r="434" spans="1:18">
      <c r="A434" s="10">
        <v>94601</v>
      </c>
      <c r="B434" t="s">
        <v>445</v>
      </c>
      <c r="C434" s="9">
        <f t="shared" si="31"/>
        <v>419854.79860000004</v>
      </c>
      <c r="D434" s="9">
        <f t="shared" si="32"/>
        <v>0</v>
      </c>
      <c r="E434" s="7">
        <f t="shared" si="33"/>
        <v>419854.79860000004</v>
      </c>
      <c r="F434" s="7" t="e">
        <f t="shared" si="30"/>
        <v>#REF!</v>
      </c>
      <c r="H434" s="15">
        <v>94601</v>
      </c>
      <c r="I434" s="14" t="s">
        <v>445</v>
      </c>
      <c r="J434" s="16">
        <v>422305.83</v>
      </c>
      <c r="K434" s="16">
        <v>0</v>
      </c>
      <c r="L434" s="17">
        <f t="shared" si="34"/>
        <v>422305.83</v>
      </c>
      <c r="N434" s="24">
        <v>94601</v>
      </c>
      <c r="O434" s="23" t="s">
        <v>445</v>
      </c>
      <c r="P434" s="25">
        <v>419854.79860000004</v>
      </c>
      <c r="Q434" s="25">
        <v>0</v>
      </c>
      <c r="R434" s="26">
        <v>419854.79860000004</v>
      </c>
    </row>
    <row r="435" spans="1:18">
      <c r="A435" s="10">
        <v>94604</v>
      </c>
      <c r="B435" t="s">
        <v>446</v>
      </c>
      <c r="C435" s="9">
        <f t="shared" si="31"/>
        <v>11725.559999999998</v>
      </c>
      <c r="D435" s="9">
        <f t="shared" si="32"/>
        <v>0</v>
      </c>
      <c r="E435" s="7">
        <f t="shared" si="33"/>
        <v>11725.559999999998</v>
      </c>
      <c r="F435" s="7" t="e">
        <f t="shared" si="30"/>
        <v>#REF!</v>
      </c>
      <c r="H435" s="15">
        <v>94604</v>
      </c>
      <c r="I435" s="14" t="s">
        <v>446</v>
      </c>
      <c r="J435" s="16">
        <v>11725.559999999998</v>
      </c>
      <c r="K435" s="16">
        <v>0</v>
      </c>
      <c r="L435" s="17">
        <f t="shared" si="34"/>
        <v>11725.559999999998</v>
      </c>
      <c r="N435" s="24">
        <v>94604</v>
      </c>
      <c r="O435" s="23" t="s">
        <v>446</v>
      </c>
      <c r="P435" s="25">
        <v>11725.559999999998</v>
      </c>
      <c r="Q435" s="25">
        <v>0</v>
      </c>
      <c r="R435" s="26">
        <v>11725.559999999998</v>
      </c>
    </row>
    <row r="436" spans="1:18">
      <c r="A436" s="10">
        <v>94606</v>
      </c>
      <c r="B436" t="s">
        <v>447</v>
      </c>
      <c r="C436" s="9">
        <f t="shared" si="31"/>
        <v>125290.88</v>
      </c>
      <c r="D436" s="9">
        <f t="shared" si="32"/>
        <v>0</v>
      </c>
      <c r="E436" s="7">
        <f t="shared" si="33"/>
        <v>125290.88</v>
      </c>
      <c r="F436" s="7" t="e">
        <f t="shared" si="30"/>
        <v>#REF!</v>
      </c>
      <c r="H436" s="15">
        <v>94606</v>
      </c>
      <c r="I436" s="14" t="s">
        <v>447</v>
      </c>
      <c r="J436" s="16">
        <v>125290.88</v>
      </c>
      <c r="K436" s="16">
        <v>0</v>
      </c>
      <c r="L436" s="17">
        <f t="shared" si="34"/>
        <v>125290.88</v>
      </c>
      <c r="N436" s="24">
        <v>94606</v>
      </c>
      <c r="O436" s="23" t="s">
        <v>447</v>
      </c>
      <c r="P436" s="25">
        <v>125290.88</v>
      </c>
      <c r="Q436" s="25">
        <v>0</v>
      </c>
      <c r="R436" s="26">
        <v>125290.88</v>
      </c>
    </row>
    <row r="437" spans="1:18">
      <c r="A437" s="10">
        <v>94611</v>
      </c>
      <c r="B437" t="s">
        <v>448</v>
      </c>
      <c r="C437" s="9">
        <f t="shared" si="31"/>
        <v>181585.10956800001</v>
      </c>
      <c r="D437" s="9">
        <f t="shared" si="32"/>
        <v>0</v>
      </c>
      <c r="E437" s="7">
        <f t="shared" si="33"/>
        <v>181585.10956800001</v>
      </c>
      <c r="F437" s="7" t="e">
        <f t="shared" si="30"/>
        <v>#REF!</v>
      </c>
      <c r="H437" s="15">
        <v>94611</v>
      </c>
      <c r="I437" s="14" t="s">
        <v>448</v>
      </c>
      <c r="J437" s="16">
        <v>183517.87</v>
      </c>
      <c r="K437" s="16">
        <v>0</v>
      </c>
      <c r="L437" s="17">
        <f t="shared" si="34"/>
        <v>183517.87</v>
      </c>
      <c r="N437" s="24">
        <v>94611</v>
      </c>
      <c r="O437" s="23" t="s">
        <v>448</v>
      </c>
      <c r="P437" s="25">
        <v>181585.10956800001</v>
      </c>
      <c r="Q437" s="25">
        <v>0</v>
      </c>
      <c r="R437" s="26">
        <v>181585.10956800001</v>
      </c>
    </row>
    <row r="438" spans="1:18">
      <c r="A438" s="10">
        <v>94621</v>
      </c>
      <c r="B438" t="s">
        <v>449</v>
      </c>
      <c r="C438" s="9">
        <f t="shared" si="31"/>
        <v>81888.778464000003</v>
      </c>
      <c r="D438" s="9">
        <f t="shared" si="32"/>
        <v>0</v>
      </c>
      <c r="E438" s="7">
        <f t="shared" si="33"/>
        <v>81888.778464000003</v>
      </c>
      <c r="F438" s="7" t="e">
        <f t="shared" si="30"/>
        <v>#REF!</v>
      </c>
      <c r="H438" s="15">
        <v>94621</v>
      </c>
      <c r="I438" s="14" t="s">
        <v>449</v>
      </c>
      <c r="J438" s="16">
        <v>83062.320000000007</v>
      </c>
      <c r="K438" s="16">
        <v>0</v>
      </c>
      <c r="L438" s="17">
        <f t="shared" si="34"/>
        <v>83062.320000000007</v>
      </c>
      <c r="N438" s="24">
        <v>94621</v>
      </c>
      <c r="O438" s="23" t="s">
        <v>449</v>
      </c>
      <c r="P438" s="25">
        <v>81888.778464000003</v>
      </c>
      <c r="Q438" s="25">
        <v>0</v>
      </c>
      <c r="R438" s="26">
        <v>81888.778464000003</v>
      </c>
    </row>
    <row r="439" spans="1:18">
      <c r="A439" s="10">
        <v>94631</v>
      </c>
      <c r="B439" t="s">
        <v>450</v>
      </c>
      <c r="C439" s="9">
        <f t="shared" si="31"/>
        <v>19541.239999999998</v>
      </c>
      <c r="D439" s="9">
        <f t="shared" si="32"/>
        <v>0</v>
      </c>
      <c r="E439" s="7">
        <f t="shared" si="33"/>
        <v>19541.239999999998</v>
      </c>
      <c r="F439" s="7" t="e">
        <f t="shared" si="30"/>
        <v>#REF!</v>
      </c>
      <c r="H439" s="15">
        <v>94631</v>
      </c>
      <c r="I439" s="14" t="s">
        <v>450</v>
      </c>
      <c r="J439" s="16">
        <v>19541.239999999998</v>
      </c>
      <c r="K439" s="16">
        <v>0</v>
      </c>
      <c r="L439" s="17">
        <f t="shared" si="34"/>
        <v>19541.239999999998</v>
      </c>
      <c r="N439" s="24">
        <v>94631</v>
      </c>
      <c r="O439" s="23" t="s">
        <v>450</v>
      </c>
      <c r="P439" s="25">
        <v>19541.239999999998</v>
      </c>
      <c r="Q439" s="25">
        <v>0</v>
      </c>
      <c r="R439" s="26">
        <v>19541.239999999998</v>
      </c>
    </row>
    <row r="440" spans="1:18">
      <c r="A440" s="10">
        <v>94641</v>
      </c>
      <c r="B440" t="s">
        <v>451</v>
      </c>
      <c r="C440" s="9">
        <f t="shared" si="31"/>
        <v>4825.88</v>
      </c>
      <c r="D440" s="9">
        <f t="shared" si="32"/>
        <v>0</v>
      </c>
      <c r="E440" s="7">
        <f t="shared" si="33"/>
        <v>4825.88</v>
      </c>
      <c r="F440" s="7" t="e">
        <f t="shared" si="30"/>
        <v>#REF!</v>
      </c>
      <c r="H440" s="15">
        <v>94641</v>
      </c>
      <c r="I440" s="14" t="s">
        <v>451</v>
      </c>
      <c r="J440" s="16">
        <v>4825.88</v>
      </c>
      <c r="K440" s="16">
        <v>0</v>
      </c>
      <c r="L440" s="17">
        <f t="shared" si="34"/>
        <v>4825.88</v>
      </c>
      <c r="N440" s="24">
        <v>94641</v>
      </c>
      <c r="O440" s="23" t="s">
        <v>451</v>
      </c>
      <c r="P440" s="25">
        <v>4825.88</v>
      </c>
      <c r="Q440" s="25">
        <v>0</v>
      </c>
      <c r="R440" s="26">
        <v>4825.88</v>
      </c>
    </row>
    <row r="441" spans="1:18">
      <c r="A441" s="10">
        <v>94701</v>
      </c>
      <c r="B441" t="s">
        <v>452</v>
      </c>
      <c r="C441" s="9">
        <f t="shared" si="31"/>
        <v>987431.3031759999</v>
      </c>
      <c r="D441" s="9">
        <f t="shared" si="32"/>
        <v>0</v>
      </c>
      <c r="E441" s="7">
        <f t="shared" si="33"/>
        <v>987431.3031759999</v>
      </c>
      <c r="F441" s="7" t="e">
        <f t="shared" si="30"/>
        <v>#REF!</v>
      </c>
      <c r="H441" s="15">
        <v>94701</v>
      </c>
      <c r="I441" s="14" t="s">
        <v>452</v>
      </c>
      <c r="J441" s="16">
        <v>994428.1</v>
      </c>
      <c r="K441" s="16">
        <v>0</v>
      </c>
      <c r="L441" s="17">
        <f t="shared" si="34"/>
        <v>994428.1</v>
      </c>
      <c r="N441" s="24">
        <v>94701</v>
      </c>
      <c r="O441" s="23" t="s">
        <v>452</v>
      </c>
      <c r="P441" s="25">
        <v>987431.3031759999</v>
      </c>
      <c r="Q441" s="25">
        <v>0</v>
      </c>
      <c r="R441" s="26">
        <v>987431.3031759999</v>
      </c>
    </row>
    <row r="442" spans="1:18">
      <c r="A442" s="10">
        <v>94704</v>
      </c>
      <c r="B442" t="s">
        <v>453</v>
      </c>
      <c r="C442" s="9">
        <f t="shared" si="31"/>
        <v>4550.6299999999992</v>
      </c>
      <c r="D442" s="9">
        <f t="shared" si="32"/>
        <v>0</v>
      </c>
      <c r="E442" s="7">
        <f t="shared" si="33"/>
        <v>4550.6299999999992</v>
      </c>
      <c r="F442" s="7" t="e">
        <f t="shared" si="30"/>
        <v>#REF!</v>
      </c>
      <c r="H442" s="15">
        <v>94704</v>
      </c>
      <c r="I442" s="14" t="s">
        <v>453</v>
      </c>
      <c r="J442" s="16">
        <v>4550.6299999999992</v>
      </c>
      <c r="K442" s="16">
        <v>0</v>
      </c>
      <c r="L442" s="17">
        <f t="shared" si="34"/>
        <v>4550.6299999999992</v>
      </c>
      <c r="N442" s="24">
        <v>94704</v>
      </c>
      <c r="O442" s="23" t="s">
        <v>453</v>
      </c>
      <c r="P442" s="25">
        <v>4550.6299999999992</v>
      </c>
      <c r="Q442" s="25">
        <v>0</v>
      </c>
      <c r="R442" s="26">
        <v>4550.6299999999992</v>
      </c>
    </row>
    <row r="443" spans="1:18">
      <c r="A443" s="10">
        <v>94711</v>
      </c>
      <c r="B443" t="s">
        <v>454</v>
      </c>
      <c r="C443" s="9">
        <f t="shared" si="31"/>
        <v>142758.20007200001</v>
      </c>
      <c r="D443" s="9">
        <f t="shared" si="32"/>
        <v>0</v>
      </c>
      <c r="E443" s="7">
        <f t="shared" si="33"/>
        <v>142758.20007200001</v>
      </c>
      <c r="F443" s="7" t="e">
        <f t="shared" si="30"/>
        <v>#REF!</v>
      </c>
      <c r="H443" s="15">
        <v>94711</v>
      </c>
      <c r="I443" s="14" t="s">
        <v>454</v>
      </c>
      <c r="J443" s="16">
        <v>144510.51</v>
      </c>
      <c r="K443" s="16">
        <v>0</v>
      </c>
      <c r="L443" s="17">
        <f t="shared" si="34"/>
        <v>144510.51</v>
      </c>
      <c r="N443" s="24">
        <v>94711</v>
      </c>
      <c r="O443" s="23" t="s">
        <v>454</v>
      </c>
      <c r="P443" s="25">
        <v>142758.20007200001</v>
      </c>
      <c r="Q443" s="25">
        <v>0</v>
      </c>
      <c r="R443" s="26">
        <v>142758.20007200001</v>
      </c>
    </row>
    <row r="444" spans="1:18">
      <c r="A444" s="10">
        <v>94801</v>
      </c>
      <c r="B444" t="s">
        <v>455</v>
      </c>
      <c r="C444" s="9">
        <f t="shared" si="31"/>
        <v>319589.30307999998</v>
      </c>
      <c r="D444" s="9">
        <f t="shared" si="32"/>
        <v>0</v>
      </c>
      <c r="E444" s="7">
        <f t="shared" si="33"/>
        <v>319589.30307999998</v>
      </c>
      <c r="F444" s="7" t="e">
        <f t="shared" si="30"/>
        <v>#REF!</v>
      </c>
      <c r="H444" s="15">
        <v>94801</v>
      </c>
      <c r="I444" s="14" t="s">
        <v>455</v>
      </c>
      <c r="J444" s="16">
        <v>321281.13</v>
      </c>
      <c r="K444" s="16">
        <v>0</v>
      </c>
      <c r="L444" s="17">
        <f t="shared" si="34"/>
        <v>321281.13</v>
      </c>
      <c r="N444" s="24">
        <v>94801</v>
      </c>
      <c r="O444" s="23" t="s">
        <v>455</v>
      </c>
      <c r="P444" s="25">
        <v>319589.30307999998</v>
      </c>
      <c r="Q444" s="25">
        <v>0</v>
      </c>
      <c r="R444" s="26">
        <v>319589.30307999998</v>
      </c>
    </row>
    <row r="445" spans="1:18">
      <c r="A445" s="10">
        <v>94804</v>
      </c>
      <c r="B445" t="s">
        <v>456</v>
      </c>
      <c r="C445" s="9">
        <f t="shared" si="31"/>
        <v>3775.3399999999997</v>
      </c>
      <c r="D445" s="9">
        <f t="shared" si="32"/>
        <v>0</v>
      </c>
      <c r="E445" s="7">
        <f t="shared" si="33"/>
        <v>3775.3399999999997</v>
      </c>
      <c r="F445" s="7" t="e">
        <f t="shared" si="30"/>
        <v>#REF!</v>
      </c>
      <c r="H445" s="15">
        <v>94804</v>
      </c>
      <c r="I445" s="14" t="s">
        <v>456</v>
      </c>
      <c r="J445" s="16">
        <v>3775.3399999999997</v>
      </c>
      <c r="K445" s="16">
        <v>0</v>
      </c>
      <c r="L445" s="17">
        <f t="shared" si="34"/>
        <v>3775.3399999999997</v>
      </c>
      <c r="N445" s="24">
        <v>94804</v>
      </c>
      <c r="O445" s="23" t="s">
        <v>456</v>
      </c>
      <c r="P445" s="25">
        <v>3775.3399999999997</v>
      </c>
      <c r="Q445" s="25">
        <v>0</v>
      </c>
      <c r="R445" s="26">
        <v>3775.3399999999997</v>
      </c>
    </row>
    <row r="446" spans="1:18">
      <c r="A446" s="10">
        <v>94812</v>
      </c>
      <c r="B446" t="s">
        <v>457</v>
      </c>
      <c r="C446" s="9">
        <f t="shared" si="31"/>
        <v>13052.500000000002</v>
      </c>
      <c r="D446" s="9">
        <f t="shared" si="32"/>
        <v>0</v>
      </c>
      <c r="E446" s="7">
        <f t="shared" si="33"/>
        <v>13052.500000000002</v>
      </c>
      <c r="F446" s="7" t="e">
        <f t="shared" si="30"/>
        <v>#REF!</v>
      </c>
      <c r="H446" s="15">
        <v>94812</v>
      </c>
      <c r="I446" s="14" t="s">
        <v>457</v>
      </c>
      <c r="J446" s="16">
        <v>13052.500000000002</v>
      </c>
      <c r="K446" s="16">
        <v>0</v>
      </c>
      <c r="L446" s="17">
        <f t="shared" si="34"/>
        <v>13052.500000000002</v>
      </c>
      <c r="N446" s="24">
        <v>94812</v>
      </c>
      <c r="O446" s="23" t="s">
        <v>457</v>
      </c>
      <c r="P446" s="25">
        <v>13052.500000000002</v>
      </c>
      <c r="Q446" s="25">
        <v>0</v>
      </c>
      <c r="R446" s="26">
        <v>13052.500000000002</v>
      </c>
    </row>
    <row r="447" spans="1:18">
      <c r="A447" s="10">
        <v>94901</v>
      </c>
      <c r="B447" t="s">
        <v>458</v>
      </c>
      <c r="C447" s="9">
        <f t="shared" si="31"/>
        <v>2753862.9487280003</v>
      </c>
      <c r="D447" s="9">
        <f t="shared" si="32"/>
        <v>0</v>
      </c>
      <c r="E447" s="7">
        <f t="shared" si="33"/>
        <v>2753862.9487280003</v>
      </c>
      <c r="F447" s="7" t="e">
        <f t="shared" si="30"/>
        <v>#REF!</v>
      </c>
      <c r="H447" s="15">
        <v>94901</v>
      </c>
      <c r="I447" s="14" t="s">
        <v>458</v>
      </c>
      <c r="J447" s="16">
        <v>2774093.95</v>
      </c>
      <c r="K447" s="16">
        <v>0</v>
      </c>
      <c r="L447" s="17">
        <f t="shared" si="34"/>
        <v>2774093.95</v>
      </c>
      <c r="N447" s="24">
        <v>94901</v>
      </c>
      <c r="O447" s="23" t="s">
        <v>458</v>
      </c>
      <c r="P447" s="25">
        <v>2753862.9487280003</v>
      </c>
      <c r="Q447" s="25">
        <v>0</v>
      </c>
      <c r="R447" s="26">
        <v>2753862.9487280003</v>
      </c>
    </row>
    <row r="448" spans="1:18">
      <c r="A448" s="10">
        <v>94908</v>
      </c>
      <c r="B448" t="s">
        <v>459</v>
      </c>
      <c r="C448" s="9">
        <f t="shared" si="31"/>
        <v>14997.839999999998</v>
      </c>
      <c r="D448" s="9">
        <f t="shared" si="32"/>
        <v>0</v>
      </c>
      <c r="E448" s="7">
        <f t="shared" si="33"/>
        <v>14997.839999999998</v>
      </c>
      <c r="F448" s="7" t="e">
        <f t="shared" si="30"/>
        <v>#REF!</v>
      </c>
      <c r="H448" s="15">
        <v>94908</v>
      </c>
      <c r="I448" s="14" t="s">
        <v>459</v>
      </c>
      <c r="J448" s="16">
        <v>14997.839999999998</v>
      </c>
      <c r="K448" s="16">
        <v>0</v>
      </c>
      <c r="L448" s="17">
        <f t="shared" si="34"/>
        <v>14997.839999999998</v>
      </c>
      <c r="N448" s="24">
        <v>94908</v>
      </c>
      <c r="O448" s="23" t="s">
        <v>459</v>
      </c>
      <c r="P448" s="25">
        <v>14997.839999999998</v>
      </c>
      <c r="Q448" s="25">
        <v>0</v>
      </c>
      <c r="R448" s="26">
        <v>14997.839999999998</v>
      </c>
    </row>
    <row r="449" spans="1:18">
      <c r="A449" s="10">
        <v>94911</v>
      </c>
      <c r="B449" t="s">
        <v>460</v>
      </c>
      <c r="C449" s="9">
        <f t="shared" si="31"/>
        <v>1140917.740152</v>
      </c>
      <c r="D449" s="9">
        <f t="shared" si="32"/>
        <v>0</v>
      </c>
      <c r="E449" s="7">
        <f t="shared" si="33"/>
        <v>1140917.740152</v>
      </c>
      <c r="F449" s="7" t="e">
        <f t="shared" si="30"/>
        <v>#REF!</v>
      </c>
      <c r="H449" s="15">
        <v>94911</v>
      </c>
      <c r="I449" s="14" t="s">
        <v>460</v>
      </c>
      <c r="J449" s="16">
        <v>1150656.79</v>
      </c>
      <c r="K449" s="16">
        <v>0</v>
      </c>
      <c r="L449" s="17">
        <f t="shared" si="34"/>
        <v>1150656.79</v>
      </c>
      <c r="N449" s="24">
        <v>94911</v>
      </c>
      <c r="O449" s="23" t="s">
        <v>460</v>
      </c>
      <c r="P449" s="25">
        <v>1140917.740152</v>
      </c>
      <c r="Q449" s="25">
        <v>0</v>
      </c>
      <c r="R449" s="26">
        <v>1140917.740152</v>
      </c>
    </row>
    <row r="450" spans="1:18">
      <c r="A450" s="10">
        <v>94917</v>
      </c>
      <c r="B450" t="s">
        <v>461</v>
      </c>
      <c r="C450" s="9">
        <f t="shared" si="31"/>
        <v>27687.879999999997</v>
      </c>
      <c r="D450" s="9">
        <f t="shared" si="32"/>
        <v>0</v>
      </c>
      <c r="E450" s="7">
        <f t="shared" si="33"/>
        <v>27687.879999999997</v>
      </c>
      <c r="F450" s="7" t="e">
        <f t="shared" ref="F450:F513" si="35">ROUND($F$889*(D450/$D$889),2)</f>
        <v>#REF!</v>
      </c>
      <c r="H450" s="15">
        <v>94917</v>
      </c>
      <c r="I450" s="14" t="s">
        <v>461</v>
      </c>
      <c r="J450" s="16">
        <v>27687.879999999997</v>
      </c>
      <c r="K450" s="16">
        <v>0</v>
      </c>
      <c r="L450" s="17">
        <f t="shared" si="34"/>
        <v>27687.879999999997</v>
      </c>
      <c r="N450" s="24">
        <v>94917</v>
      </c>
      <c r="O450" s="23" t="s">
        <v>461</v>
      </c>
      <c r="P450" s="25">
        <v>27687.879999999997</v>
      </c>
      <c r="Q450" s="25">
        <v>0</v>
      </c>
      <c r="R450" s="26">
        <v>27687.879999999997</v>
      </c>
    </row>
    <row r="451" spans="1:18">
      <c r="A451" s="10">
        <v>94921</v>
      </c>
      <c r="B451" t="s">
        <v>462</v>
      </c>
      <c r="C451" s="9">
        <f t="shared" ref="C451:C514" si="36">VLOOKUP(A451,$N$2:$R$887,3,FALSE)</f>
        <v>1355408.7452159999</v>
      </c>
      <c r="D451" s="9">
        <f t="shared" ref="D451:D514" si="37">VLOOKUP(A451,$N$2:$R$887,4,FALSE)</f>
        <v>0</v>
      </c>
      <c r="E451" s="7">
        <f t="shared" ref="E451:E514" si="38">C451+D451</f>
        <v>1355408.7452159999</v>
      </c>
      <c r="F451" s="7" t="e">
        <f t="shared" si="35"/>
        <v>#REF!</v>
      </c>
      <c r="H451" s="15">
        <v>94921</v>
      </c>
      <c r="I451" s="14" t="s">
        <v>462</v>
      </c>
      <c r="J451" s="16">
        <v>1365772.44</v>
      </c>
      <c r="K451" s="16">
        <v>0</v>
      </c>
      <c r="L451" s="17">
        <f t="shared" si="34"/>
        <v>1365772.44</v>
      </c>
      <c r="N451" s="24">
        <v>94921</v>
      </c>
      <c r="O451" s="23" t="s">
        <v>462</v>
      </c>
      <c r="P451" s="25">
        <v>1355408.7452159999</v>
      </c>
      <c r="Q451" s="25">
        <v>0</v>
      </c>
      <c r="R451" s="26">
        <v>1355408.7452159999</v>
      </c>
    </row>
    <row r="452" spans="1:18">
      <c r="A452" s="10">
        <v>94923</v>
      </c>
      <c r="B452" t="s">
        <v>463</v>
      </c>
      <c r="C452" s="9">
        <f t="shared" si="36"/>
        <v>14375.97</v>
      </c>
      <c r="D452" s="9">
        <f t="shared" si="37"/>
        <v>0</v>
      </c>
      <c r="E452" s="7">
        <f t="shared" si="38"/>
        <v>14375.97</v>
      </c>
      <c r="F452" s="7" t="e">
        <f t="shared" si="35"/>
        <v>#REF!</v>
      </c>
      <c r="H452" s="15">
        <v>94923</v>
      </c>
      <c r="I452" s="14" t="s">
        <v>463</v>
      </c>
      <c r="J452" s="16">
        <v>14375.97</v>
      </c>
      <c r="K452" s="16">
        <v>0</v>
      </c>
      <c r="L452" s="17">
        <f t="shared" si="34"/>
        <v>14375.97</v>
      </c>
      <c r="N452" s="24">
        <v>94923</v>
      </c>
      <c r="O452" s="23" t="s">
        <v>463</v>
      </c>
      <c r="P452" s="25">
        <v>14375.97</v>
      </c>
      <c r="Q452" s="25">
        <v>0</v>
      </c>
      <c r="R452" s="26">
        <v>14375.97</v>
      </c>
    </row>
    <row r="453" spans="1:18">
      <c r="A453" s="10">
        <v>94927</v>
      </c>
      <c r="B453" t="s">
        <v>464</v>
      </c>
      <c r="C453" s="9">
        <f t="shared" si="36"/>
        <v>14171.620000000003</v>
      </c>
      <c r="D453" s="9">
        <f t="shared" si="37"/>
        <v>0</v>
      </c>
      <c r="E453" s="7">
        <f t="shared" si="38"/>
        <v>14171.620000000003</v>
      </c>
      <c r="F453" s="7" t="e">
        <f t="shared" si="35"/>
        <v>#REF!</v>
      </c>
      <c r="H453" s="15">
        <v>94927</v>
      </c>
      <c r="I453" s="14" t="s">
        <v>464</v>
      </c>
      <c r="J453" s="16">
        <v>14171.620000000003</v>
      </c>
      <c r="K453" s="16">
        <v>0</v>
      </c>
      <c r="L453" s="17">
        <f t="shared" si="34"/>
        <v>14171.620000000003</v>
      </c>
      <c r="N453" s="24">
        <v>94927</v>
      </c>
      <c r="O453" s="23" t="s">
        <v>464</v>
      </c>
      <c r="P453" s="25">
        <v>14171.620000000003</v>
      </c>
      <c r="Q453" s="25">
        <v>0</v>
      </c>
      <c r="R453" s="26">
        <v>14171.620000000003</v>
      </c>
    </row>
    <row r="454" spans="1:18">
      <c r="A454" s="10">
        <v>94931</v>
      </c>
      <c r="B454" t="s">
        <v>465</v>
      </c>
      <c r="C454" s="9">
        <f t="shared" si="36"/>
        <v>84715.538079999998</v>
      </c>
      <c r="D454" s="9">
        <f t="shared" si="37"/>
        <v>0</v>
      </c>
      <c r="E454" s="7">
        <f t="shared" si="38"/>
        <v>84715.538079999998</v>
      </c>
      <c r="F454" s="7" t="e">
        <f t="shared" si="35"/>
        <v>#REF!</v>
      </c>
      <c r="H454" s="15">
        <v>94931</v>
      </c>
      <c r="I454" s="14" t="s">
        <v>465</v>
      </c>
      <c r="J454" s="16">
        <v>86358.5</v>
      </c>
      <c r="K454" s="16">
        <v>0</v>
      </c>
      <c r="L454" s="17">
        <f t="shared" si="34"/>
        <v>86358.5</v>
      </c>
      <c r="N454" s="24">
        <v>94931</v>
      </c>
      <c r="O454" s="23" t="s">
        <v>465</v>
      </c>
      <c r="P454" s="25">
        <v>84715.538079999998</v>
      </c>
      <c r="Q454" s="25">
        <v>0</v>
      </c>
      <c r="R454" s="26">
        <v>84715.538079999998</v>
      </c>
    </row>
    <row r="455" spans="1:18">
      <c r="A455" s="10">
        <v>94941</v>
      </c>
      <c r="B455" t="s">
        <v>466</v>
      </c>
      <c r="C455" s="9">
        <f t="shared" si="36"/>
        <v>182284.27</v>
      </c>
      <c r="D455" s="9">
        <f t="shared" si="37"/>
        <v>0</v>
      </c>
      <c r="E455" s="7">
        <f t="shared" si="38"/>
        <v>182284.27</v>
      </c>
      <c r="F455" s="7" t="e">
        <f t="shared" si="35"/>
        <v>#REF!</v>
      </c>
      <c r="H455" s="15">
        <v>94941</v>
      </c>
      <c r="I455" s="14" t="s">
        <v>466</v>
      </c>
      <c r="J455" s="16">
        <v>182284.27</v>
      </c>
      <c r="K455" s="16">
        <v>0</v>
      </c>
      <c r="L455" s="17">
        <f t="shared" ref="L455:L519" si="39">J455+K455</f>
        <v>182284.27</v>
      </c>
      <c r="N455" s="24">
        <v>94941</v>
      </c>
      <c r="O455" s="23" t="s">
        <v>466</v>
      </c>
      <c r="P455" s="25">
        <v>182284.27</v>
      </c>
      <c r="Q455" s="25">
        <v>0</v>
      </c>
      <c r="R455" s="26">
        <v>182284.27</v>
      </c>
    </row>
    <row r="456" spans="1:18">
      <c r="A456" s="10">
        <v>95001</v>
      </c>
      <c r="B456" t="s">
        <v>467</v>
      </c>
      <c r="C456" s="9">
        <f t="shared" si="36"/>
        <v>1035267.562176</v>
      </c>
      <c r="D456" s="9">
        <f t="shared" si="37"/>
        <v>0</v>
      </c>
      <c r="E456" s="7">
        <f t="shared" si="38"/>
        <v>1035267.562176</v>
      </c>
      <c r="F456" s="7" t="e">
        <f t="shared" si="35"/>
        <v>#REF!</v>
      </c>
      <c r="H456" s="15">
        <v>95001</v>
      </c>
      <c r="I456" s="14" t="s">
        <v>467</v>
      </c>
      <c r="J456" s="16">
        <v>1040740.74</v>
      </c>
      <c r="K456" s="16">
        <v>0</v>
      </c>
      <c r="L456" s="17">
        <f t="shared" si="39"/>
        <v>1040740.74</v>
      </c>
      <c r="N456" s="24">
        <v>95001</v>
      </c>
      <c r="O456" s="23" t="s">
        <v>467</v>
      </c>
      <c r="P456" s="25">
        <v>1035267.562176</v>
      </c>
      <c r="Q456" s="25">
        <v>0</v>
      </c>
      <c r="R456" s="26">
        <v>1035267.562176</v>
      </c>
    </row>
    <row r="457" spans="1:18">
      <c r="A457" s="10">
        <v>95002</v>
      </c>
      <c r="B457" t="s">
        <v>468</v>
      </c>
      <c r="C457" s="9">
        <f t="shared" si="36"/>
        <v>86202.79</v>
      </c>
      <c r="D457" s="9">
        <f t="shared" si="37"/>
        <v>0</v>
      </c>
      <c r="E457" s="7">
        <f t="shared" si="38"/>
        <v>86202.79</v>
      </c>
      <c r="F457" s="7" t="e">
        <f t="shared" si="35"/>
        <v>#REF!</v>
      </c>
      <c r="H457" s="15">
        <v>95002</v>
      </c>
      <c r="I457" s="14" t="s">
        <v>468</v>
      </c>
      <c r="J457" s="16">
        <v>86202.79</v>
      </c>
      <c r="K457" s="16">
        <v>0</v>
      </c>
      <c r="L457" s="17">
        <f t="shared" si="39"/>
        <v>86202.79</v>
      </c>
      <c r="N457" s="24">
        <v>95002</v>
      </c>
      <c r="O457" s="23" t="s">
        <v>468</v>
      </c>
      <c r="P457" s="25">
        <v>86202.79</v>
      </c>
      <c r="Q457" s="25">
        <v>0</v>
      </c>
      <c r="R457" s="26">
        <v>86202.79</v>
      </c>
    </row>
    <row r="458" spans="1:18">
      <c r="A458" s="10">
        <v>95005</v>
      </c>
      <c r="B458" t="s">
        <v>469</v>
      </c>
      <c r="C458" s="9">
        <f t="shared" si="36"/>
        <v>102729.37999999999</v>
      </c>
      <c r="D458" s="9">
        <f t="shared" si="37"/>
        <v>0</v>
      </c>
      <c r="E458" s="7">
        <f t="shared" si="38"/>
        <v>102729.37999999999</v>
      </c>
      <c r="F458" s="7" t="e">
        <f t="shared" si="35"/>
        <v>#REF!</v>
      </c>
      <c r="H458" s="15">
        <v>95005</v>
      </c>
      <c r="I458" s="14" t="s">
        <v>469</v>
      </c>
      <c r="J458" s="16">
        <v>102729.37999999999</v>
      </c>
      <c r="K458" s="16">
        <v>0</v>
      </c>
      <c r="L458" s="17">
        <f t="shared" si="39"/>
        <v>102729.37999999999</v>
      </c>
      <c r="N458" s="24">
        <v>95005</v>
      </c>
      <c r="O458" s="23" t="s">
        <v>469</v>
      </c>
      <c r="P458" s="25">
        <v>102729.37999999999</v>
      </c>
      <c r="Q458" s="25">
        <v>0</v>
      </c>
      <c r="R458" s="26">
        <v>102729.37999999999</v>
      </c>
    </row>
    <row r="459" spans="1:18">
      <c r="A459" s="10">
        <v>95008</v>
      </c>
      <c r="B459" t="s">
        <v>470</v>
      </c>
      <c r="C459" s="9">
        <f t="shared" si="36"/>
        <v>62105.179999999993</v>
      </c>
      <c r="D459" s="9">
        <f t="shared" si="37"/>
        <v>0</v>
      </c>
      <c r="E459" s="7">
        <f t="shared" si="38"/>
        <v>62105.179999999993</v>
      </c>
      <c r="F459" s="7" t="e">
        <f t="shared" si="35"/>
        <v>#REF!</v>
      </c>
      <c r="H459" s="15">
        <v>95008</v>
      </c>
      <c r="I459" s="14" t="s">
        <v>470</v>
      </c>
      <c r="J459" s="16">
        <v>62105.179999999993</v>
      </c>
      <c r="K459" s="16">
        <v>0</v>
      </c>
      <c r="L459" s="17">
        <f t="shared" si="39"/>
        <v>62105.179999999993</v>
      </c>
      <c r="N459" s="24">
        <v>95008</v>
      </c>
      <c r="O459" s="23" t="s">
        <v>470</v>
      </c>
      <c r="P459" s="25">
        <v>62105.179999999993</v>
      </c>
      <c r="Q459" s="25">
        <v>0</v>
      </c>
      <c r="R459" s="26">
        <v>62105.179999999993</v>
      </c>
    </row>
    <row r="460" spans="1:18">
      <c r="A460" s="10">
        <v>95009</v>
      </c>
      <c r="B460" t="s">
        <v>471</v>
      </c>
      <c r="C460" s="9">
        <f t="shared" si="36"/>
        <v>1184648.82</v>
      </c>
      <c r="D460" s="9">
        <f t="shared" si="37"/>
        <v>0</v>
      </c>
      <c r="E460" s="7">
        <f t="shared" si="38"/>
        <v>1184648.82</v>
      </c>
      <c r="F460" s="7" t="e">
        <f t="shared" si="35"/>
        <v>#REF!</v>
      </c>
      <c r="H460" s="15">
        <v>95009</v>
      </c>
      <c r="I460" s="14" t="s">
        <v>471</v>
      </c>
      <c r="J460" s="16">
        <v>1184648.82</v>
      </c>
      <c r="K460" s="16">
        <v>0</v>
      </c>
      <c r="L460" s="17">
        <f t="shared" si="39"/>
        <v>1184648.82</v>
      </c>
      <c r="N460" s="24">
        <v>95009</v>
      </c>
      <c r="O460" s="23" t="s">
        <v>471</v>
      </c>
      <c r="P460" s="25">
        <v>1184648.82</v>
      </c>
      <c r="Q460" s="25">
        <v>0</v>
      </c>
      <c r="R460" s="26">
        <v>1184648.82</v>
      </c>
    </row>
    <row r="461" spans="1:18">
      <c r="A461" s="10">
        <v>95011</v>
      </c>
      <c r="B461" t="s">
        <v>472</v>
      </c>
      <c r="C461" s="9">
        <f t="shared" si="36"/>
        <v>68807.335640000005</v>
      </c>
      <c r="D461" s="9">
        <f t="shared" si="37"/>
        <v>0</v>
      </c>
      <c r="E461" s="7">
        <f t="shared" si="38"/>
        <v>68807.335640000005</v>
      </c>
      <c r="F461" s="7" t="e">
        <f t="shared" si="35"/>
        <v>#REF!</v>
      </c>
      <c r="H461" s="15">
        <v>95011</v>
      </c>
      <c r="I461" s="14" t="s">
        <v>472</v>
      </c>
      <c r="J461" s="16">
        <v>70255.53</v>
      </c>
      <c r="K461" s="16">
        <v>0</v>
      </c>
      <c r="L461" s="17">
        <f t="shared" si="39"/>
        <v>70255.53</v>
      </c>
      <c r="N461" s="24">
        <v>95011</v>
      </c>
      <c r="O461" s="23" t="s">
        <v>472</v>
      </c>
      <c r="P461" s="25">
        <v>68807.335640000005</v>
      </c>
      <c r="Q461" s="25">
        <v>0</v>
      </c>
      <c r="R461" s="26">
        <v>68807.335640000005</v>
      </c>
    </row>
    <row r="462" spans="1:18">
      <c r="A462" s="10">
        <v>95017</v>
      </c>
      <c r="B462" t="s">
        <v>473</v>
      </c>
      <c r="C462" s="9">
        <f t="shared" si="36"/>
        <v>10797.63</v>
      </c>
      <c r="D462" s="9">
        <f t="shared" si="37"/>
        <v>7834.68</v>
      </c>
      <c r="E462" s="7">
        <f t="shared" si="38"/>
        <v>18632.309999999998</v>
      </c>
      <c r="F462" s="7" t="e">
        <f t="shared" si="35"/>
        <v>#REF!</v>
      </c>
      <c r="H462" s="15">
        <v>95017</v>
      </c>
      <c r="I462" s="14" t="s">
        <v>473</v>
      </c>
      <c r="J462" s="16">
        <v>10797.63</v>
      </c>
      <c r="K462" s="16">
        <v>7834.68</v>
      </c>
      <c r="L462" s="17">
        <f t="shared" si="39"/>
        <v>18632.309999999998</v>
      </c>
      <c r="N462" s="24">
        <v>95017</v>
      </c>
      <c r="O462" s="23" t="s">
        <v>473</v>
      </c>
      <c r="P462" s="25">
        <v>10797.63</v>
      </c>
      <c r="Q462" s="25">
        <v>7834.68</v>
      </c>
      <c r="R462" s="26">
        <v>18632.309999999998</v>
      </c>
    </row>
    <row r="463" spans="1:18">
      <c r="A463" s="10">
        <v>95101</v>
      </c>
      <c r="B463" t="s">
        <v>474</v>
      </c>
      <c r="C463" s="9">
        <f t="shared" si="36"/>
        <v>2989453.9809279996</v>
      </c>
      <c r="D463" s="9">
        <f t="shared" si="37"/>
        <v>0</v>
      </c>
      <c r="E463" s="7">
        <f t="shared" si="38"/>
        <v>2989453.9809279996</v>
      </c>
      <c r="F463" s="7" t="e">
        <f t="shared" si="35"/>
        <v>#REF!</v>
      </c>
      <c r="H463" s="15">
        <v>95101</v>
      </c>
      <c r="I463" s="14" t="s">
        <v>474</v>
      </c>
      <c r="J463" s="16">
        <v>3002136.5799999996</v>
      </c>
      <c r="K463" s="16">
        <v>0</v>
      </c>
      <c r="L463" s="17">
        <f t="shared" si="39"/>
        <v>3002136.5799999996</v>
      </c>
      <c r="N463" s="24">
        <v>95101</v>
      </c>
      <c r="O463" s="23" t="s">
        <v>474</v>
      </c>
      <c r="P463" s="25">
        <v>2989453.9809279996</v>
      </c>
      <c r="Q463" s="25">
        <v>0</v>
      </c>
      <c r="R463" s="26">
        <v>2989453.9809279996</v>
      </c>
    </row>
    <row r="464" spans="1:18">
      <c r="A464" s="10">
        <v>95103</v>
      </c>
      <c r="B464" t="s">
        <v>475</v>
      </c>
      <c r="C464" s="9">
        <f t="shared" si="36"/>
        <v>20696.849999999999</v>
      </c>
      <c r="D464" s="9">
        <f t="shared" si="37"/>
        <v>11504.8</v>
      </c>
      <c r="E464" s="7">
        <f t="shared" si="38"/>
        <v>32201.649999999998</v>
      </c>
      <c r="F464" s="7" t="e">
        <f t="shared" si="35"/>
        <v>#REF!</v>
      </c>
      <c r="H464" s="15">
        <v>95103</v>
      </c>
      <c r="I464" s="14" t="s">
        <v>475</v>
      </c>
      <c r="J464" s="16">
        <v>20696.849999999999</v>
      </c>
      <c r="K464" s="16">
        <v>11504.8</v>
      </c>
      <c r="L464" s="17">
        <f t="shared" si="39"/>
        <v>32201.649999999998</v>
      </c>
      <c r="N464" s="24">
        <v>95103</v>
      </c>
      <c r="O464" s="23" t="s">
        <v>475</v>
      </c>
      <c r="P464" s="25">
        <v>20696.849999999999</v>
      </c>
      <c r="Q464" s="25">
        <v>11504.8</v>
      </c>
      <c r="R464" s="26">
        <v>32201.649999999998</v>
      </c>
    </row>
    <row r="465" spans="1:18">
      <c r="A465" s="10">
        <v>95104</v>
      </c>
      <c r="B465" t="s">
        <v>476</v>
      </c>
      <c r="C465" s="9">
        <f t="shared" si="36"/>
        <v>46399.71</v>
      </c>
      <c r="D465" s="9">
        <f t="shared" si="37"/>
        <v>0</v>
      </c>
      <c r="E465" s="7">
        <f t="shared" si="38"/>
        <v>46399.71</v>
      </c>
      <c r="F465" s="7" t="e">
        <f t="shared" si="35"/>
        <v>#REF!</v>
      </c>
      <c r="H465" s="15">
        <v>95104</v>
      </c>
      <c r="I465" s="14" t="s">
        <v>476</v>
      </c>
      <c r="J465" s="16">
        <v>46399.71</v>
      </c>
      <c r="K465" s="16">
        <v>0</v>
      </c>
      <c r="L465" s="17">
        <f t="shared" si="39"/>
        <v>46399.71</v>
      </c>
      <c r="N465" s="24">
        <v>95104</v>
      </c>
      <c r="O465" s="23" t="s">
        <v>476</v>
      </c>
      <c r="P465" s="25">
        <v>46399.71</v>
      </c>
      <c r="Q465" s="25">
        <v>0</v>
      </c>
      <c r="R465" s="26">
        <v>46399.71</v>
      </c>
    </row>
    <row r="466" spans="1:18">
      <c r="A466" s="10">
        <v>95105</v>
      </c>
      <c r="B466" t="s">
        <v>477</v>
      </c>
      <c r="C466" s="9">
        <f t="shared" si="36"/>
        <v>28996.380000000005</v>
      </c>
      <c r="D466" s="9">
        <f t="shared" si="37"/>
        <v>0</v>
      </c>
      <c r="E466" s="7">
        <f t="shared" si="38"/>
        <v>28996.380000000005</v>
      </c>
      <c r="F466" s="7" t="e">
        <f t="shared" si="35"/>
        <v>#REF!</v>
      </c>
      <c r="H466" s="15">
        <v>95105</v>
      </c>
      <c r="I466" s="14" t="s">
        <v>477</v>
      </c>
      <c r="J466" s="16">
        <v>28996.380000000005</v>
      </c>
      <c r="K466" s="16">
        <v>0</v>
      </c>
      <c r="L466" s="17">
        <f t="shared" si="39"/>
        <v>28996.380000000005</v>
      </c>
      <c r="N466" s="24">
        <v>95105</v>
      </c>
      <c r="O466" s="23" t="s">
        <v>477</v>
      </c>
      <c r="P466" s="25">
        <v>28996.380000000005</v>
      </c>
      <c r="Q466" s="25">
        <v>0</v>
      </c>
      <c r="R466" s="26">
        <v>28996.380000000005</v>
      </c>
    </row>
    <row r="467" spans="1:18">
      <c r="A467" s="10">
        <v>95106</v>
      </c>
      <c r="B467" t="s">
        <v>478</v>
      </c>
      <c r="C467" s="9">
        <f t="shared" si="36"/>
        <v>2509.1699999999996</v>
      </c>
      <c r="D467" s="9">
        <f t="shared" si="37"/>
        <v>188.07</v>
      </c>
      <c r="E467" s="7">
        <f t="shared" si="38"/>
        <v>2697.24</v>
      </c>
      <c r="F467" s="7" t="e">
        <f t="shared" si="35"/>
        <v>#REF!</v>
      </c>
      <c r="H467" s="15">
        <v>95106</v>
      </c>
      <c r="I467" s="14" t="s">
        <v>478</v>
      </c>
      <c r="J467" s="16">
        <v>2509.1699999999996</v>
      </c>
      <c r="K467" s="16">
        <v>188.07</v>
      </c>
      <c r="L467" s="17">
        <f t="shared" si="39"/>
        <v>2697.24</v>
      </c>
      <c r="N467" s="24">
        <v>95106</v>
      </c>
      <c r="O467" s="23" t="s">
        <v>478</v>
      </c>
      <c r="P467" s="25">
        <v>2509.1699999999996</v>
      </c>
      <c r="Q467" s="25">
        <v>188.07</v>
      </c>
      <c r="R467" s="26">
        <v>2697.24</v>
      </c>
    </row>
    <row r="468" spans="1:18">
      <c r="A468" s="10">
        <v>95110</v>
      </c>
      <c r="B468" t="s">
        <v>479</v>
      </c>
      <c r="C468" s="9">
        <f t="shared" si="36"/>
        <v>2439406.0499999998</v>
      </c>
      <c r="D468" s="9">
        <f t="shared" si="37"/>
        <v>0</v>
      </c>
      <c r="E468" s="7">
        <f t="shared" si="38"/>
        <v>2439406.0499999998</v>
      </c>
      <c r="F468" s="7" t="e">
        <f t="shared" si="35"/>
        <v>#REF!</v>
      </c>
      <c r="H468" s="15">
        <v>95110</v>
      </c>
      <c r="I468" s="14" t="s">
        <v>479</v>
      </c>
      <c r="J468" s="16">
        <v>2439406.0499999998</v>
      </c>
      <c r="K468" s="16">
        <v>0</v>
      </c>
      <c r="L468" s="17">
        <f t="shared" si="39"/>
        <v>2439406.0499999998</v>
      </c>
      <c r="N468" s="24">
        <v>95110</v>
      </c>
      <c r="O468" s="23" t="s">
        <v>479</v>
      </c>
      <c r="P468" s="25">
        <v>2439406.0499999998</v>
      </c>
      <c r="Q468" s="25">
        <v>0</v>
      </c>
      <c r="R468" s="26">
        <v>2439406.0499999998</v>
      </c>
    </row>
    <row r="469" spans="1:18">
      <c r="A469" s="10">
        <v>95111</v>
      </c>
      <c r="B469" t="s">
        <v>480</v>
      </c>
      <c r="C469" s="9">
        <f t="shared" si="36"/>
        <v>429916.27867999999</v>
      </c>
      <c r="D469" s="9">
        <f t="shared" si="37"/>
        <v>0</v>
      </c>
      <c r="E469" s="7">
        <f t="shared" si="38"/>
        <v>429916.27867999999</v>
      </c>
      <c r="F469" s="7" t="e">
        <f t="shared" si="35"/>
        <v>#REF!</v>
      </c>
      <c r="H469" s="15">
        <v>95111</v>
      </c>
      <c r="I469" s="14" t="s">
        <v>480</v>
      </c>
      <c r="J469" s="16">
        <v>434981.64</v>
      </c>
      <c r="K469" s="16">
        <v>0</v>
      </c>
      <c r="L469" s="17">
        <f t="shared" si="39"/>
        <v>434981.64</v>
      </c>
      <c r="N469" s="24">
        <v>95111</v>
      </c>
      <c r="O469" s="23" t="s">
        <v>480</v>
      </c>
      <c r="P469" s="25">
        <v>429916.27867999999</v>
      </c>
      <c r="Q469" s="25">
        <v>0</v>
      </c>
      <c r="R469" s="26">
        <v>429916.27867999999</v>
      </c>
    </row>
    <row r="470" spans="1:18">
      <c r="A470" s="10">
        <v>95113</v>
      </c>
      <c r="B470" t="s">
        <v>481</v>
      </c>
      <c r="C470" s="9">
        <f t="shared" si="36"/>
        <v>25256.720000000001</v>
      </c>
      <c r="D470" s="9">
        <f t="shared" si="37"/>
        <v>38153.050000000003</v>
      </c>
      <c r="E470" s="7">
        <f t="shared" si="38"/>
        <v>63409.770000000004</v>
      </c>
      <c r="F470" s="7" t="e">
        <f t="shared" si="35"/>
        <v>#REF!</v>
      </c>
      <c r="H470" s="15">
        <v>95113</v>
      </c>
      <c r="I470" s="14" t="s">
        <v>481</v>
      </c>
      <c r="J470" s="16">
        <v>25256.720000000001</v>
      </c>
      <c r="K470" s="16">
        <v>38153.050000000003</v>
      </c>
      <c r="L470" s="17">
        <f t="shared" si="39"/>
        <v>63409.770000000004</v>
      </c>
      <c r="N470" s="24">
        <v>95113</v>
      </c>
      <c r="O470" s="23" t="s">
        <v>481</v>
      </c>
      <c r="P470" s="25">
        <v>25256.720000000001</v>
      </c>
      <c r="Q470" s="25">
        <v>38153.050000000003</v>
      </c>
      <c r="R470" s="26">
        <v>63409.770000000004</v>
      </c>
    </row>
    <row r="471" spans="1:18">
      <c r="A471" s="10">
        <v>95121</v>
      </c>
      <c r="B471" t="s">
        <v>482</v>
      </c>
      <c r="C471" s="9">
        <f t="shared" si="36"/>
        <v>196501.94270400002</v>
      </c>
      <c r="D471" s="9">
        <f t="shared" si="37"/>
        <v>0</v>
      </c>
      <c r="E471" s="7">
        <f t="shared" si="38"/>
        <v>196501.94270400002</v>
      </c>
      <c r="F471" s="7" t="e">
        <f t="shared" si="35"/>
        <v>#REF!</v>
      </c>
      <c r="H471" s="15">
        <v>95121</v>
      </c>
      <c r="I471" s="14" t="s">
        <v>482</v>
      </c>
      <c r="J471" s="16">
        <v>199028.15000000002</v>
      </c>
      <c r="K471" s="16">
        <v>0</v>
      </c>
      <c r="L471" s="17">
        <f t="shared" si="39"/>
        <v>199028.15000000002</v>
      </c>
      <c r="N471" s="24">
        <v>95121</v>
      </c>
      <c r="O471" s="23" t="s">
        <v>482</v>
      </c>
      <c r="P471" s="25">
        <v>196501.94270400002</v>
      </c>
      <c r="Q471" s="25">
        <v>0</v>
      </c>
      <c r="R471" s="26">
        <v>196501.94270400002</v>
      </c>
    </row>
    <row r="472" spans="1:18">
      <c r="A472" s="10">
        <v>95122</v>
      </c>
      <c r="B472" t="s">
        <v>483</v>
      </c>
      <c r="C472" s="9">
        <f t="shared" si="36"/>
        <v>1929.1417600000004</v>
      </c>
      <c r="D472" s="9">
        <f t="shared" si="37"/>
        <v>654.56000000000006</v>
      </c>
      <c r="E472" s="7">
        <f t="shared" si="38"/>
        <v>2583.7017600000004</v>
      </c>
      <c r="F472" s="7" t="e">
        <f t="shared" si="35"/>
        <v>#REF!</v>
      </c>
      <c r="H472" s="15">
        <v>95122</v>
      </c>
      <c r="I472" s="14" t="s">
        <v>483</v>
      </c>
      <c r="J472" s="16">
        <v>2000.5999999999995</v>
      </c>
      <c r="K472" s="16">
        <v>654.56000000000006</v>
      </c>
      <c r="L472" s="17">
        <f t="shared" si="39"/>
        <v>2655.1599999999994</v>
      </c>
      <c r="N472" s="24">
        <v>95122</v>
      </c>
      <c r="O472" s="23" t="s">
        <v>483</v>
      </c>
      <c r="P472" s="25">
        <v>1929.1417600000004</v>
      </c>
      <c r="Q472" s="25">
        <v>654.56000000000006</v>
      </c>
      <c r="R472" s="26">
        <v>2583.7017600000004</v>
      </c>
    </row>
    <row r="473" spans="1:18">
      <c r="A473" s="10">
        <v>95123</v>
      </c>
      <c r="B473" t="s">
        <v>484</v>
      </c>
      <c r="C473" s="9">
        <f t="shared" si="36"/>
        <v>25953.02</v>
      </c>
      <c r="D473" s="9">
        <f t="shared" si="37"/>
        <v>0</v>
      </c>
      <c r="E473" s="7">
        <f t="shared" si="38"/>
        <v>25953.02</v>
      </c>
      <c r="F473" s="7" t="e">
        <f t="shared" si="35"/>
        <v>#REF!</v>
      </c>
      <c r="H473" s="15">
        <v>95123</v>
      </c>
      <c r="I473" s="14" t="s">
        <v>484</v>
      </c>
      <c r="J473" s="16">
        <v>25953.02</v>
      </c>
      <c r="K473" s="16">
        <v>0</v>
      </c>
      <c r="L473" s="17">
        <f t="shared" si="39"/>
        <v>25953.02</v>
      </c>
      <c r="N473" s="24">
        <v>95123</v>
      </c>
      <c r="O473" s="23" t="s">
        <v>484</v>
      </c>
      <c r="P473" s="25">
        <v>25953.02</v>
      </c>
      <c r="Q473" s="25">
        <v>0</v>
      </c>
      <c r="R473" s="26">
        <v>25953.02</v>
      </c>
    </row>
    <row r="474" spans="1:18">
      <c r="A474" s="10">
        <v>95131</v>
      </c>
      <c r="B474" t="s">
        <v>485</v>
      </c>
      <c r="C474" s="9">
        <f t="shared" si="36"/>
        <v>544988.04530400003</v>
      </c>
      <c r="D474" s="9">
        <f t="shared" si="37"/>
        <v>0</v>
      </c>
      <c r="E474" s="7">
        <f t="shared" si="38"/>
        <v>544988.04530400003</v>
      </c>
      <c r="F474" s="7" t="e">
        <f t="shared" si="35"/>
        <v>#REF!</v>
      </c>
      <c r="H474" s="15">
        <v>95131</v>
      </c>
      <c r="I474" s="14" t="s">
        <v>485</v>
      </c>
      <c r="J474" s="16">
        <v>550603.69999999995</v>
      </c>
      <c r="K474" s="16">
        <v>0</v>
      </c>
      <c r="L474" s="17">
        <f t="shared" si="39"/>
        <v>550603.69999999995</v>
      </c>
      <c r="N474" s="24">
        <v>95131</v>
      </c>
      <c r="O474" s="23" t="s">
        <v>485</v>
      </c>
      <c r="P474" s="25">
        <v>544988.04530400003</v>
      </c>
      <c r="Q474" s="25">
        <v>0</v>
      </c>
      <c r="R474" s="26">
        <v>544988.04530400003</v>
      </c>
    </row>
    <row r="475" spans="1:18">
      <c r="A475" s="10">
        <v>95141</v>
      </c>
      <c r="B475" t="s">
        <v>486</v>
      </c>
      <c r="C475" s="9">
        <f t="shared" si="36"/>
        <v>119498.69886399999</v>
      </c>
      <c r="D475" s="9">
        <f t="shared" si="37"/>
        <v>0</v>
      </c>
      <c r="E475" s="7">
        <f t="shared" si="38"/>
        <v>119498.69886399999</v>
      </c>
      <c r="F475" s="7" t="e">
        <f t="shared" si="35"/>
        <v>#REF!</v>
      </c>
      <c r="H475" s="15">
        <v>95141</v>
      </c>
      <c r="I475" s="14" t="s">
        <v>486</v>
      </c>
      <c r="J475" s="16">
        <v>120727.75</v>
      </c>
      <c r="K475" s="16">
        <v>0</v>
      </c>
      <c r="L475" s="17">
        <f t="shared" si="39"/>
        <v>120727.75</v>
      </c>
      <c r="N475" s="24">
        <v>95141</v>
      </c>
      <c r="O475" s="23" t="s">
        <v>486</v>
      </c>
      <c r="P475" s="25">
        <v>119498.69886399999</v>
      </c>
      <c r="Q475" s="25">
        <v>0</v>
      </c>
      <c r="R475" s="26">
        <v>119498.69886399999</v>
      </c>
    </row>
    <row r="476" spans="1:18">
      <c r="A476" s="10">
        <v>95151</v>
      </c>
      <c r="B476" t="s">
        <v>487</v>
      </c>
      <c r="C476" s="9">
        <f t="shared" si="36"/>
        <v>37845.756399999998</v>
      </c>
      <c r="D476" s="9">
        <f t="shared" si="37"/>
        <v>0</v>
      </c>
      <c r="E476" s="7">
        <f t="shared" si="38"/>
        <v>37845.756399999998</v>
      </c>
      <c r="F476" s="7" t="e">
        <f t="shared" si="35"/>
        <v>#REF!</v>
      </c>
      <c r="H476" s="15">
        <v>95151</v>
      </c>
      <c r="I476" s="14" t="s">
        <v>487</v>
      </c>
      <c r="J476" s="16">
        <v>38365.11</v>
      </c>
      <c r="K476" s="16">
        <v>0</v>
      </c>
      <c r="L476" s="17">
        <f t="shared" si="39"/>
        <v>38365.11</v>
      </c>
      <c r="N476" s="24">
        <v>95151</v>
      </c>
      <c r="O476" s="23" t="s">
        <v>487</v>
      </c>
      <c r="P476" s="25">
        <v>37845.756399999998</v>
      </c>
      <c r="Q476" s="25">
        <v>0</v>
      </c>
      <c r="R476" s="26">
        <v>37845.756399999998</v>
      </c>
    </row>
    <row r="477" spans="1:18">
      <c r="A477" s="10">
        <v>95161</v>
      </c>
      <c r="B477" t="s">
        <v>488</v>
      </c>
      <c r="C477" s="9">
        <f t="shared" si="36"/>
        <v>34416.922144000004</v>
      </c>
      <c r="D477" s="9">
        <f t="shared" si="37"/>
        <v>0</v>
      </c>
      <c r="E477" s="7">
        <f t="shared" si="38"/>
        <v>34416.922144000004</v>
      </c>
      <c r="F477" s="7" t="e">
        <f t="shared" si="35"/>
        <v>#REF!</v>
      </c>
      <c r="H477" s="15">
        <v>95161</v>
      </c>
      <c r="I477" s="14" t="s">
        <v>488</v>
      </c>
      <c r="J477" s="16">
        <v>34894.42</v>
      </c>
      <c r="K477" s="16">
        <v>0</v>
      </c>
      <c r="L477" s="17">
        <f t="shared" si="39"/>
        <v>34894.42</v>
      </c>
      <c r="N477" s="24">
        <v>95161</v>
      </c>
      <c r="O477" s="23" t="s">
        <v>488</v>
      </c>
      <c r="P477" s="25">
        <v>34416.922144000004</v>
      </c>
      <c r="Q477" s="25">
        <v>0</v>
      </c>
      <c r="R477" s="26">
        <v>34416.922144000004</v>
      </c>
    </row>
    <row r="478" spans="1:18">
      <c r="A478" s="10">
        <v>95171</v>
      </c>
      <c r="B478" t="s">
        <v>489</v>
      </c>
      <c r="C478" s="9">
        <f t="shared" si="36"/>
        <v>44157.828856</v>
      </c>
      <c r="D478" s="9">
        <f t="shared" si="37"/>
        <v>0</v>
      </c>
      <c r="E478" s="7">
        <f t="shared" si="38"/>
        <v>44157.828856</v>
      </c>
      <c r="F478" s="7" t="e">
        <f t="shared" si="35"/>
        <v>#REF!</v>
      </c>
      <c r="H478" s="15">
        <v>95171</v>
      </c>
      <c r="I478" s="14" t="s">
        <v>489</v>
      </c>
      <c r="J478" s="16">
        <v>44869.119999999995</v>
      </c>
      <c r="K478" s="16">
        <v>0</v>
      </c>
      <c r="L478" s="17">
        <f t="shared" si="39"/>
        <v>44869.119999999995</v>
      </c>
      <c r="N478" s="24">
        <v>95171</v>
      </c>
      <c r="O478" s="23" t="s">
        <v>489</v>
      </c>
      <c r="P478" s="25">
        <v>44157.828856</v>
      </c>
      <c r="Q478" s="25">
        <v>0</v>
      </c>
      <c r="R478" s="26">
        <v>44157.828856</v>
      </c>
    </row>
    <row r="479" spans="1:18">
      <c r="A479" s="10">
        <v>95181</v>
      </c>
      <c r="B479" t="s">
        <v>490</v>
      </c>
      <c r="C479" s="9">
        <f t="shared" si="36"/>
        <v>23645.539231999999</v>
      </c>
      <c r="D479" s="9">
        <f t="shared" si="37"/>
        <v>0</v>
      </c>
      <c r="E479" s="7">
        <f t="shared" si="38"/>
        <v>23645.539231999999</v>
      </c>
      <c r="F479" s="7" t="e">
        <f t="shared" si="35"/>
        <v>#REF!</v>
      </c>
      <c r="H479" s="15">
        <v>95181</v>
      </c>
      <c r="I479" s="14" t="s">
        <v>490</v>
      </c>
      <c r="J479" s="16">
        <v>24026.089999999997</v>
      </c>
      <c r="K479" s="16">
        <v>0</v>
      </c>
      <c r="L479" s="17">
        <f t="shared" si="39"/>
        <v>24026.089999999997</v>
      </c>
      <c r="N479" s="24">
        <v>95181</v>
      </c>
      <c r="O479" s="23" t="s">
        <v>490</v>
      </c>
      <c r="P479" s="25">
        <v>23645.539231999999</v>
      </c>
      <c r="Q479" s="25">
        <v>0</v>
      </c>
      <c r="R479" s="26">
        <v>23645.539231999999</v>
      </c>
    </row>
    <row r="480" spans="1:18">
      <c r="A480" s="10">
        <v>95191</v>
      </c>
      <c r="B480" t="s">
        <v>491</v>
      </c>
      <c r="C480" s="9">
        <f t="shared" si="36"/>
        <v>19337.578960000003</v>
      </c>
      <c r="D480" s="9">
        <f t="shared" si="37"/>
        <v>7561.6299999999992</v>
      </c>
      <c r="E480" s="7">
        <f t="shared" si="38"/>
        <v>26899.208960000004</v>
      </c>
      <c r="F480" s="7" t="e">
        <f t="shared" si="35"/>
        <v>#REF!</v>
      </c>
      <c r="H480" s="15">
        <v>95191</v>
      </c>
      <c r="I480" s="14" t="s">
        <v>491</v>
      </c>
      <c r="J480" s="16">
        <v>19826.21</v>
      </c>
      <c r="K480" s="16">
        <v>7561.6299999999992</v>
      </c>
      <c r="L480" s="17">
        <f t="shared" si="39"/>
        <v>27387.839999999997</v>
      </c>
      <c r="N480" s="24">
        <v>95191</v>
      </c>
      <c r="O480" s="23" t="s">
        <v>491</v>
      </c>
      <c r="P480" s="25">
        <v>19337.578960000003</v>
      </c>
      <c r="Q480" s="25">
        <v>7561.6299999999992</v>
      </c>
      <c r="R480" s="26">
        <v>26899.208960000004</v>
      </c>
    </row>
    <row r="481" spans="1:18">
      <c r="A481" s="10">
        <v>95201</v>
      </c>
      <c r="B481" t="s">
        <v>492</v>
      </c>
      <c r="C481" s="9">
        <f t="shared" si="36"/>
        <v>260858.16954399997</v>
      </c>
      <c r="D481" s="9">
        <f t="shared" si="37"/>
        <v>0</v>
      </c>
      <c r="E481" s="7">
        <f t="shared" si="38"/>
        <v>260858.16954399997</v>
      </c>
      <c r="F481" s="7" t="e">
        <f t="shared" si="35"/>
        <v>#REF!</v>
      </c>
      <c r="H481" s="15">
        <v>95201</v>
      </c>
      <c r="I481" s="14" t="s">
        <v>492</v>
      </c>
      <c r="J481" s="16">
        <v>262476.32</v>
      </c>
      <c r="K481" s="16">
        <v>0</v>
      </c>
      <c r="L481" s="17">
        <f t="shared" si="39"/>
        <v>262476.32</v>
      </c>
      <c r="N481" s="24">
        <v>95201</v>
      </c>
      <c r="O481" s="23" t="s">
        <v>492</v>
      </c>
      <c r="P481" s="25">
        <v>260858.16954399997</v>
      </c>
      <c r="Q481" s="25">
        <v>0</v>
      </c>
      <c r="R481" s="26">
        <v>260858.16954399997</v>
      </c>
    </row>
    <row r="482" spans="1:18">
      <c r="A482" s="10">
        <v>95204</v>
      </c>
      <c r="B482" t="s">
        <v>493</v>
      </c>
      <c r="C482" s="9">
        <f t="shared" si="36"/>
        <v>7033.3399999999992</v>
      </c>
      <c r="D482" s="9">
        <f t="shared" si="37"/>
        <v>0</v>
      </c>
      <c r="E482" s="7">
        <f t="shared" si="38"/>
        <v>7033.3399999999992</v>
      </c>
      <c r="F482" s="7" t="e">
        <f t="shared" si="35"/>
        <v>#REF!</v>
      </c>
      <c r="H482" s="15">
        <v>95204</v>
      </c>
      <c r="I482" s="14" t="s">
        <v>493</v>
      </c>
      <c r="J482" s="16">
        <v>7033.3399999999992</v>
      </c>
      <c r="K482" s="16">
        <v>0</v>
      </c>
      <c r="L482" s="17">
        <f t="shared" si="39"/>
        <v>7033.3399999999992</v>
      </c>
      <c r="N482" s="24">
        <v>95204</v>
      </c>
      <c r="O482" s="23" t="s">
        <v>493</v>
      </c>
      <c r="P482" s="25">
        <v>7033.3399999999992</v>
      </c>
      <c r="Q482" s="25">
        <v>0</v>
      </c>
      <c r="R482" s="26">
        <v>7033.3399999999992</v>
      </c>
    </row>
    <row r="483" spans="1:18">
      <c r="A483" s="10">
        <v>95205</v>
      </c>
      <c r="B483" t="s">
        <v>494</v>
      </c>
      <c r="C483" s="9">
        <f t="shared" si="36"/>
        <v>2528.2800000000002</v>
      </c>
      <c r="D483" s="9">
        <f t="shared" si="37"/>
        <v>0</v>
      </c>
      <c r="E483" s="7">
        <f t="shared" si="38"/>
        <v>2528.2800000000002</v>
      </c>
      <c r="F483" s="7" t="e">
        <f t="shared" si="35"/>
        <v>#REF!</v>
      </c>
      <c r="H483" s="15">
        <v>95205</v>
      </c>
      <c r="I483" s="14" t="s">
        <v>494</v>
      </c>
      <c r="J483" s="16">
        <v>2528.2800000000002</v>
      </c>
      <c r="K483" s="16">
        <v>0</v>
      </c>
      <c r="L483" s="17">
        <f t="shared" si="39"/>
        <v>2528.2800000000002</v>
      </c>
      <c r="N483" s="24">
        <v>95205</v>
      </c>
      <c r="O483" s="23" t="s">
        <v>494</v>
      </c>
      <c r="P483" s="25">
        <v>2528.2800000000002</v>
      </c>
      <c r="Q483" s="25">
        <v>0</v>
      </c>
      <c r="R483" s="26">
        <v>2528.2800000000002</v>
      </c>
    </row>
    <row r="484" spans="1:18">
      <c r="A484" s="10">
        <v>95211</v>
      </c>
      <c r="B484" t="s">
        <v>495</v>
      </c>
      <c r="C484" s="9">
        <f t="shared" si="36"/>
        <v>7144.52</v>
      </c>
      <c r="D484" s="9">
        <f t="shared" si="37"/>
        <v>0</v>
      </c>
      <c r="E484" s="7">
        <f t="shared" si="38"/>
        <v>7144.52</v>
      </c>
      <c r="F484" s="7" t="e">
        <f t="shared" si="35"/>
        <v>#REF!</v>
      </c>
      <c r="H484" s="15">
        <v>95211</v>
      </c>
      <c r="I484" s="14" t="s">
        <v>495</v>
      </c>
      <c r="J484" s="16">
        <v>7144.52</v>
      </c>
      <c r="K484" s="16">
        <v>0</v>
      </c>
      <c r="L484" s="17">
        <f t="shared" si="39"/>
        <v>7144.52</v>
      </c>
      <c r="N484" s="24">
        <v>95211</v>
      </c>
      <c r="O484" s="23" t="s">
        <v>495</v>
      </c>
      <c r="P484" s="25">
        <v>7144.52</v>
      </c>
      <c r="Q484" s="25">
        <v>0</v>
      </c>
      <c r="R484" s="26">
        <v>7144.52</v>
      </c>
    </row>
    <row r="485" spans="1:18">
      <c r="A485" s="10">
        <v>95221</v>
      </c>
      <c r="B485" t="s">
        <v>496</v>
      </c>
      <c r="C485" s="9">
        <f t="shared" si="36"/>
        <v>20458.861936000001</v>
      </c>
      <c r="D485" s="9">
        <f t="shared" si="37"/>
        <v>0</v>
      </c>
      <c r="E485" s="7">
        <f t="shared" si="38"/>
        <v>20458.861936000001</v>
      </c>
      <c r="F485" s="7" t="e">
        <f t="shared" si="35"/>
        <v>#REF!</v>
      </c>
      <c r="H485" s="15">
        <v>95221</v>
      </c>
      <c r="I485" s="14" t="s">
        <v>496</v>
      </c>
      <c r="J485" s="16">
        <v>20686.870000000003</v>
      </c>
      <c r="K485" s="16">
        <v>0</v>
      </c>
      <c r="L485" s="17">
        <f t="shared" si="39"/>
        <v>20686.870000000003</v>
      </c>
      <c r="N485" s="24">
        <v>95221</v>
      </c>
      <c r="O485" s="23" t="s">
        <v>496</v>
      </c>
      <c r="P485" s="25">
        <v>20458.861936000001</v>
      </c>
      <c r="Q485" s="25">
        <v>0</v>
      </c>
      <c r="R485" s="26">
        <v>20458.861936000001</v>
      </c>
    </row>
    <row r="486" spans="1:18">
      <c r="A486" s="10">
        <v>95301</v>
      </c>
      <c r="B486" t="s">
        <v>497</v>
      </c>
      <c r="C486" s="9">
        <f t="shared" si="36"/>
        <v>947980.15308800014</v>
      </c>
      <c r="D486" s="9">
        <f t="shared" si="37"/>
        <v>0</v>
      </c>
      <c r="E486" s="7">
        <f t="shared" si="38"/>
        <v>947980.15308800014</v>
      </c>
      <c r="F486" s="7" t="e">
        <f t="shared" si="35"/>
        <v>#REF!</v>
      </c>
      <c r="H486" s="15">
        <v>95301</v>
      </c>
      <c r="I486" s="14" t="s">
        <v>497</v>
      </c>
      <c r="J486" s="16">
        <v>954258.57000000007</v>
      </c>
      <c r="K486" s="16">
        <v>0</v>
      </c>
      <c r="L486" s="17">
        <f t="shared" si="39"/>
        <v>954258.57000000007</v>
      </c>
      <c r="N486" s="24">
        <v>95301</v>
      </c>
      <c r="O486" s="23" t="s">
        <v>497</v>
      </c>
      <c r="P486" s="25">
        <v>947980.15308800014</v>
      </c>
      <c r="Q486" s="25">
        <v>0</v>
      </c>
      <c r="R486" s="26">
        <v>947980.15308800014</v>
      </c>
    </row>
    <row r="487" spans="1:18">
      <c r="A487" s="10">
        <v>95311</v>
      </c>
      <c r="B487" t="s">
        <v>498</v>
      </c>
      <c r="C487" s="9">
        <f t="shared" si="36"/>
        <v>1118586.8895760002</v>
      </c>
      <c r="D487" s="9">
        <f t="shared" si="37"/>
        <v>0</v>
      </c>
      <c r="E487" s="7">
        <f t="shared" si="38"/>
        <v>1118586.8895760002</v>
      </c>
      <c r="F487" s="7" t="e">
        <f t="shared" si="35"/>
        <v>#REF!</v>
      </c>
      <c r="H487" s="15">
        <v>95311</v>
      </c>
      <c r="I487" s="14" t="s">
        <v>498</v>
      </c>
      <c r="J487" s="16">
        <v>1129970.4700000002</v>
      </c>
      <c r="K487" s="16">
        <v>0</v>
      </c>
      <c r="L487" s="17">
        <f t="shared" si="39"/>
        <v>1129970.4700000002</v>
      </c>
      <c r="N487" s="24">
        <v>95311</v>
      </c>
      <c r="O487" s="23" t="s">
        <v>498</v>
      </c>
      <c r="P487" s="25">
        <v>1118586.8895760002</v>
      </c>
      <c r="Q487" s="25">
        <v>0</v>
      </c>
      <c r="R487" s="26">
        <v>1118586.8895760002</v>
      </c>
    </row>
    <row r="488" spans="1:18">
      <c r="A488" s="10">
        <v>95317</v>
      </c>
      <c r="B488" t="s">
        <v>499</v>
      </c>
      <c r="C488" s="9">
        <f t="shared" si="36"/>
        <v>24368.2</v>
      </c>
      <c r="D488" s="9">
        <f t="shared" si="37"/>
        <v>0</v>
      </c>
      <c r="E488" s="7">
        <f t="shared" si="38"/>
        <v>24368.2</v>
      </c>
      <c r="F488" s="7" t="e">
        <f t="shared" si="35"/>
        <v>#REF!</v>
      </c>
      <c r="H488" s="15">
        <v>95317</v>
      </c>
      <c r="I488" s="14" t="s">
        <v>499</v>
      </c>
      <c r="J488" s="16">
        <v>24368.2</v>
      </c>
      <c r="K488" s="16">
        <v>0</v>
      </c>
      <c r="L488" s="17">
        <f t="shared" si="39"/>
        <v>24368.2</v>
      </c>
      <c r="N488" s="24">
        <v>95317</v>
      </c>
      <c r="O488" s="23" t="s">
        <v>499</v>
      </c>
      <c r="P488" s="25">
        <v>24368.2</v>
      </c>
      <c r="Q488" s="25">
        <v>0</v>
      </c>
      <c r="R488" s="26">
        <v>24368.2</v>
      </c>
    </row>
    <row r="489" spans="1:18">
      <c r="A489" s="10">
        <v>95321</v>
      </c>
      <c r="B489" t="s">
        <v>500</v>
      </c>
      <c r="C489" s="9">
        <f t="shared" si="36"/>
        <v>23801.751800000002</v>
      </c>
      <c r="D489" s="9">
        <f t="shared" si="37"/>
        <v>0</v>
      </c>
      <c r="E489" s="7">
        <f t="shared" si="38"/>
        <v>23801.751800000002</v>
      </c>
      <c r="F489" s="7" t="e">
        <f t="shared" si="35"/>
        <v>#REF!</v>
      </c>
      <c r="H489" s="15">
        <v>95321</v>
      </c>
      <c r="I489" s="14" t="s">
        <v>500</v>
      </c>
      <c r="J489" s="16">
        <v>24215.14</v>
      </c>
      <c r="K489" s="16">
        <v>0</v>
      </c>
      <c r="L489" s="17">
        <f t="shared" si="39"/>
        <v>24215.14</v>
      </c>
      <c r="N489" s="24">
        <v>95321</v>
      </c>
      <c r="O489" s="23" t="s">
        <v>500</v>
      </c>
      <c r="P489" s="25">
        <v>23801.751800000002</v>
      </c>
      <c r="Q489" s="25">
        <v>0</v>
      </c>
      <c r="R489" s="26">
        <v>23801.751800000002</v>
      </c>
    </row>
    <row r="490" spans="1:18">
      <c r="A490" s="10">
        <v>95401</v>
      </c>
      <c r="B490" t="s">
        <v>501</v>
      </c>
      <c r="C490" s="9">
        <f t="shared" si="36"/>
        <v>1184193.9406960001</v>
      </c>
      <c r="D490" s="9">
        <f t="shared" si="37"/>
        <v>0</v>
      </c>
      <c r="E490" s="7">
        <f t="shared" si="38"/>
        <v>1184193.9406960001</v>
      </c>
      <c r="F490" s="7" t="e">
        <f t="shared" si="35"/>
        <v>#REF!</v>
      </c>
      <c r="H490" s="15">
        <v>95401</v>
      </c>
      <c r="I490" s="14" t="s">
        <v>501</v>
      </c>
      <c r="J490" s="16">
        <v>1191041.1000000001</v>
      </c>
      <c r="K490" s="16">
        <v>0</v>
      </c>
      <c r="L490" s="17">
        <f t="shared" si="39"/>
        <v>1191041.1000000001</v>
      </c>
      <c r="N490" s="24">
        <v>95401</v>
      </c>
      <c r="O490" s="23" t="s">
        <v>501</v>
      </c>
      <c r="P490" s="25">
        <v>1184193.9406960001</v>
      </c>
      <c r="Q490" s="25">
        <v>0</v>
      </c>
      <c r="R490" s="26">
        <v>1184193.9406960001</v>
      </c>
    </row>
    <row r="491" spans="1:18">
      <c r="A491" s="10">
        <v>95404</v>
      </c>
      <c r="B491" t="s">
        <v>502</v>
      </c>
      <c r="C491" s="9">
        <f t="shared" si="36"/>
        <v>14174.439999999999</v>
      </c>
      <c r="D491" s="9">
        <f t="shared" si="37"/>
        <v>0</v>
      </c>
      <c r="E491" s="7">
        <f t="shared" si="38"/>
        <v>14174.439999999999</v>
      </c>
      <c r="F491" s="7" t="e">
        <f t="shared" si="35"/>
        <v>#REF!</v>
      </c>
      <c r="H491" s="15">
        <v>95404</v>
      </c>
      <c r="I491" s="14" t="s">
        <v>502</v>
      </c>
      <c r="J491" s="16">
        <v>14174.439999999999</v>
      </c>
      <c r="K491" s="16">
        <v>0</v>
      </c>
      <c r="L491" s="17">
        <f t="shared" si="39"/>
        <v>14174.439999999999</v>
      </c>
      <c r="N491" s="24">
        <v>95404</v>
      </c>
      <c r="O491" s="23" t="s">
        <v>502</v>
      </c>
      <c r="P491" s="25">
        <v>14174.439999999999</v>
      </c>
      <c r="Q491" s="25">
        <v>0</v>
      </c>
      <c r="R491" s="26">
        <v>14174.439999999999</v>
      </c>
    </row>
    <row r="492" spans="1:18">
      <c r="A492" s="10">
        <v>95405</v>
      </c>
      <c r="B492" t="s">
        <v>503</v>
      </c>
      <c r="C492" s="9">
        <f t="shared" si="36"/>
        <v>12815.810000000001</v>
      </c>
      <c r="D492" s="9">
        <f t="shared" si="37"/>
        <v>0</v>
      </c>
      <c r="E492" s="7">
        <f t="shared" si="38"/>
        <v>12815.810000000001</v>
      </c>
      <c r="F492" s="7" t="e">
        <f t="shared" si="35"/>
        <v>#REF!</v>
      </c>
      <c r="H492" s="15">
        <v>95405</v>
      </c>
      <c r="I492" s="14" t="s">
        <v>503</v>
      </c>
      <c r="J492" s="16">
        <v>12815.810000000001</v>
      </c>
      <c r="K492" s="16">
        <v>0</v>
      </c>
      <c r="L492" s="17">
        <f t="shared" si="39"/>
        <v>12815.810000000001</v>
      </c>
      <c r="N492" s="24">
        <v>95405</v>
      </c>
      <c r="O492" s="23" t="s">
        <v>503</v>
      </c>
      <c r="P492" s="25">
        <v>12815.810000000001</v>
      </c>
      <c r="Q492" s="25">
        <v>0</v>
      </c>
      <c r="R492" s="26">
        <v>12815.810000000001</v>
      </c>
    </row>
    <row r="493" spans="1:18">
      <c r="A493" s="10">
        <v>95411</v>
      </c>
      <c r="B493" t="s">
        <v>504</v>
      </c>
      <c r="C493" s="9">
        <f t="shared" si="36"/>
        <v>972794.30451199994</v>
      </c>
      <c r="D493" s="9">
        <f t="shared" si="37"/>
        <v>0</v>
      </c>
      <c r="E493" s="7">
        <f t="shared" si="38"/>
        <v>972794.30451199994</v>
      </c>
      <c r="F493" s="7" t="e">
        <f t="shared" si="35"/>
        <v>#REF!</v>
      </c>
      <c r="H493" s="15">
        <v>95411</v>
      </c>
      <c r="I493" s="14" t="s">
        <v>504</v>
      </c>
      <c r="J493" s="16">
        <v>981581.12</v>
      </c>
      <c r="K493" s="16">
        <v>0</v>
      </c>
      <c r="L493" s="17">
        <f t="shared" si="39"/>
        <v>981581.12</v>
      </c>
      <c r="N493" s="24">
        <v>95411</v>
      </c>
      <c r="O493" s="23" t="s">
        <v>504</v>
      </c>
      <c r="P493" s="25">
        <v>972794.30451199994</v>
      </c>
      <c r="Q493" s="25">
        <v>0</v>
      </c>
      <c r="R493" s="26">
        <v>972794.30451199994</v>
      </c>
    </row>
    <row r="494" spans="1:18">
      <c r="A494" s="10">
        <v>95413</v>
      </c>
      <c r="B494" t="s">
        <v>505</v>
      </c>
      <c r="C494" s="9">
        <f t="shared" si="36"/>
        <v>110189.92</v>
      </c>
      <c r="D494" s="9">
        <f t="shared" si="37"/>
        <v>154920.41999999998</v>
      </c>
      <c r="E494" s="7">
        <f t="shared" si="38"/>
        <v>265110.33999999997</v>
      </c>
      <c r="F494" s="7" t="e">
        <f t="shared" si="35"/>
        <v>#REF!</v>
      </c>
      <c r="H494" s="15">
        <v>95413</v>
      </c>
      <c r="I494" s="14" t="s">
        <v>505</v>
      </c>
      <c r="J494" s="16">
        <v>110189.92</v>
      </c>
      <c r="K494" s="16">
        <v>154920.41999999998</v>
      </c>
      <c r="L494" s="17">
        <f t="shared" si="39"/>
        <v>265110.33999999997</v>
      </c>
      <c r="N494" s="24">
        <v>95413</v>
      </c>
      <c r="O494" s="23" t="s">
        <v>505</v>
      </c>
      <c r="P494" s="25">
        <v>110189.92</v>
      </c>
      <c r="Q494" s="25">
        <v>154920.41999999998</v>
      </c>
      <c r="R494" s="26">
        <v>265110.33999999997</v>
      </c>
    </row>
    <row r="495" spans="1:18">
      <c r="A495" s="10">
        <v>95415</v>
      </c>
      <c r="B495" t="s">
        <v>506</v>
      </c>
      <c r="C495" s="9">
        <f t="shared" si="36"/>
        <v>33117.530000000006</v>
      </c>
      <c r="D495" s="9">
        <f t="shared" si="37"/>
        <v>0</v>
      </c>
      <c r="E495" s="7">
        <f t="shared" si="38"/>
        <v>33117.530000000006</v>
      </c>
      <c r="F495" s="7" t="e">
        <f t="shared" si="35"/>
        <v>#REF!</v>
      </c>
      <c r="H495" s="15">
        <v>95415</v>
      </c>
      <c r="I495" s="14" t="s">
        <v>506</v>
      </c>
      <c r="J495" s="16">
        <v>33117.530000000006</v>
      </c>
      <c r="K495" s="16">
        <v>0</v>
      </c>
      <c r="L495" s="17">
        <f t="shared" si="39"/>
        <v>33117.530000000006</v>
      </c>
      <c r="N495" s="24">
        <v>95415</v>
      </c>
      <c r="O495" s="23" t="s">
        <v>506</v>
      </c>
      <c r="P495" s="25">
        <v>33117.530000000006</v>
      </c>
      <c r="Q495" s="25">
        <v>0</v>
      </c>
      <c r="R495" s="26">
        <v>33117.530000000006</v>
      </c>
    </row>
    <row r="496" spans="1:18">
      <c r="A496" s="10">
        <v>95421</v>
      </c>
      <c r="B496" t="s">
        <v>507</v>
      </c>
      <c r="C496" s="9">
        <f t="shared" si="36"/>
        <v>13159.345136</v>
      </c>
      <c r="D496" s="9">
        <f t="shared" si="37"/>
        <v>0</v>
      </c>
      <c r="E496" s="7">
        <f t="shared" si="38"/>
        <v>13159.345136</v>
      </c>
      <c r="F496" s="7" t="e">
        <f t="shared" si="35"/>
        <v>#REF!</v>
      </c>
      <c r="H496" s="15">
        <v>95421</v>
      </c>
      <c r="I496" s="14" t="s">
        <v>507</v>
      </c>
      <c r="J496" s="16">
        <v>13343.420000000002</v>
      </c>
      <c r="K496" s="16">
        <v>0</v>
      </c>
      <c r="L496" s="17">
        <f t="shared" si="39"/>
        <v>13343.420000000002</v>
      </c>
      <c r="N496" s="24">
        <v>95421</v>
      </c>
      <c r="O496" s="23" t="s">
        <v>507</v>
      </c>
      <c r="P496" s="25">
        <v>13159.345136</v>
      </c>
      <c r="Q496" s="25">
        <v>0</v>
      </c>
      <c r="R496" s="26">
        <v>13159.345136</v>
      </c>
    </row>
    <row r="497" spans="1:18">
      <c r="A497" s="10">
        <v>95431</v>
      </c>
      <c r="B497" t="s">
        <v>508</v>
      </c>
      <c r="C497" s="9">
        <f t="shared" si="36"/>
        <v>59124.610000000008</v>
      </c>
      <c r="D497" s="9">
        <f t="shared" si="37"/>
        <v>0</v>
      </c>
      <c r="E497" s="7">
        <f t="shared" si="38"/>
        <v>59124.610000000008</v>
      </c>
      <c r="F497" s="7" t="e">
        <f t="shared" si="35"/>
        <v>#REF!</v>
      </c>
      <c r="H497" s="15">
        <v>95431</v>
      </c>
      <c r="I497" s="14" t="s">
        <v>508</v>
      </c>
      <c r="J497" s="16">
        <v>59124.610000000008</v>
      </c>
      <c r="K497" s="16">
        <v>0</v>
      </c>
      <c r="L497" s="17">
        <f t="shared" si="39"/>
        <v>59124.610000000008</v>
      </c>
      <c r="N497" s="24">
        <v>95431</v>
      </c>
      <c r="O497" s="23" t="s">
        <v>508</v>
      </c>
      <c r="P497" s="25">
        <v>59124.610000000008</v>
      </c>
      <c r="Q497" s="25">
        <v>0</v>
      </c>
      <c r="R497" s="26">
        <v>59124.610000000008</v>
      </c>
    </row>
    <row r="498" spans="1:18">
      <c r="A498" s="10">
        <v>95501</v>
      </c>
      <c r="B498" t="s">
        <v>509</v>
      </c>
      <c r="C498" s="9">
        <f t="shared" si="36"/>
        <v>1847352.8828719996</v>
      </c>
      <c r="D498" s="9">
        <f t="shared" si="37"/>
        <v>0</v>
      </c>
      <c r="E498" s="7">
        <f t="shared" si="38"/>
        <v>1847352.8828719996</v>
      </c>
      <c r="F498" s="7" t="e">
        <f t="shared" si="35"/>
        <v>#REF!</v>
      </c>
      <c r="H498" s="15">
        <v>95501</v>
      </c>
      <c r="I498" s="14" t="s">
        <v>509</v>
      </c>
      <c r="J498" s="16">
        <v>1858547.4399999997</v>
      </c>
      <c r="K498" s="16">
        <v>0</v>
      </c>
      <c r="L498" s="17">
        <f t="shared" si="39"/>
        <v>1858547.4399999997</v>
      </c>
      <c r="N498" s="24">
        <v>95501</v>
      </c>
      <c r="O498" s="23" t="s">
        <v>509</v>
      </c>
      <c r="P498" s="25">
        <v>1847352.8828719996</v>
      </c>
      <c r="Q498" s="25">
        <v>0</v>
      </c>
      <c r="R498" s="26">
        <v>1847352.8828719996</v>
      </c>
    </row>
    <row r="499" spans="1:18">
      <c r="A499" s="10">
        <v>95504</v>
      </c>
      <c r="B499" t="s">
        <v>510</v>
      </c>
      <c r="C499" s="9">
        <f t="shared" si="36"/>
        <v>5692.6</v>
      </c>
      <c r="D499" s="9">
        <f t="shared" si="37"/>
        <v>917.91</v>
      </c>
      <c r="E499" s="7">
        <f t="shared" si="38"/>
        <v>6610.51</v>
      </c>
      <c r="F499" s="7" t="e">
        <f t="shared" si="35"/>
        <v>#REF!</v>
      </c>
      <c r="H499" s="15">
        <v>95504</v>
      </c>
      <c r="I499" s="14" t="s">
        <v>510</v>
      </c>
      <c r="J499" s="16">
        <v>5692.6</v>
      </c>
      <c r="K499" s="16">
        <v>917.91</v>
      </c>
      <c r="L499" s="17">
        <f t="shared" si="39"/>
        <v>6610.51</v>
      </c>
      <c r="N499" s="24">
        <v>95504</v>
      </c>
      <c r="O499" s="23" t="s">
        <v>510</v>
      </c>
      <c r="P499" s="25">
        <v>5692.6</v>
      </c>
      <c r="Q499" s="25">
        <v>917.91</v>
      </c>
      <c r="R499" s="26">
        <v>6610.51</v>
      </c>
    </row>
    <row r="500" spans="1:18">
      <c r="A500" s="10">
        <v>95511</v>
      </c>
      <c r="B500" t="s">
        <v>511</v>
      </c>
      <c r="C500" s="9">
        <f t="shared" si="36"/>
        <v>443243.64819999994</v>
      </c>
      <c r="D500" s="9">
        <f t="shared" si="37"/>
        <v>0</v>
      </c>
      <c r="E500" s="7">
        <f t="shared" si="38"/>
        <v>443243.64819999994</v>
      </c>
      <c r="F500" s="7" t="e">
        <f t="shared" si="35"/>
        <v>#REF!</v>
      </c>
      <c r="H500" s="15">
        <v>95511</v>
      </c>
      <c r="I500" s="14" t="s">
        <v>511</v>
      </c>
      <c r="J500" s="16">
        <v>446786.79999999993</v>
      </c>
      <c r="K500" s="16">
        <v>0</v>
      </c>
      <c r="L500" s="17">
        <f t="shared" si="39"/>
        <v>446786.79999999993</v>
      </c>
      <c r="N500" s="24">
        <v>95511</v>
      </c>
      <c r="O500" s="23" t="s">
        <v>511</v>
      </c>
      <c r="P500" s="25">
        <v>443243.64819999994</v>
      </c>
      <c r="Q500" s="25">
        <v>0</v>
      </c>
      <c r="R500" s="26">
        <v>443243.64819999994</v>
      </c>
    </row>
    <row r="501" spans="1:18">
      <c r="A501" s="10">
        <v>95513</v>
      </c>
      <c r="B501" t="s">
        <v>512</v>
      </c>
      <c r="C501" s="9">
        <f t="shared" si="36"/>
        <v>29181.480000000003</v>
      </c>
      <c r="D501" s="9">
        <f t="shared" si="37"/>
        <v>0</v>
      </c>
      <c r="E501" s="7">
        <f t="shared" si="38"/>
        <v>29181.480000000003</v>
      </c>
      <c r="F501" s="7" t="e">
        <f t="shared" si="35"/>
        <v>#REF!</v>
      </c>
      <c r="H501" s="15">
        <v>95513</v>
      </c>
      <c r="I501" s="14" t="s">
        <v>512</v>
      </c>
      <c r="J501" s="16">
        <v>29181.480000000003</v>
      </c>
      <c r="K501" s="16">
        <v>0</v>
      </c>
      <c r="L501" s="17">
        <f t="shared" si="39"/>
        <v>29181.480000000003</v>
      </c>
      <c r="N501" s="24">
        <v>95513</v>
      </c>
      <c r="O501" s="23" t="s">
        <v>512</v>
      </c>
      <c r="P501" s="25">
        <v>29181.480000000003</v>
      </c>
      <c r="Q501" s="25">
        <v>0</v>
      </c>
      <c r="R501" s="26">
        <v>29181.480000000003</v>
      </c>
    </row>
    <row r="502" spans="1:18">
      <c r="A502" s="10">
        <v>95517</v>
      </c>
      <c r="B502" t="s">
        <v>513</v>
      </c>
      <c r="C502" s="9">
        <f t="shared" si="36"/>
        <v>10886.850000000002</v>
      </c>
      <c r="D502" s="9">
        <f t="shared" si="37"/>
        <v>0</v>
      </c>
      <c r="E502" s="7">
        <f t="shared" si="38"/>
        <v>10886.850000000002</v>
      </c>
      <c r="F502" s="7" t="e">
        <f t="shared" si="35"/>
        <v>#REF!</v>
      </c>
      <c r="H502" s="15">
        <v>95517</v>
      </c>
      <c r="I502" s="14" t="s">
        <v>513</v>
      </c>
      <c r="J502" s="16">
        <v>10886.850000000002</v>
      </c>
      <c r="K502" s="16">
        <v>0</v>
      </c>
      <c r="L502" s="17">
        <f t="shared" si="39"/>
        <v>10886.850000000002</v>
      </c>
      <c r="N502" s="24">
        <v>95517</v>
      </c>
      <c r="O502" s="23" t="s">
        <v>513</v>
      </c>
      <c r="P502" s="25">
        <v>10886.850000000002</v>
      </c>
      <c r="Q502" s="25">
        <v>0</v>
      </c>
      <c r="R502" s="26">
        <v>10886.850000000002</v>
      </c>
    </row>
    <row r="503" spans="1:18">
      <c r="A503" s="10">
        <v>95601</v>
      </c>
      <c r="B503" t="s">
        <v>514</v>
      </c>
      <c r="C503" s="9">
        <f t="shared" si="36"/>
        <v>1026095.348376</v>
      </c>
      <c r="D503" s="9">
        <f t="shared" si="37"/>
        <v>0</v>
      </c>
      <c r="E503" s="7">
        <f t="shared" si="38"/>
        <v>1026095.348376</v>
      </c>
      <c r="F503" s="7" t="e">
        <f t="shared" si="35"/>
        <v>#REF!</v>
      </c>
      <c r="H503" s="15">
        <v>95601</v>
      </c>
      <c r="I503" s="14" t="s">
        <v>514</v>
      </c>
      <c r="J503" s="16">
        <v>1032035.37</v>
      </c>
      <c r="K503" s="16">
        <v>0</v>
      </c>
      <c r="L503" s="17">
        <f t="shared" si="39"/>
        <v>1032035.37</v>
      </c>
      <c r="N503" s="24">
        <v>95601</v>
      </c>
      <c r="O503" s="23" t="s">
        <v>514</v>
      </c>
      <c r="P503" s="25">
        <v>1026095.348376</v>
      </c>
      <c r="Q503" s="25">
        <v>0</v>
      </c>
      <c r="R503" s="26">
        <v>1026095.348376</v>
      </c>
    </row>
    <row r="504" spans="1:18">
      <c r="A504" s="10">
        <v>95611</v>
      </c>
      <c r="B504" t="s">
        <v>515</v>
      </c>
      <c r="C504" s="9">
        <f t="shared" si="36"/>
        <v>163874.52432</v>
      </c>
      <c r="D504" s="9">
        <f t="shared" si="37"/>
        <v>0</v>
      </c>
      <c r="E504" s="7">
        <f t="shared" si="38"/>
        <v>163874.52432</v>
      </c>
      <c r="F504" s="7" t="e">
        <f t="shared" si="35"/>
        <v>#REF!</v>
      </c>
      <c r="H504" s="15">
        <v>95611</v>
      </c>
      <c r="I504" s="14" t="s">
        <v>515</v>
      </c>
      <c r="J504" s="16">
        <v>166054.98000000001</v>
      </c>
      <c r="K504" s="16">
        <v>0</v>
      </c>
      <c r="L504" s="17">
        <f t="shared" si="39"/>
        <v>166054.98000000001</v>
      </c>
      <c r="N504" s="24">
        <v>95611</v>
      </c>
      <c r="O504" s="23" t="s">
        <v>515</v>
      </c>
      <c r="P504" s="25">
        <v>163874.52432</v>
      </c>
      <c r="Q504" s="25">
        <v>0</v>
      </c>
      <c r="R504" s="26">
        <v>163874.52432</v>
      </c>
    </row>
    <row r="505" spans="1:18">
      <c r="A505" s="10">
        <v>95617</v>
      </c>
      <c r="B505" t="s">
        <v>516</v>
      </c>
      <c r="C505" s="9">
        <f t="shared" si="36"/>
        <v>8283.84</v>
      </c>
      <c r="D505" s="9">
        <f t="shared" si="37"/>
        <v>0</v>
      </c>
      <c r="E505" s="7">
        <f t="shared" si="38"/>
        <v>8283.84</v>
      </c>
      <c r="F505" s="7" t="e">
        <f t="shared" si="35"/>
        <v>#REF!</v>
      </c>
      <c r="H505" s="15">
        <v>95617</v>
      </c>
      <c r="I505" s="14" t="s">
        <v>516</v>
      </c>
      <c r="J505" s="16">
        <v>8283.84</v>
      </c>
      <c r="K505" s="16">
        <v>0</v>
      </c>
      <c r="L505" s="17">
        <f t="shared" si="39"/>
        <v>8283.84</v>
      </c>
      <c r="N505" s="24">
        <v>95617</v>
      </c>
      <c r="O505" s="23" t="s">
        <v>516</v>
      </c>
      <c r="P505" s="25">
        <v>8283.84</v>
      </c>
      <c r="Q505" s="25">
        <v>0</v>
      </c>
      <c r="R505" s="26">
        <v>8283.84</v>
      </c>
    </row>
    <row r="506" spans="1:18">
      <c r="A506" s="10">
        <v>95621</v>
      </c>
      <c r="B506" t="s">
        <v>517</v>
      </c>
      <c r="C506" s="9">
        <f t="shared" si="36"/>
        <v>206470.74601600002</v>
      </c>
      <c r="D506" s="9">
        <f t="shared" si="37"/>
        <v>0</v>
      </c>
      <c r="E506" s="7">
        <f t="shared" si="38"/>
        <v>206470.74601600002</v>
      </c>
      <c r="F506" s="7" t="e">
        <f t="shared" si="35"/>
        <v>#REF!</v>
      </c>
      <c r="H506" s="15">
        <v>95621</v>
      </c>
      <c r="I506" s="14" t="s">
        <v>517</v>
      </c>
      <c r="J506" s="16">
        <v>207788.98</v>
      </c>
      <c r="K506" s="16">
        <v>0</v>
      </c>
      <c r="L506" s="17">
        <f t="shared" si="39"/>
        <v>207788.98</v>
      </c>
      <c r="N506" s="24">
        <v>95621</v>
      </c>
      <c r="O506" s="23" t="s">
        <v>517</v>
      </c>
      <c r="P506" s="25">
        <v>206470.74601600002</v>
      </c>
      <c r="Q506" s="25">
        <v>0</v>
      </c>
      <c r="R506" s="26">
        <v>206470.74601600002</v>
      </c>
    </row>
    <row r="507" spans="1:18">
      <c r="A507" s="10">
        <v>95701</v>
      </c>
      <c r="B507" t="s">
        <v>518</v>
      </c>
      <c r="C507" s="9">
        <f t="shared" si="36"/>
        <v>531204.68257599999</v>
      </c>
      <c r="D507" s="9">
        <f t="shared" si="37"/>
        <v>0</v>
      </c>
      <c r="E507" s="7">
        <f t="shared" si="38"/>
        <v>531204.68257599999</v>
      </c>
      <c r="F507" s="7" t="e">
        <f t="shared" si="35"/>
        <v>#REF!</v>
      </c>
      <c r="H507" s="15">
        <v>95701</v>
      </c>
      <c r="I507" s="14" t="s">
        <v>518</v>
      </c>
      <c r="J507" s="16">
        <v>533186.56999999995</v>
      </c>
      <c r="K507" s="16">
        <v>0</v>
      </c>
      <c r="L507" s="17">
        <f t="shared" si="39"/>
        <v>533186.56999999995</v>
      </c>
      <c r="N507" s="24">
        <v>95701</v>
      </c>
      <c r="O507" s="23" t="s">
        <v>518</v>
      </c>
      <c r="P507" s="25">
        <v>531204.68257599999</v>
      </c>
      <c r="Q507" s="25">
        <v>0</v>
      </c>
      <c r="R507" s="26">
        <v>531204.68257599999</v>
      </c>
    </row>
    <row r="508" spans="1:18">
      <c r="A508" s="10">
        <v>95711</v>
      </c>
      <c r="B508" t="s">
        <v>519</v>
      </c>
      <c r="C508" s="9">
        <f t="shared" si="36"/>
        <v>49483.506496000002</v>
      </c>
      <c r="D508" s="9">
        <f t="shared" si="37"/>
        <v>0</v>
      </c>
      <c r="E508" s="7">
        <f t="shared" si="38"/>
        <v>49483.506496000002</v>
      </c>
      <c r="F508" s="7" t="e">
        <f t="shared" si="35"/>
        <v>#REF!</v>
      </c>
      <c r="H508" s="15">
        <v>95711</v>
      </c>
      <c r="I508" s="14" t="s">
        <v>519</v>
      </c>
      <c r="J508" s="16">
        <v>49960.09</v>
      </c>
      <c r="K508" s="16">
        <v>0</v>
      </c>
      <c r="L508" s="17">
        <f t="shared" si="39"/>
        <v>49960.09</v>
      </c>
      <c r="N508" s="24">
        <v>95711</v>
      </c>
      <c r="O508" s="23" t="s">
        <v>519</v>
      </c>
      <c r="P508" s="25">
        <v>49483.506496000002</v>
      </c>
      <c r="Q508" s="25">
        <v>0</v>
      </c>
      <c r="R508" s="26">
        <v>49483.506496000002</v>
      </c>
    </row>
    <row r="509" spans="1:18">
      <c r="A509" s="10">
        <v>95721</v>
      </c>
      <c r="B509" t="s">
        <v>520</v>
      </c>
      <c r="C509" s="9">
        <f t="shared" si="36"/>
        <v>19069.734423999998</v>
      </c>
      <c r="D509" s="9">
        <f t="shared" si="37"/>
        <v>0</v>
      </c>
      <c r="E509" s="7">
        <f t="shared" si="38"/>
        <v>19069.734423999998</v>
      </c>
      <c r="F509" s="7" t="e">
        <f t="shared" si="35"/>
        <v>#REF!</v>
      </c>
      <c r="H509" s="15">
        <v>95721</v>
      </c>
      <c r="I509" s="14" t="s">
        <v>520</v>
      </c>
      <c r="J509" s="16">
        <v>19191.870000000003</v>
      </c>
      <c r="K509" s="16">
        <v>0</v>
      </c>
      <c r="L509" s="17">
        <f t="shared" si="39"/>
        <v>19191.870000000003</v>
      </c>
      <c r="N509" s="24">
        <v>95721</v>
      </c>
      <c r="O509" s="23" t="s">
        <v>520</v>
      </c>
      <c r="P509" s="25">
        <v>19069.734423999998</v>
      </c>
      <c r="Q509" s="25">
        <v>0</v>
      </c>
      <c r="R509" s="26">
        <v>19069.734423999998</v>
      </c>
    </row>
    <row r="510" spans="1:18">
      <c r="A510" s="10">
        <v>95733</v>
      </c>
      <c r="B510" t="s">
        <v>521</v>
      </c>
      <c r="C510" s="9">
        <f t="shared" si="36"/>
        <v>6604.43</v>
      </c>
      <c r="D510" s="9">
        <f t="shared" si="37"/>
        <v>0</v>
      </c>
      <c r="E510" s="7">
        <f t="shared" si="38"/>
        <v>6604.43</v>
      </c>
      <c r="F510" s="7" t="e">
        <f t="shared" si="35"/>
        <v>#REF!</v>
      </c>
      <c r="H510" s="15">
        <v>95733</v>
      </c>
      <c r="I510" s="14" t="s">
        <v>521</v>
      </c>
      <c r="J510" s="16">
        <v>6604.43</v>
      </c>
      <c r="K510" s="16">
        <v>0</v>
      </c>
      <c r="L510" s="17">
        <f t="shared" si="39"/>
        <v>6604.43</v>
      </c>
      <c r="N510" s="24">
        <v>95733</v>
      </c>
      <c r="O510" s="23" t="s">
        <v>521</v>
      </c>
      <c r="P510" s="25">
        <v>6604.43</v>
      </c>
      <c r="Q510" s="25">
        <v>0</v>
      </c>
      <c r="R510" s="26">
        <v>6604.43</v>
      </c>
    </row>
    <row r="511" spans="1:18">
      <c r="A511" s="10">
        <v>95801</v>
      </c>
      <c r="B511" t="s">
        <v>522</v>
      </c>
      <c r="C511" s="9">
        <f t="shared" si="36"/>
        <v>389832.433104</v>
      </c>
      <c r="D511" s="9">
        <f t="shared" si="37"/>
        <v>0</v>
      </c>
      <c r="E511" s="7">
        <f t="shared" si="38"/>
        <v>389832.433104</v>
      </c>
      <c r="F511" s="7" t="e">
        <f t="shared" si="35"/>
        <v>#REF!</v>
      </c>
      <c r="H511" s="15">
        <v>95801</v>
      </c>
      <c r="I511" s="14" t="s">
        <v>522</v>
      </c>
      <c r="J511" s="16">
        <v>393237.83</v>
      </c>
      <c r="K511" s="16">
        <v>0</v>
      </c>
      <c r="L511" s="17">
        <f t="shared" si="39"/>
        <v>393237.83</v>
      </c>
      <c r="N511" s="24">
        <v>95801</v>
      </c>
      <c r="O511" s="23" t="s">
        <v>522</v>
      </c>
      <c r="P511" s="25">
        <v>389832.433104</v>
      </c>
      <c r="Q511" s="25">
        <v>0</v>
      </c>
      <c r="R511" s="26">
        <v>389832.433104</v>
      </c>
    </row>
    <row r="512" spans="1:18">
      <c r="A512" s="10">
        <v>95802</v>
      </c>
      <c r="B512" t="s">
        <v>523</v>
      </c>
      <c r="C512" s="9">
        <f t="shared" si="36"/>
        <v>4269.8999999999996</v>
      </c>
      <c r="D512" s="9">
        <f t="shared" si="37"/>
        <v>0</v>
      </c>
      <c r="E512" s="7">
        <f t="shared" si="38"/>
        <v>4269.8999999999996</v>
      </c>
      <c r="F512" s="7" t="e">
        <f t="shared" si="35"/>
        <v>#REF!</v>
      </c>
      <c r="H512" s="15">
        <v>95802</v>
      </c>
      <c r="I512" s="14" t="s">
        <v>523</v>
      </c>
      <c r="J512" s="16">
        <v>4269.8999999999996</v>
      </c>
      <c r="K512" s="16">
        <v>0</v>
      </c>
      <c r="L512" s="17">
        <f t="shared" si="39"/>
        <v>4269.8999999999996</v>
      </c>
      <c r="N512" s="24">
        <v>95802</v>
      </c>
      <c r="O512" s="23" t="s">
        <v>523</v>
      </c>
      <c r="P512" s="25">
        <v>4269.8999999999996</v>
      </c>
      <c r="Q512" s="25">
        <v>0</v>
      </c>
      <c r="R512" s="26">
        <v>4269.8999999999996</v>
      </c>
    </row>
    <row r="513" spans="1:18">
      <c r="A513" s="10">
        <v>95804</v>
      </c>
      <c r="B513" t="s">
        <v>524</v>
      </c>
      <c r="C513" s="9">
        <f t="shared" si="36"/>
        <v>7213.54</v>
      </c>
      <c r="D513" s="9">
        <f t="shared" si="37"/>
        <v>0</v>
      </c>
      <c r="E513" s="7">
        <f t="shared" si="38"/>
        <v>7213.54</v>
      </c>
      <c r="F513" s="7" t="e">
        <f t="shared" si="35"/>
        <v>#REF!</v>
      </c>
      <c r="H513" s="15">
        <v>95804</v>
      </c>
      <c r="I513" s="14" t="s">
        <v>524</v>
      </c>
      <c r="J513" s="16">
        <v>7213.54</v>
      </c>
      <c r="K513" s="16">
        <v>0</v>
      </c>
      <c r="L513" s="17">
        <f t="shared" si="39"/>
        <v>7213.54</v>
      </c>
      <c r="N513" s="24">
        <v>95804</v>
      </c>
      <c r="O513" s="23" t="s">
        <v>524</v>
      </c>
      <c r="P513" s="25">
        <v>7213.54</v>
      </c>
      <c r="Q513" s="25">
        <v>0</v>
      </c>
      <c r="R513" s="26">
        <v>7213.54</v>
      </c>
    </row>
    <row r="514" spans="1:18">
      <c r="A514" s="10">
        <v>95811</v>
      </c>
      <c r="B514" t="s">
        <v>525</v>
      </c>
      <c r="C514" s="9">
        <f t="shared" si="36"/>
        <v>204433.58471200001</v>
      </c>
      <c r="D514" s="9">
        <f t="shared" si="37"/>
        <v>0</v>
      </c>
      <c r="E514" s="7">
        <f t="shared" si="38"/>
        <v>204433.58471200001</v>
      </c>
      <c r="F514" s="7" t="e">
        <f t="shared" ref="F514:F577" si="40">ROUND($F$889*(D514/$D$889),2)</f>
        <v>#REF!</v>
      </c>
      <c r="H514" s="15">
        <v>95811</v>
      </c>
      <c r="I514" s="14" t="s">
        <v>525</v>
      </c>
      <c r="J514" s="16">
        <v>206476.23</v>
      </c>
      <c r="K514" s="16">
        <v>0</v>
      </c>
      <c r="L514" s="17">
        <f t="shared" si="39"/>
        <v>206476.23</v>
      </c>
      <c r="N514" s="24">
        <v>95811</v>
      </c>
      <c r="O514" s="23" t="s">
        <v>525</v>
      </c>
      <c r="P514" s="25">
        <v>204433.58471200001</v>
      </c>
      <c r="Q514" s="25">
        <v>0</v>
      </c>
      <c r="R514" s="26">
        <v>204433.58471200001</v>
      </c>
    </row>
    <row r="515" spans="1:18">
      <c r="A515" s="10">
        <v>95813</v>
      </c>
      <c r="B515" t="s">
        <v>526</v>
      </c>
      <c r="C515" s="9">
        <f t="shared" ref="C515:C578" si="41">VLOOKUP(A515,$N$2:$R$887,3,FALSE)</f>
        <v>24438.18</v>
      </c>
      <c r="D515" s="9">
        <f t="shared" ref="D515:D578" si="42">VLOOKUP(A515,$N$2:$R$887,4,FALSE)</f>
        <v>39993.170000000006</v>
      </c>
      <c r="E515" s="7">
        <f t="shared" ref="E515:E578" si="43">C515+D515</f>
        <v>64431.350000000006</v>
      </c>
      <c r="F515" s="7" t="e">
        <f t="shared" si="40"/>
        <v>#REF!</v>
      </c>
      <c r="H515" s="15">
        <v>95813</v>
      </c>
      <c r="I515" s="14" t="s">
        <v>526</v>
      </c>
      <c r="J515" s="16">
        <v>24438.18</v>
      </c>
      <c r="K515" s="16">
        <v>39993.170000000006</v>
      </c>
      <c r="L515" s="17">
        <f t="shared" si="39"/>
        <v>64431.350000000006</v>
      </c>
      <c r="N515" s="24">
        <v>95813</v>
      </c>
      <c r="O515" s="23" t="s">
        <v>526</v>
      </c>
      <c r="P515" s="25">
        <v>24438.18</v>
      </c>
      <c r="Q515" s="25">
        <v>39993.170000000006</v>
      </c>
      <c r="R515" s="26">
        <v>64431.350000000006</v>
      </c>
    </row>
    <row r="516" spans="1:18">
      <c r="A516" s="10">
        <v>95821</v>
      </c>
      <c r="B516" t="s">
        <v>527</v>
      </c>
      <c r="C516" s="9">
        <f t="shared" si="41"/>
        <v>1652.3099999999995</v>
      </c>
      <c r="D516" s="9">
        <f t="shared" si="42"/>
        <v>1804.5599999999997</v>
      </c>
      <c r="E516" s="7">
        <f t="shared" si="43"/>
        <v>3456.869999999999</v>
      </c>
      <c r="F516" s="7" t="e">
        <f t="shared" si="40"/>
        <v>#REF!</v>
      </c>
      <c r="H516" s="15">
        <v>95821</v>
      </c>
      <c r="I516" s="14" t="s">
        <v>527</v>
      </c>
      <c r="J516" s="16">
        <v>1652.3099999999995</v>
      </c>
      <c r="K516" s="16">
        <v>1804.5599999999997</v>
      </c>
      <c r="L516" s="17">
        <f t="shared" si="39"/>
        <v>3456.869999999999</v>
      </c>
      <c r="N516" s="24">
        <v>95821</v>
      </c>
      <c r="O516" s="23" t="s">
        <v>527</v>
      </c>
      <c r="P516" s="25">
        <v>1652.3099999999995</v>
      </c>
      <c r="Q516" s="25">
        <v>1804.5599999999997</v>
      </c>
      <c r="R516" s="26">
        <v>3456.869999999999</v>
      </c>
    </row>
    <row r="517" spans="1:18">
      <c r="A517" s="10">
        <v>95831</v>
      </c>
      <c r="B517" t="s">
        <v>528</v>
      </c>
      <c r="C517" s="9">
        <f t="shared" si="41"/>
        <v>10442.099999999999</v>
      </c>
      <c r="D517" s="9">
        <f t="shared" si="42"/>
        <v>7606.3299999999981</v>
      </c>
      <c r="E517" s="7">
        <f t="shared" si="43"/>
        <v>18048.429999999997</v>
      </c>
      <c r="F517" s="7" t="e">
        <f t="shared" si="40"/>
        <v>#REF!</v>
      </c>
      <c r="H517" s="15">
        <v>95831</v>
      </c>
      <c r="I517" s="14" t="s">
        <v>528</v>
      </c>
      <c r="J517" s="16">
        <v>10442.099999999999</v>
      </c>
      <c r="K517" s="16">
        <v>7606.3299999999981</v>
      </c>
      <c r="L517" s="17">
        <f t="shared" si="39"/>
        <v>18048.429999999997</v>
      </c>
      <c r="N517" s="24">
        <v>95831</v>
      </c>
      <c r="O517" s="23" t="s">
        <v>528</v>
      </c>
      <c r="P517" s="25">
        <v>10442.099999999999</v>
      </c>
      <c r="Q517" s="25">
        <v>7606.3299999999981</v>
      </c>
      <c r="R517" s="26">
        <v>18048.429999999997</v>
      </c>
    </row>
    <row r="518" spans="1:18">
      <c r="A518" s="10">
        <v>95841</v>
      </c>
      <c r="B518" t="s">
        <v>529</v>
      </c>
      <c r="C518" s="9">
        <f t="shared" si="41"/>
        <v>9218.66</v>
      </c>
      <c r="D518" s="9">
        <f t="shared" si="42"/>
        <v>0</v>
      </c>
      <c r="E518" s="7">
        <f t="shared" si="43"/>
        <v>9218.66</v>
      </c>
      <c r="F518" s="7" t="e">
        <f t="shared" si="40"/>
        <v>#REF!</v>
      </c>
      <c r="H518" s="15">
        <v>95841</v>
      </c>
      <c r="I518" s="14" t="s">
        <v>529</v>
      </c>
      <c r="J518" s="16">
        <v>9218.66</v>
      </c>
      <c r="K518" s="16">
        <v>0</v>
      </c>
      <c r="L518" s="17">
        <f t="shared" si="39"/>
        <v>9218.66</v>
      </c>
      <c r="N518" s="24">
        <v>95841</v>
      </c>
      <c r="O518" s="23" t="s">
        <v>529</v>
      </c>
      <c r="P518" s="25">
        <v>9218.66</v>
      </c>
      <c r="Q518" s="25">
        <v>0</v>
      </c>
      <c r="R518" s="26">
        <v>9218.66</v>
      </c>
    </row>
    <row r="519" spans="1:18">
      <c r="A519" s="10">
        <v>95851</v>
      </c>
      <c r="B519" t="s">
        <v>530</v>
      </c>
      <c r="C519" s="9">
        <f t="shared" si="41"/>
        <v>59510.660088000004</v>
      </c>
      <c r="D519" s="9">
        <f t="shared" si="42"/>
        <v>80186.81</v>
      </c>
      <c r="E519" s="7">
        <f t="shared" si="43"/>
        <v>139697.470088</v>
      </c>
      <c r="F519" s="7" t="e">
        <f t="shared" si="40"/>
        <v>#REF!</v>
      </c>
      <c r="H519" s="15">
        <v>95851</v>
      </c>
      <c r="I519" s="14" t="s">
        <v>530</v>
      </c>
      <c r="J519" s="16">
        <v>60334.229999999996</v>
      </c>
      <c r="K519" s="16">
        <v>80186.81</v>
      </c>
      <c r="L519" s="17">
        <f t="shared" si="39"/>
        <v>140521.03999999998</v>
      </c>
      <c r="N519" s="24">
        <v>95851</v>
      </c>
      <c r="O519" s="23" t="s">
        <v>530</v>
      </c>
      <c r="P519" s="25">
        <v>59510.660088000004</v>
      </c>
      <c r="Q519" s="25">
        <v>80186.81</v>
      </c>
      <c r="R519" s="26">
        <v>139697.470088</v>
      </c>
    </row>
    <row r="520" spans="1:18">
      <c r="A520" s="10">
        <v>95853</v>
      </c>
      <c r="B520" t="s">
        <v>531</v>
      </c>
      <c r="C520" s="9">
        <f t="shared" si="41"/>
        <v>14493.010000000002</v>
      </c>
      <c r="D520" s="9">
        <f t="shared" si="42"/>
        <v>0</v>
      </c>
      <c r="E520" s="7">
        <f t="shared" si="43"/>
        <v>14493.010000000002</v>
      </c>
      <c r="F520" s="7" t="e">
        <f t="shared" si="40"/>
        <v>#REF!</v>
      </c>
      <c r="H520" s="15">
        <v>95853</v>
      </c>
      <c r="I520" s="14" t="s">
        <v>531</v>
      </c>
      <c r="J520" s="16">
        <v>14493.010000000002</v>
      </c>
      <c r="K520" s="16">
        <v>0</v>
      </c>
      <c r="L520" s="17">
        <f t="shared" ref="L520:L583" si="44">J520+K520</f>
        <v>14493.010000000002</v>
      </c>
      <c r="N520" s="24">
        <v>95853</v>
      </c>
      <c r="O520" s="23" t="s">
        <v>531</v>
      </c>
      <c r="P520" s="25">
        <v>14493.010000000002</v>
      </c>
      <c r="Q520" s="25">
        <v>0</v>
      </c>
      <c r="R520" s="26">
        <v>14493.010000000002</v>
      </c>
    </row>
    <row r="521" spans="1:18">
      <c r="A521" s="10">
        <v>95901</v>
      </c>
      <c r="B521" t="s">
        <v>532</v>
      </c>
      <c r="C521" s="9">
        <f t="shared" si="41"/>
        <v>727047.21992800001</v>
      </c>
      <c r="D521" s="9">
        <f t="shared" si="42"/>
        <v>0</v>
      </c>
      <c r="E521" s="7">
        <f t="shared" si="43"/>
        <v>727047.21992800001</v>
      </c>
      <c r="F521" s="7" t="e">
        <f t="shared" si="40"/>
        <v>#REF!</v>
      </c>
      <c r="H521" s="15">
        <v>95901</v>
      </c>
      <c r="I521" s="14" t="s">
        <v>532</v>
      </c>
      <c r="J521" s="16">
        <v>731176.67</v>
      </c>
      <c r="K521" s="16">
        <v>0</v>
      </c>
      <c r="L521" s="17">
        <f t="shared" si="44"/>
        <v>731176.67</v>
      </c>
      <c r="N521" s="24">
        <v>95901</v>
      </c>
      <c r="O521" s="23" t="s">
        <v>532</v>
      </c>
      <c r="P521" s="25">
        <v>727047.21992800001</v>
      </c>
      <c r="Q521" s="25">
        <v>0</v>
      </c>
      <c r="R521" s="26">
        <v>727047.21992800001</v>
      </c>
    </row>
    <row r="522" spans="1:18">
      <c r="A522" s="10">
        <v>95908</v>
      </c>
      <c r="B522" t="s">
        <v>533</v>
      </c>
      <c r="C522" s="9">
        <f t="shared" si="41"/>
        <v>19846.18</v>
      </c>
      <c r="D522" s="9">
        <f t="shared" si="42"/>
        <v>0</v>
      </c>
      <c r="E522" s="7">
        <f t="shared" si="43"/>
        <v>19846.18</v>
      </c>
      <c r="F522" s="7" t="e">
        <f t="shared" si="40"/>
        <v>#REF!</v>
      </c>
      <c r="H522" s="15">
        <v>95908</v>
      </c>
      <c r="I522" s="14" t="s">
        <v>533</v>
      </c>
      <c r="J522" s="16">
        <v>19846.18</v>
      </c>
      <c r="K522" s="16">
        <v>0</v>
      </c>
      <c r="L522" s="17">
        <f t="shared" si="44"/>
        <v>19846.18</v>
      </c>
      <c r="N522" s="24">
        <v>95908</v>
      </c>
      <c r="O522" s="23" t="s">
        <v>533</v>
      </c>
      <c r="P522" s="25">
        <v>19846.18</v>
      </c>
      <c r="Q522" s="25">
        <v>0</v>
      </c>
      <c r="R522" s="26">
        <v>19846.18</v>
      </c>
    </row>
    <row r="523" spans="1:18">
      <c r="A523" s="10">
        <v>95911</v>
      </c>
      <c r="B523" t="s">
        <v>534</v>
      </c>
      <c r="C523" s="9">
        <f t="shared" si="41"/>
        <v>228620.954688</v>
      </c>
      <c r="D523" s="9">
        <f t="shared" si="42"/>
        <v>0</v>
      </c>
      <c r="E523" s="7">
        <f t="shared" si="43"/>
        <v>228620.954688</v>
      </c>
      <c r="F523" s="7" t="e">
        <f t="shared" si="40"/>
        <v>#REF!</v>
      </c>
      <c r="H523" s="15">
        <v>95911</v>
      </c>
      <c r="I523" s="14" t="s">
        <v>534</v>
      </c>
      <c r="J523" s="16">
        <v>231007.91</v>
      </c>
      <c r="K523" s="16">
        <v>0</v>
      </c>
      <c r="L523" s="17">
        <f t="shared" si="44"/>
        <v>231007.91</v>
      </c>
      <c r="N523" s="24">
        <v>95911</v>
      </c>
      <c r="O523" s="23" t="s">
        <v>534</v>
      </c>
      <c r="P523" s="25">
        <v>228620.954688</v>
      </c>
      <c r="Q523" s="25">
        <v>0</v>
      </c>
      <c r="R523" s="26">
        <v>228620.954688</v>
      </c>
    </row>
    <row r="524" spans="1:18">
      <c r="A524" s="10">
        <v>95917</v>
      </c>
      <c r="B524" t="s">
        <v>535</v>
      </c>
      <c r="C524" s="9">
        <f t="shared" si="41"/>
        <v>10831.039999999999</v>
      </c>
      <c r="D524" s="9">
        <f t="shared" si="42"/>
        <v>0</v>
      </c>
      <c r="E524" s="7">
        <f t="shared" si="43"/>
        <v>10831.039999999999</v>
      </c>
      <c r="F524" s="7" t="e">
        <f t="shared" si="40"/>
        <v>#REF!</v>
      </c>
      <c r="H524" s="15">
        <v>95917</v>
      </c>
      <c r="I524" s="14" t="s">
        <v>535</v>
      </c>
      <c r="J524" s="16">
        <v>10831.039999999999</v>
      </c>
      <c r="K524" s="16">
        <v>0</v>
      </c>
      <c r="L524" s="17">
        <f t="shared" si="44"/>
        <v>10831.039999999999</v>
      </c>
      <c r="N524" s="24">
        <v>95917</v>
      </c>
      <c r="O524" s="23" t="s">
        <v>535</v>
      </c>
      <c r="P524" s="25">
        <v>10831.039999999999</v>
      </c>
      <c r="Q524" s="25">
        <v>0</v>
      </c>
      <c r="R524" s="26">
        <v>10831.039999999999</v>
      </c>
    </row>
    <row r="525" spans="1:18">
      <c r="A525" s="10">
        <v>95921</v>
      </c>
      <c r="B525" t="s">
        <v>536</v>
      </c>
      <c r="C525" s="9">
        <f t="shared" si="41"/>
        <v>16356.746536000002</v>
      </c>
      <c r="D525" s="9">
        <f t="shared" si="42"/>
        <v>0</v>
      </c>
      <c r="E525" s="7">
        <f t="shared" si="43"/>
        <v>16356.746536000002</v>
      </c>
      <c r="F525" s="7" t="e">
        <f t="shared" si="40"/>
        <v>#REF!</v>
      </c>
      <c r="H525" s="15">
        <v>95921</v>
      </c>
      <c r="I525" s="14" t="s">
        <v>536</v>
      </c>
      <c r="J525" s="16">
        <v>16574.940000000002</v>
      </c>
      <c r="K525" s="16">
        <v>0</v>
      </c>
      <c r="L525" s="17">
        <f t="shared" si="44"/>
        <v>16574.940000000002</v>
      </c>
      <c r="N525" s="24">
        <v>95921</v>
      </c>
      <c r="O525" s="23" t="s">
        <v>536</v>
      </c>
      <c r="P525" s="25">
        <v>16356.746536000002</v>
      </c>
      <c r="Q525" s="25">
        <v>0</v>
      </c>
      <c r="R525" s="26">
        <v>16356.746536000002</v>
      </c>
    </row>
    <row r="526" spans="1:18">
      <c r="A526" s="10">
        <v>96001</v>
      </c>
      <c r="B526" t="s">
        <v>537</v>
      </c>
      <c r="C526" s="9">
        <f t="shared" si="41"/>
        <v>17798293.336496003</v>
      </c>
      <c r="D526" s="9">
        <f t="shared" si="42"/>
        <v>0</v>
      </c>
      <c r="E526" s="7">
        <f t="shared" si="43"/>
        <v>17798293.336496003</v>
      </c>
      <c r="F526" s="7" t="e">
        <f t="shared" si="40"/>
        <v>#REF!</v>
      </c>
      <c r="H526" s="15">
        <v>96001</v>
      </c>
      <c r="I526" s="14" t="s">
        <v>537</v>
      </c>
      <c r="J526" s="16">
        <v>17848923.350000005</v>
      </c>
      <c r="K526" s="16">
        <v>0</v>
      </c>
      <c r="L526" s="17">
        <f t="shared" si="44"/>
        <v>17848923.350000005</v>
      </c>
      <c r="N526" s="24">
        <v>96001</v>
      </c>
      <c r="O526" s="23" t="s">
        <v>537</v>
      </c>
      <c r="P526" s="25">
        <v>17798293.336496003</v>
      </c>
      <c r="Q526" s="25">
        <v>0</v>
      </c>
      <c r="R526" s="26">
        <v>17798293.336496003</v>
      </c>
    </row>
    <row r="527" spans="1:18">
      <c r="A527" s="10">
        <v>96003</v>
      </c>
      <c r="B527" t="s">
        <v>538</v>
      </c>
      <c r="C527" s="9">
        <f t="shared" si="41"/>
        <v>653522.28</v>
      </c>
      <c r="D527" s="9">
        <f t="shared" si="42"/>
        <v>0</v>
      </c>
      <c r="E527" s="7">
        <f t="shared" si="43"/>
        <v>653522.28</v>
      </c>
      <c r="F527" s="7" t="e">
        <f t="shared" si="40"/>
        <v>#REF!</v>
      </c>
      <c r="H527" s="15">
        <v>96003</v>
      </c>
      <c r="I527" s="14" t="s">
        <v>538</v>
      </c>
      <c r="J527" s="16">
        <v>653522.28</v>
      </c>
      <c r="K527" s="16">
        <v>0</v>
      </c>
      <c r="L527" s="17">
        <f t="shared" si="44"/>
        <v>653522.28</v>
      </c>
      <c r="N527" s="24">
        <v>96003</v>
      </c>
      <c r="O527" s="23" t="s">
        <v>538</v>
      </c>
      <c r="P527" s="25">
        <v>653522.28</v>
      </c>
      <c r="Q527" s="25">
        <v>0</v>
      </c>
      <c r="R527" s="26">
        <v>653522.28</v>
      </c>
    </row>
    <row r="528" spans="1:18">
      <c r="A528" s="10">
        <v>96004</v>
      </c>
      <c r="B528" t="s">
        <v>539</v>
      </c>
      <c r="C528" s="9">
        <f t="shared" si="41"/>
        <v>398578.89444800001</v>
      </c>
      <c r="D528" s="9">
        <f t="shared" si="42"/>
        <v>0</v>
      </c>
      <c r="E528" s="7">
        <f t="shared" si="43"/>
        <v>398578.89444800001</v>
      </c>
      <c r="F528" s="7" t="e">
        <f t="shared" si="40"/>
        <v>#REF!</v>
      </c>
      <c r="H528" s="15">
        <v>96004</v>
      </c>
      <c r="I528" s="14" t="s">
        <v>539</v>
      </c>
      <c r="J528" s="16">
        <v>400719.02</v>
      </c>
      <c r="K528" s="16">
        <v>0</v>
      </c>
      <c r="L528" s="17">
        <f t="shared" si="44"/>
        <v>400719.02</v>
      </c>
      <c r="N528" s="24">
        <v>96004</v>
      </c>
      <c r="O528" s="23" t="s">
        <v>539</v>
      </c>
      <c r="P528" s="25">
        <v>398578.89444800001</v>
      </c>
      <c r="Q528" s="25">
        <v>0</v>
      </c>
      <c r="R528" s="26">
        <v>398578.89444800001</v>
      </c>
    </row>
    <row r="529" spans="1:18">
      <c r="A529" s="10">
        <v>96005</v>
      </c>
      <c r="B529" t="s">
        <v>540</v>
      </c>
      <c r="C529" s="9">
        <f t="shared" si="41"/>
        <v>1073339.6300000001</v>
      </c>
      <c r="D529" s="9">
        <f t="shared" si="42"/>
        <v>0</v>
      </c>
      <c r="E529" s="7">
        <f t="shared" si="43"/>
        <v>1073339.6300000001</v>
      </c>
      <c r="F529" s="7" t="e">
        <f t="shared" si="40"/>
        <v>#REF!</v>
      </c>
      <c r="H529" s="15">
        <v>96005</v>
      </c>
      <c r="I529" s="14" t="s">
        <v>540</v>
      </c>
      <c r="J529" s="16">
        <v>1073339.6300000001</v>
      </c>
      <c r="K529" s="16">
        <v>0</v>
      </c>
      <c r="L529" s="17">
        <f t="shared" si="44"/>
        <v>1073339.6300000001</v>
      </c>
      <c r="N529" s="24">
        <v>96005</v>
      </c>
      <c r="O529" s="23" t="s">
        <v>540</v>
      </c>
      <c r="P529" s="25">
        <v>1073339.6300000001</v>
      </c>
      <c r="Q529" s="25">
        <v>0</v>
      </c>
      <c r="R529" s="26">
        <v>1073339.6300000001</v>
      </c>
    </row>
    <row r="530" spans="1:18">
      <c r="A530" s="10">
        <v>96008</v>
      </c>
      <c r="B530" t="s">
        <v>541</v>
      </c>
      <c r="C530" s="9">
        <f t="shared" si="41"/>
        <v>1826045.88</v>
      </c>
      <c r="D530" s="9">
        <f t="shared" si="42"/>
        <v>0</v>
      </c>
      <c r="E530" s="7">
        <f t="shared" si="43"/>
        <v>1826045.88</v>
      </c>
      <c r="F530" s="7" t="e">
        <f t="shared" si="40"/>
        <v>#REF!</v>
      </c>
      <c r="H530" s="15">
        <v>96008</v>
      </c>
      <c r="I530" s="14" t="s">
        <v>541</v>
      </c>
      <c r="J530" s="16">
        <v>1826045.88</v>
      </c>
      <c r="K530" s="16">
        <v>0</v>
      </c>
      <c r="L530" s="17">
        <f t="shared" si="44"/>
        <v>1826045.88</v>
      </c>
      <c r="N530" s="24">
        <v>96008</v>
      </c>
      <c r="O530" s="23" t="s">
        <v>541</v>
      </c>
      <c r="P530" s="25">
        <v>1826045.88</v>
      </c>
      <c r="Q530" s="25">
        <v>0</v>
      </c>
      <c r="R530" s="26">
        <v>1826045.88</v>
      </c>
    </row>
    <row r="531" spans="1:18">
      <c r="A531" s="10">
        <v>96009</v>
      </c>
      <c r="B531" t="s">
        <v>542</v>
      </c>
      <c r="C531" s="9">
        <f t="shared" si="41"/>
        <v>182472.36</v>
      </c>
      <c r="D531" s="9">
        <f t="shared" si="42"/>
        <v>0</v>
      </c>
      <c r="E531" s="7">
        <f t="shared" si="43"/>
        <v>182472.36</v>
      </c>
      <c r="F531" s="7" t="e">
        <f t="shared" si="40"/>
        <v>#REF!</v>
      </c>
      <c r="H531" s="15">
        <v>96009</v>
      </c>
      <c r="I531" s="14" t="s">
        <v>542</v>
      </c>
      <c r="J531" s="16">
        <v>182472.36</v>
      </c>
      <c r="K531" s="16">
        <v>0</v>
      </c>
      <c r="L531" s="17">
        <f t="shared" si="44"/>
        <v>182472.36</v>
      </c>
      <c r="N531" s="24">
        <v>96009</v>
      </c>
      <c r="O531" s="23" t="s">
        <v>542</v>
      </c>
      <c r="P531" s="25">
        <v>182472.36</v>
      </c>
      <c r="Q531" s="25">
        <v>0</v>
      </c>
      <c r="R531" s="26">
        <v>182472.36</v>
      </c>
    </row>
    <row r="532" spans="1:18">
      <c r="A532" s="10">
        <v>96011</v>
      </c>
      <c r="B532" t="s">
        <v>543</v>
      </c>
      <c r="C532" s="9">
        <f t="shared" si="41"/>
        <v>23347927.527759999</v>
      </c>
      <c r="D532" s="9">
        <f t="shared" si="42"/>
        <v>0</v>
      </c>
      <c r="E532" s="7">
        <f t="shared" si="43"/>
        <v>23347927.527759999</v>
      </c>
      <c r="F532" s="7" t="e">
        <f t="shared" si="40"/>
        <v>#REF!</v>
      </c>
      <c r="H532" s="15">
        <v>96011</v>
      </c>
      <c r="I532" s="14" t="s">
        <v>543</v>
      </c>
      <c r="J532" s="16">
        <v>23660421.279999997</v>
      </c>
      <c r="K532" s="16">
        <v>0</v>
      </c>
      <c r="L532" s="17">
        <f t="shared" si="44"/>
        <v>23660421.279999997</v>
      </c>
      <c r="N532" s="24">
        <v>96011</v>
      </c>
      <c r="O532" s="23" t="s">
        <v>543</v>
      </c>
      <c r="P532" s="25">
        <v>23347927.527759999</v>
      </c>
      <c r="Q532" s="25">
        <v>0</v>
      </c>
      <c r="R532" s="26">
        <v>23347927.527759999</v>
      </c>
    </row>
    <row r="533" spans="1:18">
      <c r="A533" s="10">
        <v>96012</v>
      </c>
      <c r="B533" t="s">
        <v>544</v>
      </c>
      <c r="C533" s="9">
        <f t="shared" si="41"/>
        <v>854849.59000000008</v>
      </c>
      <c r="D533" s="9">
        <f t="shared" si="42"/>
        <v>0</v>
      </c>
      <c r="E533" s="7">
        <f t="shared" si="43"/>
        <v>854849.59000000008</v>
      </c>
      <c r="F533" s="7" t="e">
        <f t="shared" si="40"/>
        <v>#REF!</v>
      </c>
      <c r="H533" s="15">
        <v>96012</v>
      </c>
      <c r="I533" s="14" t="s">
        <v>544</v>
      </c>
      <c r="J533" s="16">
        <v>854849.59000000008</v>
      </c>
      <c r="K533" s="16">
        <v>0</v>
      </c>
      <c r="L533" s="17">
        <f t="shared" si="44"/>
        <v>854849.59000000008</v>
      </c>
      <c r="N533" s="24">
        <v>96012</v>
      </c>
      <c r="O533" s="23" t="s">
        <v>544</v>
      </c>
      <c r="P533" s="25">
        <v>854849.59000000008</v>
      </c>
      <c r="Q533" s="25">
        <v>0</v>
      </c>
      <c r="R533" s="26">
        <v>854849.59000000008</v>
      </c>
    </row>
    <row r="534" spans="1:18">
      <c r="A534" s="10">
        <v>96018</v>
      </c>
      <c r="B534" t="s">
        <v>545</v>
      </c>
      <c r="C534" s="9">
        <f t="shared" si="41"/>
        <v>14760.56</v>
      </c>
      <c r="D534" s="9">
        <f t="shared" si="42"/>
        <v>0</v>
      </c>
      <c r="E534" s="7">
        <f t="shared" si="43"/>
        <v>14760.56</v>
      </c>
      <c r="F534" s="7" t="e">
        <f t="shared" si="40"/>
        <v>#REF!</v>
      </c>
      <c r="H534" s="15">
        <v>96018</v>
      </c>
      <c r="I534" s="14" t="s">
        <v>545</v>
      </c>
      <c r="J534" s="16">
        <v>14760.56</v>
      </c>
      <c r="K534" s="16">
        <v>0</v>
      </c>
      <c r="L534" s="17">
        <f t="shared" si="44"/>
        <v>14760.56</v>
      </c>
      <c r="N534" s="24">
        <v>96018</v>
      </c>
      <c r="O534" s="23" t="s">
        <v>545</v>
      </c>
      <c r="P534" s="25">
        <v>14760.56</v>
      </c>
      <c r="Q534" s="25">
        <v>0</v>
      </c>
      <c r="R534" s="26">
        <v>14760.56</v>
      </c>
    </row>
    <row r="535" spans="1:18">
      <c r="A535" s="10">
        <v>96021</v>
      </c>
      <c r="B535" t="s">
        <v>546</v>
      </c>
      <c r="C535" s="9">
        <f t="shared" si="41"/>
        <v>302731.33274400001</v>
      </c>
      <c r="D535" s="9">
        <f t="shared" si="42"/>
        <v>0</v>
      </c>
      <c r="E535" s="7">
        <f t="shared" si="43"/>
        <v>302731.33274400001</v>
      </c>
      <c r="F535" s="7" t="e">
        <f t="shared" si="40"/>
        <v>#REF!</v>
      </c>
      <c r="H535" s="15">
        <v>96021</v>
      </c>
      <c r="I535" s="14" t="s">
        <v>546</v>
      </c>
      <c r="J535" s="16">
        <v>307491.31</v>
      </c>
      <c r="K535" s="16">
        <v>0</v>
      </c>
      <c r="L535" s="17">
        <f t="shared" si="44"/>
        <v>307491.31</v>
      </c>
      <c r="N535" s="24">
        <v>96021</v>
      </c>
      <c r="O535" s="23" t="s">
        <v>546</v>
      </c>
      <c r="P535" s="25">
        <v>302731.33274400001</v>
      </c>
      <c r="Q535" s="25">
        <v>0</v>
      </c>
      <c r="R535" s="26">
        <v>302731.33274400001</v>
      </c>
    </row>
    <row r="536" spans="1:18">
      <c r="A536" s="10">
        <v>96031</v>
      </c>
      <c r="B536" t="s">
        <v>547</v>
      </c>
      <c r="C536" s="9">
        <f t="shared" si="41"/>
        <v>237480.468712</v>
      </c>
      <c r="D536" s="9">
        <f t="shared" si="42"/>
        <v>0</v>
      </c>
      <c r="E536" s="7">
        <f t="shared" si="43"/>
        <v>237480.468712</v>
      </c>
      <c r="F536" s="7" t="e">
        <f t="shared" si="40"/>
        <v>#REF!</v>
      </c>
      <c r="H536" s="15">
        <v>96031</v>
      </c>
      <c r="I536" s="14" t="s">
        <v>547</v>
      </c>
      <c r="J536" s="16">
        <v>241317.46</v>
      </c>
      <c r="K536" s="16">
        <v>0</v>
      </c>
      <c r="L536" s="17">
        <f t="shared" si="44"/>
        <v>241317.46</v>
      </c>
      <c r="N536" s="24">
        <v>96031</v>
      </c>
      <c r="O536" s="23" t="s">
        <v>547</v>
      </c>
      <c r="P536" s="25">
        <v>237480.468712</v>
      </c>
      <c r="Q536" s="25">
        <v>0</v>
      </c>
      <c r="R536" s="26">
        <v>237480.468712</v>
      </c>
    </row>
    <row r="537" spans="1:18">
      <c r="A537" s="10">
        <v>96041</v>
      </c>
      <c r="B537" t="s">
        <v>548</v>
      </c>
      <c r="C537" s="9">
        <f t="shared" si="41"/>
        <v>576226.99629599997</v>
      </c>
      <c r="D537" s="9">
        <f t="shared" si="42"/>
        <v>0</v>
      </c>
      <c r="E537" s="7">
        <f t="shared" si="43"/>
        <v>576226.99629599997</v>
      </c>
      <c r="F537" s="7" t="e">
        <f t="shared" si="40"/>
        <v>#REF!</v>
      </c>
      <c r="H537" s="15">
        <v>96041</v>
      </c>
      <c r="I537" s="14" t="s">
        <v>548</v>
      </c>
      <c r="J537" s="16">
        <v>587750.27</v>
      </c>
      <c r="K537" s="16">
        <v>0</v>
      </c>
      <c r="L537" s="17">
        <f t="shared" si="44"/>
        <v>587750.27</v>
      </c>
      <c r="N537" s="24">
        <v>96041</v>
      </c>
      <c r="O537" s="23" t="s">
        <v>548</v>
      </c>
      <c r="P537" s="25">
        <v>576226.99629599997</v>
      </c>
      <c r="Q537" s="25">
        <v>0</v>
      </c>
      <c r="R537" s="26">
        <v>576226.99629599997</v>
      </c>
    </row>
    <row r="538" spans="1:18">
      <c r="A538" s="10">
        <v>96051</v>
      </c>
      <c r="B538" t="s">
        <v>549</v>
      </c>
      <c r="C538" s="9">
        <f t="shared" si="41"/>
        <v>355282.41503999999</v>
      </c>
      <c r="D538" s="9">
        <f t="shared" si="42"/>
        <v>0</v>
      </c>
      <c r="E538" s="7">
        <f t="shared" si="43"/>
        <v>355282.41503999999</v>
      </c>
      <c r="F538" s="7" t="e">
        <f t="shared" si="40"/>
        <v>#REF!</v>
      </c>
      <c r="H538" s="15">
        <v>96051</v>
      </c>
      <c r="I538" s="14" t="s">
        <v>549</v>
      </c>
      <c r="J538" s="16">
        <v>361996.67000000004</v>
      </c>
      <c r="K538" s="16">
        <v>0</v>
      </c>
      <c r="L538" s="17">
        <f t="shared" si="44"/>
        <v>361996.67000000004</v>
      </c>
      <c r="N538" s="24">
        <v>96051</v>
      </c>
      <c r="O538" s="23" t="s">
        <v>549</v>
      </c>
      <c r="P538" s="25">
        <v>355282.41503999999</v>
      </c>
      <c r="Q538" s="25">
        <v>0</v>
      </c>
      <c r="R538" s="26">
        <v>355282.41503999999</v>
      </c>
    </row>
    <row r="539" spans="1:18">
      <c r="A539" s="10">
        <v>96061</v>
      </c>
      <c r="B539" t="s">
        <v>550</v>
      </c>
      <c r="C539" s="9">
        <f t="shared" si="41"/>
        <v>116601.522776</v>
      </c>
      <c r="D539" s="9">
        <f t="shared" si="42"/>
        <v>0</v>
      </c>
      <c r="E539" s="7">
        <f t="shared" si="43"/>
        <v>116601.522776</v>
      </c>
      <c r="F539" s="7" t="e">
        <f t="shared" si="40"/>
        <v>#REF!</v>
      </c>
      <c r="H539" s="15">
        <v>96061</v>
      </c>
      <c r="I539" s="14" t="s">
        <v>550</v>
      </c>
      <c r="J539" s="16">
        <v>119191.57</v>
      </c>
      <c r="K539" s="16">
        <v>0</v>
      </c>
      <c r="L539" s="17">
        <f t="shared" si="44"/>
        <v>119191.57</v>
      </c>
      <c r="N539" s="24">
        <v>96061</v>
      </c>
      <c r="O539" s="23" t="s">
        <v>550</v>
      </c>
      <c r="P539" s="25">
        <v>116601.522776</v>
      </c>
      <c r="Q539" s="25">
        <v>0</v>
      </c>
      <c r="R539" s="26">
        <v>116601.522776</v>
      </c>
    </row>
    <row r="540" spans="1:18">
      <c r="A540" s="10">
        <v>96071</v>
      </c>
      <c r="B540" t="s">
        <v>551</v>
      </c>
      <c r="C540" s="9">
        <f t="shared" si="41"/>
        <v>471229.76309599995</v>
      </c>
      <c r="D540" s="9">
        <f t="shared" si="42"/>
        <v>0</v>
      </c>
      <c r="E540" s="7">
        <f t="shared" si="43"/>
        <v>471229.76309599995</v>
      </c>
      <c r="F540" s="7" t="e">
        <f t="shared" si="40"/>
        <v>#REF!</v>
      </c>
      <c r="H540" s="15">
        <v>96071</v>
      </c>
      <c r="I540" s="14" t="s">
        <v>551</v>
      </c>
      <c r="J540" s="16">
        <v>479267.89999999997</v>
      </c>
      <c r="K540" s="16">
        <v>0</v>
      </c>
      <c r="L540" s="17">
        <f t="shared" si="44"/>
        <v>479267.89999999997</v>
      </c>
      <c r="N540" s="24">
        <v>96071</v>
      </c>
      <c r="O540" s="23" t="s">
        <v>551</v>
      </c>
      <c r="P540" s="25">
        <v>471229.76309599995</v>
      </c>
      <c r="Q540" s="25">
        <v>0</v>
      </c>
      <c r="R540" s="26">
        <v>471229.76309599995</v>
      </c>
    </row>
    <row r="541" spans="1:18">
      <c r="A541" s="10">
        <v>96081</v>
      </c>
      <c r="B541" t="s">
        <v>552</v>
      </c>
      <c r="C541" s="9">
        <f t="shared" si="41"/>
        <v>167197.800736</v>
      </c>
      <c r="D541" s="9">
        <f t="shared" si="42"/>
        <v>0</v>
      </c>
      <c r="E541" s="7">
        <f t="shared" si="43"/>
        <v>167197.800736</v>
      </c>
      <c r="F541" s="7" t="e">
        <f t="shared" si="40"/>
        <v>#REF!</v>
      </c>
      <c r="H541" s="15">
        <v>96081</v>
      </c>
      <c r="I541" s="14" t="s">
        <v>552</v>
      </c>
      <c r="J541" s="16">
        <v>169656.13</v>
      </c>
      <c r="K541" s="16">
        <v>0</v>
      </c>
      <c r="L541" s="17">
        <f t="shared" si="44"/>
        <v>169656.13</v>
      </c>
      <c r="N541" s="24">
        <v>96081</v>
      </c>
      <c r="O541" s="23" t="s">
        <v>552</v>
      </c>
      <c r="P541" s="25">
        <v>167197.800736</v>
      </c>
      <c r="Q541" s="25">
        <v>0</v>
      </c>
      <c r="R541" s="26">
        <v>167197.800736</v>
      </c>
    </row>
    <row r="542" spans="1:18">
      <c r="A542" s="10">
        <v>96101</v>
      </c>
      <c r="B542" t="s">
        <v>553</v>
      </c>
      <c r="C542" s="9">
        <f t="shared" si="41"/>
        <v>308061.867248</v>
      </c>
      <c r="D542" s="9">
        <f t="shared" si="42"/>
        <v>0</v>
      </c>
      <c r="E542" s="7">
        <f t="shared" si="43"/>
        <v>308061.867248</v>
      </c>
      <c r="F542" s="7" t="e">
        <f t="shared" si="40"/>
        <v>#REF!</v>
      </c>
      <c r="H542" s="15">
        <v>96101</v>
      </c>
      <c r="I542" s="14" t="s">
        <v>553</v>
      </c>
      <c r="J542" s="16">
        <v>309858.07</v>
      </c>
      <c r="K542" s="16">
        <v>0</v>
      </c>
      <c r="L542" s="17">
        <f t="shared" si="44"/>
        <v>309858.07</v>
      </c>
      <c r="N542" s="24">
        <v>96101</v>
      </c>
      <c r="O542" s="23" t="s">
        <v>553</v>
      </c>
      <c r="P542" s="25">
        <v>308061.867248</v>
      </c>
      <c r="Q542" s="25">
        <v>0</v>
      </c>
      <c r="R542" s="26">
        <v>308061.867248</v>
      </c>
    </row>
    <row r="543" spans="1:18">
      <c r="A543" s="10">
        <v>96102</v>
      </c>
      <c r="B543" t="s">
        <v>554</v>
      </c>
      <c r="C543" s="9">
        <f t="shared" si="41"/>
        <v>4573.4000000000005</v>
      </c>
      <c r="D543" s="9">
        <f t="shared" si="42"/>
        <v>0</v>
      </c>
      <c r="E543" s="7">
        <f t="shared" si="43"/>
        <v>4573.4000000000005</v>
      </c>
      <c r="F543" s="7" t="e">
        <f t="shared" si="40"/>
        <v>#REF!</v>
      </c>
      <c r="H543" s="15">
        <v>96102</v>
      </c>
      <c r="I543" s="14" t="s">
        <v>554</v>
      </c>
      <c r="J543" s="16">
        <v>4573.4000000000005</v>
      </c>
      <c r="K543" s="16">
        <v>0</v>
      </c>
      <c r="L543" s="17">
        <f t="shared" si="44"/>
        <v>4573.4000000000005</v>
      </c>
      <c r="N543" s="24">
        <v>96102</v>
      </c>
      <c r="O543" s="23" t="s">
        <v>554</v>
      </c>
      <c r="P543" s="25">
        <v>4573.4000000000005</v>
      </c>
      <c r="Q543" s="25">
        <v>0</v>
      </c>
      <c r="R543" s="26">
        <v>4573.4000000000005</v>
      </c>
    </row>
    <row r="544" spans="1:18">
      <c r="A544" s="10">
        <v>96111</v>
      </c>
      <c r="B544" t="s">
        <v>555</v>
      </c>
      <c r="C544" s="9">
        <f t="shared" si="41"/>
        <v>74306.33872</v>
      </c>
      <c r="D544" s="9">
        <f t="shared" si="42"/>
        <v>0</v>
      </c>
      <c r="E544" s="7">
        <f t="shared" si="43"/>
        <v>74306.33872</v>
      </c>
      <c r="F544" s="7" t="e">
        <f t="shared" si="40"/>
        <v>#REF!</v>
      </c>
      <c r="H544" s="15">
        <v>96111</v>
      </c>
      <c r="I544" s="14" t="s">
        <v>555</v>
      </c>
      <c r="J544" s="16">
        <v>75354.34</v>
      </c>
      <c r="K544" s="16">
        <v>0</v>
      </c>
      <c r="L544" s="17">
        <f t="shared" si="44"/>
        <v>75354.34</v>
      </c>
      <c r="N544" s="24">
        <v>96111</v>
      </c>
      <c r="O544" s="23" t="s">
        <v>555</v>
      </c>
      <c r="P544" s="25">
        <v>74306.33872</v>
      </c>
      <c r="Q544" s="25">
        <v>0</v>
      </c>
      <c r="R544" s="26">
        <v>74306.33872</v>
      </c>
    </row>
    <row r="545" spans="1:18">
      <c r="A545" s="10">
        <v>96121</v>
      </c>
      <c r="B545" t="s">
        <v>556</v>
      </c>
      <c r="C545" s="9">
        <f t="shared" si="41"/>
        <v>5206.0415520000006</v>
      </c>
      <c r="D545" s="9">
        <f t="shared" si="42"/>
        <v>0</v>
      </c>
      <c r="E545" s="7">
        <f t="shared" si="43"/>
        <v>5206.0415520000006</v>
      </c>
      <c r="F545" s="7" t="e">
        <f t="shared" si="40"/>
        <v>#REF!</v>
      </c>
      <c r="H545" s="15">
        <v>96121</v>
      </c>
      <c r="I545" s="14" t="s">
        <v>556</v>
      </c>
      <c r="J545" s="16">
        <v>5268.64</v>
      </c>
      <c r="K545" s="16">
        <v>0</v>
      </c>
      <c r="L545" s="17">
        <f t="shared" si="44"/>
        <v>5268.64</v>
      </c>
      <c r="N545" s="24">
        <v>96121</v>
      </c>
      <c r="O545" s="23" t="s">
        <v>556</v>
      </c>
      <c r="P545" s="25">
        <v>5206.0415520000006</v>
      </c>
      <c r="Q545" s="25">
        <v>0</v>
      </c>
      <c r="R545" s="26">
        <v>5206.0415520000006</v>
      </c>
    </row>
    <row r="546" spans="1:18">
      <c r="A546" s="10">
        <v>96201</v>
      </c>
      <c r="B546" t="s">
        <v>557</v>
      </c>
      <c r="C546" s="9">
        <f t="shared" si="41"/>
        <v>503084.46520800004</v>
      </c>
      <c r="D546" s="9">
        <f t="shared" si="42"/>
        <v>0</v>
      </c>
      <c r="E546" s="7">
        <f t="shared" si="43"/>
        <v>503084.46520800004</v>
      </c>
      <c r="F546" s="7" t="e">
        <f t="shared" si="40"/>
        <v>#REF!</v>
      </c>
      <c r="H546" s="15">
        <v>96201</v>
      </c>
      <c r="I546" s="14" t="s">
        <v>557</v>
      </c>
      <c r="J546" s="16">
        <v>505734.82000000007</v>
      </c>
      <c r="K546" s="16">
        <v>0</v>
      </c>
      <c r="L546" s="17">
        <f t="shared" si="44"/>
        <v>505734.82000000007</v>
      </c>
      <c r="N546" s="24">
        <v>96201</v>
      </c>
      <c r="O546" s="23" t="s">
        <v>557</v>
      </c>
      <c r="P546" s="25">
        <v>503084.46520800004</v>
      </c>
      <c r="Q546" s="25">
        <v>0</v>
      </c>
      <c r="R546" s="26">
        <v>503084.46520800004</v>
      </c>
    </row>
    <row r="547" spans="1:18">
      <c r="A547" s="10">
        <v>96204</v>
      </c>
      <c r="B547" t="s">
        <v>558</v>
      </c>
      <c r="C547" s="9">
        <f t="shared" si="41"/>
        <v>9220.1700000000019</v>
      </c>
      <c r="D547" s="9">
        <f t="shared" si="42"/>
        <v>0</v>
      </c>
      <c r="E547" s="7">
        <f t="shared" si="43"/>
        <v>9220.1700000000019</v>
      </c>
      <c r="F547" s="7" t="e">
        <f t="shared" si="40"/>
        <v>#REF!</v>
      </c>
      <c r="H547" s="15">
        <v>96204</v>
      </c>
      <c r="I547" s="14" t="s">
        <v>558</v>
      </c>
      <c r="J547" s="16">
        <v>9220.1700000000019</v>
      </c>
      <c r="K547" s="16">
        <v>0</v>
      </c>
      <c r="L547" s="17">
        <f t="shared" si="44"/>
        <v>9220.1700000000019</v>
      </c>
      <c r="N547" s="24">
        <v>96204</v>
      </c>
      <c r="O547" s="23" t="s">
        <v>558</v>
      </c>
      <c r="P547" s="25">
        <v>9220.1700000000019</v>
      </c>
      <c r="Q547" s="25">
        <v>0</v>
      </c>
      <c r="R547" s="26">
        <v>9220.1700000000019</v>
      </c>
    </row>
    <row r="548" spans="1:18">
      <c r="A548" s="10">
        <v>96211</v>
      </c>
      <c r="B548" t="s">
        <v>559</v>
      </c>
      <c r="C548" s="9">
        <f t="shared" si="41"/>
        <v>12933.668440000001</v>
      </c>
      <c r="D548" s="9">
        <f t="shared" si="42"/>
        <v>0</v>
      </c>
      <c r="E548" s="7">
        <f t="shared" si="43"/>
        <v>12933.668440000001</v>
      </c>
      <c r="F548" s="7" t="e">
        <f t="shared" si="40"/>
        <v>#REF!</v>
      </c>
      <c r="H548" s="15">
        <v>96211</v>
      </c>
      <c r="I548" s="14" t="s">
        <v>559</v>
      </c>
      <c r="J548" s="16">
        <v>13189.09</v>
      </c>
      <c r="K548" s="16">
        <v>0</v>
      </c>
      <c r="L548" s="17">
        <f t="shared" si="44"/>
        <v>13189.09</v>
      </c>
      <c r="N548" s="24">
        <v>96211</v>
      </c>
      <c r="O548" s="23" t="s">
        <v>559</v>
      </c>
      <c r="P548" s="25">
        <v>12933.668440000001</v>
      </c>
      <c r="Q548" s="25">
        <v>0</v>
      </c>
      <c r="R548" s="26">
        <v>12933.668440000001</v>
      </c>
    </row>
    <row r="549" spans="1:18">
      <c r="A549" s="10">
        <v>96221</v>
      </c>
      <c r="B549" t="s">
        <v>560</v>
      </c>
      <c r="C549" s="9">
        <f t="shared" si="41"/>
        <v>93801.067735999997</v>
      </c>
      <c r="D549" s="9">
        <f t="shared" si="42"/>
        <v>0</v>
      </c>
      <c r="E549" s="7">
        <f t="shared" si="43"/>
        <v>93801.067735999997</v>
      </c>
      <c r="F549" s="7" t="e">
        <f t="shared" si="40"/>
        <v>#REF!</v>
      </c>
      <c r="H549" s="15">
        <v>96221</v>
      </c>
      <c r="I549" s="14" t="s">
        <v>560</v>
      </c>
      <c r="J549" s="16">
        <v>94802.61</v>
      </c>
      <c r="K549" s="16">
        <v>0</v>
      </c>
      <c r="L549" s="17">
        <f t="shared" si="44"/>
        <v>94802.61</v>
      </c>
      <c r="N549" s="24">
        <v>96221</v>
      </c>
      <c r="O549" s="23" t="s">
        <v>560</v>
      </c>
      <c r="P549" s="25">
        <v>93801.067735999997</v>
      </c>
      <c r="Q549" s="25">
        <v>0</v>
      </c>
      <c r="R549" s="26">
        <v>93801.067735999997</v>
      </c>
    </row>
    <row r="550" spans="1:18">
      <c r="A550" s="10">
        <v>96231</v>
      </c>
      <c r="B550" t="s">
        <v>561</v>
      </c>
      <c r="C550" s="9">
        <f t="shared" si="41"/>
        <v>42384.376624000004</v>
      </c>
      <c r="D550" s="9">
        <f t="shared" si="42"/>
        <v>0</v>
      </c>
      <c r="E550" s="7">
        <f t="shared" si="43"/>
        <v>42384.376624000004</v>
      </c>
      <c r="F550" s="7" t="e">
        <f t="shared" si="40"/>
        <v>#REF!</v>
      </c>
      <c r="H550" s="15">
        <v>96231</v>
      </c>
      <c r="I550" s="14" t="s">
        <v>561</v>
      </c>
      <c r="J550" s="16">
        <v>43116.130000000005</v>
      </c>
      <c r="K550" s="16">
        <v>0</v>
      </c>
      <c r="L550" s="17">
        <f t="shared" si="44"/>
        <v>43116.130000000005</v>
      </c>
      <c r="N550" s="24">
        <v>96231</v>
      </c>
      <c r="O550" s="23" t="s">
        <v>561</v>
      </c>
      <c r="P550" s="25">
        <v>42384.376624000004</v>
      </c>
      <c r="Q550" s="25">
        <v>0</v>
      </c>
      <c r="R550" s="26">
        <v>42384.376624000004</v>
      </c>
    </row>
    <row r="551" spans="1:18">
      <c r="A551" s="10">
        <v>96241</v>
      </c>
      <c r="B551" t="s">
        <v>562</v>
      </c>
      <c r="C551" s="9">
        <f t="shared" si="41"/>
        <v>21753.378199999999</v>
      </c>
      <c r="D551" s="9">
        <f t="shared" si="42"/>
        <v>0</v>
      </c>
      <c r="E551" s="7">
        <f t="shared" si="43"/>
        <v>21753.378199999999</v>
      </c>
      <c r="F551" s="7" t="e">
        <f t="shared" si="40"/>
        <v>#REF!</v>
      </c>
      <c r="H551" s="15">
        <v>96241</v>
      </c>
      <c r="I551" s="14" t="s">
        <v>562</v>
      </c>
      <c r="J551" s="16">
        <v>22081.17</v>
      </c>
      <c r="K551" s="16">
        <v>0</v>
      </c>
      <c r="L551" s="17">
        <f t="shared" si="44"/>
        <v>22081.17</v>
      </c>
      <c r="N551" s="24">
        <v>96241</v>
      </c>
      <c r="O551" s="23" t="s">
        <v>562</v>
      </c>
      <c r="P551" s="25">
        <v>21753.378199999999</v>
      </c>
      <c r="Q551" s="25">
        <v>0</v>
      </c>
      <c r="R551" s="26">
        <v>21753.378199999999</v>
      </c>
    </row>
    <row r="552" spans="1:18">
      <c r="A552" s="10">
        <v>96251</v>
      </c>
      <c r="B552" t="s">
        <v>563</v>
      </c>
      <c r="C552" s="9">
        <f t="shared" si="41"/>
        <v>39216.443176000008</v>
      </c>
      <c r="D552" s="9">
        <f t="shared" si="42"/>
        <v>0</v>
      </c>
      <c r="E552" s="7">
        <f t="shared" si="43"/>
        <v>39216.443176000008</v>
      </c>
      <c r="F552" s="7" t="e">
        <f t="shared" si="40"/>
        <v>#REF!</v>
      </c>
      <c r="H552" s="15">
        <v>96251</v>
      </c>
      <c r="I552" s="14" t="s">
        <v>563</v>
      </c>
      <c r="J552" s="16">
        <v>39932.03</v>
      </c>
      <c r="K552" s="16">
        <v>0</v>
      </c>
      <c r="L552" s="17">
        <f t="shared" si="44"/>
        <v>39932.03</v>
      </c>
      <c r="N552" s="24">
        <v>96251</v>
      </c>
      <c r="O552" s="23" t="s">
        <v>563</v>
      </c>
      <c r="P552" s="25">
        <v>39216.443176000008</v>
      </c>
      <c r="Q552" s="25">
        <v>0</v>
      </c>
      <c r="R552" s="26">
        <v>39216.443176000008</v>
      </c>
    </row>
    <row r="553" spans="1:18">
      <c r="A553" s="10">
        <v>96301</v>
      </c>
      <c r="B553" t="s">
        <v>564</v>
      </c>
      <c r="C553" s="9">
        <f t="shared" si="41"/>
        <v>1735116.2594320001</v>
      </c>
      <c r="D553" s="9">
        <f t="shared" si="42"/>
        <v>0</v>
      </c>
      <c r="E553" s="7">
        <f t="shared" si="43"/>
        <v>1735116.2594320001</v>
      </c>
      <c r="F553" s="7" t="e">
        <f t="shared" si="40"/>
        <v>#REF!</v>
      </c>
      <c r="H553" s="15">
        <v>96301</v>
      </c>
      <c r="I553" s="14" t="s">
        <v>564</v>
      </c>
      <c r="J553" s="16">
        <v>1744348.1500000001</v>
      </c>
      <c r="K553" s="16">
        <v>0</v>
      </c>
      <c r="L553" s="17">
        <f t="shared" si="44"/>
        <v>1744348.1500000001</v>
      </c>
      <c r="N553" s="24">
        <v>96301</v>
      </c>
      <c r="O553" s="23" t="s">
        <v>564</v>
      </c>
      <c r="P553" s="25">
        <v>1735116.2594320001</v>
      </c>
      <c r="Q553" s="25">
        <v>0</v>
      </c>
      <c r="R553" s="26">
        <v>1735116.2594320001</v>
      </c>
    </row>
    <row r="554" spans="1:18">
      <c r="A554" s="10">
        <v>96302</v>
      </c>
      <c r="B554" t="s">
        <v>565</v>
      </c>
      <c r="C554" s="9">
        <f t="shared" si="41"/>
        <v>6988.8864480000011</v>
      </c>
      <c r="D554" s="9">
        <f t="shared" si="42"/>
        <v>1173.74</v>
      </c>
      <c r="E554" s="7">
        <f t="shared" si="43"/>
        <v>8162.6264480000009</v>
      </c>
      <c r="F554" s="7" t="e">
        <f t="shared" si="40"/>
        <v>#REF!</v>
      </c>
      <c r="H554" s="15">
        <v>96302</v>
      </c>
      <c r="I554" s="14" t="s">
        <v>565</v>
      </c>
      <c r="J554" s="16">
        <v>7083.4100000000008</v>
      </c>
      <c r="K554" s="16">
        <v>1173.74</v>
      </c>
      <c r="L554" s="17">
        <f t="shared" si="44"/>
        <v>8257.1500000000015</v>
      </c>
      <c r="N554" s="24">
        <v>96302</v>
      </c>
      <c r="O554" s="23" t="s">
        <v>565</v>
      </c>
      <c r="P554" s="25">
        <v>6988.8864480000011</v>
      </c>
      <c r="Q554" s="25">
        <v>1173.74</v>
      </c>
      <c r="R554" s="26">
        <v>8162.6264480000009</v>
      </c>
    </row>
    <row r="555" spans="1:18">
      <c r="A555" s="10">
        <v>96304</v>
      </c>
      <c r="B555" t="s">
        <v>566</v>
      </c>
      <c r="C555" s="9">
        <f t="shared" si="41"/>
        <v>24793.750000000004</v>
      </c>
      <c r="D555" s="9">
        <f t="shared" si="42"/>
        <v>0</v>
      </c>
      <c r="E555" s="7">
        <f t="shared" si="43"/>
        <v>24793.750000000004</v>
      </c>
      <c r="F555" s="7" t="e">
        <f t="shared" si="40"/>
        <v>#REF!</v>
      </c>
      <c r="H555" s="15">
        <v>96304</v>
      </c>
      <c r="I555" s="14" t="s">
        <v>566</v>
      </c>
      <c r="J555" s="16">
        <v>24793.750000000004</v>
      </c>
      <c r="K555" s="16">
        <v>0</v>
      </c>
      <c r="L555" s="17">
        <f t="shared" si="44"/>
        <v>24793.750000000004</v>
      </c>
      <c r="N555" s="24">
        <v>96304</v>
      </c>
      <c r="O555" s="23" t="s">
        <v>566</v>
      </c>
      <c r="P555" s="25">
        <v>24793.750000000004</v>
      </c>
      <c r="Q555" s="25">
        <v>0</v>
      </c>
      <c r="R555" s="26">
        <v>24793.750000000004</v>
      </c>
    </row>
    <row r="556" spans="1:18">
      <c r="A556" s="10">
        <v>96305</v>
      </c>
      <c r="B556" t="s">
        <v>567</v>
      </c>
      <c r="C556" s="9">
        <f t="shared" si="41"/>
        <v>27052.459999999995</v>
      </c>
      <c r="D556" s="9">
        <f t="shared" si="42"/>
        <v>0</v>
      </c>
      <c r="E556" s="7">
        <f t="shared" si="43"/>
        <v>27052.459999999995</v>
      </c>
      <c r="F556" s="7" t="e">
        <f t="shared" si="40"/>
        <v>#REF!</v>
      </c>
      <c r="H556" s="15">
        <v>96305</v>
      </c>
      <c r="I556" s="14" t="s">
        <v>567</v>
      </c>
      <c r="J556" s="16">
        <v>27052.459999999995</v>
      </c>
      <c r="K556" s="16">
        <v>0</v>
      </c>
      <c r="L556" s="17">
        <f t="shared" si="44"/>
        <v>27052.459999999995</v>
      </c>
      <c r="N556" s="24">
        <v>96305</v>
      </c>
      <c r="O556" s="23" t="s">
        <v>567</v>
      </c>
      <c r="P556" s="25">
        <v>27052.459999999995</v>
      </c>
      <c r="Q556" s="25">
        <v>0</v>
      </c>
      <c r="R556" s="26">
        <v>27052.459999999995</v>
      </c>
    </row>
    <row r="557" spans="1:18">
      <c r="A557" s="10">
        <v>96310</v>
      </c>
      <c r="B557" t="s">
        <v>568</v>
      </c>
      <c r="C557" s="9">
        <f t="shared" si="41"/>
        <v>28113.450000000004</v>
      </c>
      <c r="D557" s="9">
        <f t="shared" si="42"/>
        <v>0</v>
      </c>
      <c r="E557" s="7">
        <f t="shared" si="43"/>
        <v>28113.450000000004</v>
      </c>
      <c r="F557" s="7" t="e">
        <f t="shared" si="40"/>
        <v>#REF!</v>
      </c>
      <c r="H557" s="15">
        <v>96310</v>
      </c>
      <c r="I557" s="14" t="s">
        <v>568</v>
      </c>
      <c r="J557" s="16">
        <v>28113.450000000004</v>
      </c>
      <c r="K557" s="16">
        <v>0</v>
      </c>
      <c r="L557" s="17">
        <f t="shared" si="44"/>
        <v>28113.450000000004</v>
      </c>
      <c r="N557" s="24">
        <v>96310</v>
      </c>
      <c r="O557" s="23" t="s">
        <v>568</v>
      </c>
      <c r="P557" s="25">
        <v>28113.450000000004</v>
      </c>
      <c r="Q557" s="25">
        <v>0</v>
      </c>
      <c r="R557" s="26">
        <v>28113.450000000004</v>
      </c>
    </row>
    <row r="558" spans="1:18">
      <c r="A558" s="10">
        <v>96311</v>
      </c>
      <c r="B558" t="s">
        <v>569</v>
      </c>
      <c r="C558" s="9">
        <f t="shared" si="41"/>
        <v>499274.26165599999</v>
      </c>
      <c r="D558" s="9">
        <f t="shared" si="42"/>
        <v>0</v>
      </c>
      <c r="E558" s="7">
        <f t="shared" si="43"/>
        <v>499274.26165599999</v>
      </c>
      <c r="F558" s="7" t="e">
        <f t="shared" si="40"/>
        <v>#REF!</v>
      </c>
      <c r="H558" s="15">
        <v>96311</v>
      </c>
      <c r="I558" s="14" t="s">
        <v>569</v>
      </c>
      <c r="J558" s="16">
        <v>503762.04</v>
      </c>
      <c r="K558" s="16">
        <v>0</v>
      </c>
      <c r="L558" s="17">
        <f t="shared" si="44"/>
        <v>503762.04</v>
      </c>
      <c r="N558" s="24">
        <v>96311</v>
      </c>
      <c r="O558" s="23" t="s">
        <v>569</v>
      </c>
      <c r="P558" s="25">
        <v>499274.26165599999</v>
      </c>
      <c r="Q558" s="25">
        <v>0</v>
      </c>
      <c r="R558" s="26">
        <v>499274.26165599999</v>
      </c>
    </row>
    <row r="559" spans="1:18">
      <c r="A559" s="10">
        <v>96312</v>
      </c>
      <c r="B559" t="s">
        <v>570</v>
      </c>
      <c r="C559" s="9">
        <f t="shared" si="41"/>
        <v>5773.7588000000005</v>
      </c>
      <c r="D559" s="9">
        <f t="shared" si="42"/>
        <v>0</v>
      </c>
      <c r="E559" s="7">
        <f t="shared" si="43"/>
        <v>5773.7588000000005</v>
      </c>
      <c r="F559" s="7" t="e">
        <f t="shared" si="40"/>
        <v>#REF!</v>
      </c>
      <c r="H559" s="15">
        <v>96312</v>
      </c>
      <c r="I559" s="14" t="s">
        <v>570</v>
      </c>
      <c r="J559" s="16">
        <v>5875</v>
      </c>
      <c r="K559" s="16">
        <v>0</v>
      </c>
      <c r="L559" s="17">
        <f t="shared" si="44"/>
        <v>5875</v>
      </c>
      <c r="N559" s="24">
        <v>96312</v>
      </c>
      <c r="O559" s="23" t="s">
        <v>570</v>
      </c>
      <c r="P559" s="25">
        <v>5773.7588000000005</v>
      </c>
      <c r="Q559" s="25">
        <v>0</v>
      </c>
      <c r="R559" s="26">
        <v>5773.7588000000005</v>
      </c>
    </row>
    <row r="560" spans="1:18">
      <c r="A560" s="10">
        <v>96321</v>
      </c>
      <c r="B560" t="s">
        <v>571</v>
      </c>
      <c r="C560" s="9">
        <f t="shared" si="41"/>
        <v>14663.619303999998</v>
      </c>
      <c r="D560" s="9">
        <f t="shared" si="42"/>
        <v>0</v>
      </c>
      <c r="E560" s="7">
        <f t="shared" si="43"/>
        <v>14663.619303999998</v>
      </c>
      <c r="F560" s="7" t="e">
        <f t="shared" si="40"/>
        <v>#REF!</v>
      </c>
      <c r="H560" s="15">
        <v>96321</v>
      </c>
      <c r="I560" s="14" t="s">
        <v>571</v>
      </c>
      <c r="J560" s="16">
        <v>14963.689999999999</v>
      </c>
      <c r="K560" s="16">
        <v>0</v>
      </c>
      <c r="L560" s="17">
        <f t="shared" si="44"/>
        <v>14963.689999999999</v>
      </c>
      <c r="N560" s="24">
        <v>96321</v>
      </c>
      <c r="O560" s="23" t="s">
        <v>571</v>
      </c>
      <c r="P560" s="25">
        <v>14663.619303999998</v>
      </c>
      <c r="Q560" s="25">
        <v>0</v>
      </c>
      <c r="R560" s="26">
        <v>14663.619303999998</v>
      </c>
    </row>
    <row r="561" spans="1:18">
      <c r="A561" s="10">
        <v>96331</v>
      </c>
      <c r="B561" t="s">
        <v>572</v>
      </c>
      <c r="C561" s="9">
        <f t="shared" si="41"/>
        <v>262362.942928</v>
      </c>
      <c r="D561" s="9">
        <f t="shared" si="42"/>
        <v>0</v>
      </c>
      <c r="E561" s="7">
        <f t="shared" si="43"/>
        <v>262362.942928</v>
      </c>
      <c r="F561" s="7" t="e">
        <f t="shared" si="40"/>
        <v>#REF!</v>
      </c>
      <c r="H561" s="15">
        <v>96331</v>
      </c>
      <c r="I561" s="14" t="s">
        <v>572</v>
      </c>
      <c r="J561" s="16">
        <v>265568.16000000003</v>
      </c>
      <c r="K561" s="16">
        <v>0</v>
      </c>
      <c r="L561" s="17">
        <f t="shared" si="44"/>
        <v>265568.16000000003</v>
      </c>
      <c r="N561" s="24">
        <v>96331</v>
      </c>
      <c r="O561" s="23" t="s">
        <v>572</v>
      </c>
      <c r="P561" s="25">
        <v>262362.942928</v>
      </c>
      <c r="Q561" s="25">
        <v>0</v>
      </c>
      <c r="R561" s="26">
        <v>262362.942928</v>
      </c>
    </row>
    <row r="562" spans="1:18">
      <c r="A562" s="10">
        <v>96341</v>
      </c>
      <c r="B562" t="s">
        <v>573</v>
      </c>
      <c r="C562" s="9">
        <f t="shared" si="41"/>
        <v>32415.900080000003</v>
      </c>
      <c r="D562" s="9">
        <f t="shared" si="42"/>
        <v>0</v>
      </c>
      <c r="E562" s="7">
        <f t="shared" si="43"/>
        <v>32415.900080000003</v>
      </c>
      <c r="F562" s="7" t="e">
        <f t="shared" si="40"/>
        <v>#REF!</v>
      </c>
      <c r="H562" s="15">
        <v>96341</v>
      </c>
      <c r="I562" s="14" t="s">
        <v>573</v>
      </c>
      <c r="J562" s="16">
        <v>32932.44</v>
      </c>
      <c r="K562" s="16">
        <v>0</v>
      </c>
      <c r="L562" s="17">
        <f t="shared" si="44"/>
        <v>32932.44</v>
      </c>
      <c r="N562" s="24">
        <v>96341</v>
      </c>
      <c r="O562" s="23" t="s">
        <v>573</v>
      </c>
      <c r="P562" s="25">
        <v>32415.900080000003</v>
      </c>
      <c r="Q562" s="25">
        <v>0</v>
      </c>
      <c r="R562" s="26">
        <v>32415.900080000003</v>
      </c>
    </row>
    <row r="563" spans="1:18">
      <c r="A563" s="10">
        <v>96351</v>
      </c>
      <c r="B563" t="s">
        <v>574</v>
      </c>
      <c r="C563" s="9">
        <f t="shared" si="41"/>
        <v>432279.86139199993</v>
      </c>
      <c r="D563" s="9">
        <f t="shared" si="42"/>
        <v>0</v>
      </c>
      <c r="E563" s="7">
        <f t="shared" si="43"/>
        <v>432279.86139199993</v>
      </c>
      <c r="F563" s="7" t="e">
        <f t="shared" si="40"/>
        <v>#REF!</v>
      </c>
      <c r="H563" s="15">
        <v>96351</v>
      </c>
      <c r="I563" s="14" t="s">
        <v>574</v>
      </c>
      <c r="J563" s="16">
        <v>435531.33999999997</v>
      </c>
      <c r="K563" s="16">
        <v>0</v>
      </c>
      <c r="L563" s="17">
        <f t="shared" si="44"/>
        <v>435531.33999999997</v>
      </c>
      <c r="N563" s="24">
        <v>96351</v>
      </c>
      <c r="O563" s="23" t="s">
        <v>574</v>
      </c>
      <c r="P563" s="25">
        <v>432279.86139199993</v>
      </c>
      <c r="Q563" s="25">
        <v>0</v>
      </c>
      <c r="R563" s="26">
        <v>432279.86139199993</v>
      </c>
    </row>
    <row r="564" spans="1:18">
      <c r="A564" s="10">
        <v>96361</v>
      </c>
      <c r="B564" t="s">
        <v>575</v>
      </c>
      <c r="C564" s="9">
        <f t="shared" si="41"/>
        <v>20487.372920000002</v>
      </c>
      <c r="D564" s="9">
        <f t="shared" si="42"/>
        <v>0</v>
      </c>
      <c r="E564" s="7">
        <f t="shared" si="43"/>
        <v>20487.372920000002</v>
      </c>
      <c r="F564" s="7" t="e">
        <f t="shared" si="40"/>
        <v>#REF!</v>
      </c>
      <c r="H564" s="15">
        <v>96361</v>
      </c>
      <c r="I564" s="14" t="s">
        <v>575</v>
      </c>
      <c r="J564" s="16">
        <v>20850.32</v>
      </c>
      <c r="K564" s="16">
        <v>0</v>
      </c>
      <c r="L564" s="17">
        <f t="shared" si="44"/>
        <v>20850.32</v>
      </c>
      <c r="N564" s="24">
        <v>96361</v>
      </c>
      <c r="O564" s="23" t="s">
        <v>575</v>
      </c>
      <c r="P564" s="25">
        <v>20487.372920000002</v>
      </c>
      <c r="Q564" s="25">
        <v>0</v>
      </c>
      <c r="R564" s="26">
        <v>20487.372920000002</v>
      </c>
    </row>
    <row r="565" spans="1:18">
      <c r="A565" s="10">
        <v>96371</v>
      </c>
      <c r="B565" t="s">
        <v>576</v>
      </c>
      <c r="C565" s="9">
        <f t="shared" si="41"/>
        <v>62052.174160000002</v>
      </c>
      <c r="D565" s="9">
        <f t="shared" si="42"/>
        <v>0</v>
      </c>
      <c r="E565" s="7">
        <f t="shared" si="43"/>
        <v>62052.174160000002</v>
      </c>
      <c r="F565" s="7" t="e">
        <f t="shared" si="40"/>
        <v>#REF!</v>
      </c>
      <c r="H565" s="15">
        <v>96371</v>
      </c>
      <c r="I565" s="14" t="s">
        <v>576</v>
      </c>
      <c r="J565" s="16">
        <v>62998.46</v>
      </c>
      <c r="K565" s="16">
        <v>0</v>
      </c>
      <c r="L565" s="17">
        <f t="shared" si="44"/>
        <v>62998.46</v>
      </c>
      <c r="N565" s="24">
        <v>96371</v>
      </c>
      <c r="O565" s="23" t="s">
        <v>576</v>
      </c>
      <c r="P565" s="25">
        <v>62052.174160000002</v>
      </c>
      <c r="Q565" s="25">
        <v>0</v>
      </c>
      <c r="R565" s="26">
        <v>62052.174160000002</v>
      </c>
    </row>
    <row r="566" spans="1:18">
      <c r="A566" s="10">
        <v>96381</v>
      </c>
      <c r="B566" t="s">
        <v>577</v>
      </c>
      <c r="C566" s="9">
        <f t="shared" si="41"/>
        <v>11767.150568000001</v>
      </c>
      <c r="D566" s="9">
        <f t="shared" si="42"/>
        <v>0</v>
      </c>
      <c r="E566" s="7">
        <f t="shared" si="43"/>
        <v>11767.150568000001</v>
      </c>
      <c r="F566" s="7" t="e">
        <f t="shared" si="40"/>
        <v>#REF!</v>
      </c>
      <c r="H566" s="15">
        <v>96381</v>
      </c>
      <c r="I566" s="14" t="s">
        <v>577</v>
      </c>
      <c r="J566" s="16">
        <v>11968.14</v>
      </c>
      <c r="K566" s="16">
        <v>0</v>
      </c>
      <c r="L566" s="17">
        <f t="shared" si="44"/>
        <v>11968.14</v>
      </c>
      <c r="N566" s="24">
        <v>96381</v>
      </c>
      <c r="O566" s="23" t="s">
        <v>577</v>
      </c>
      <c r="P566" s="25">
        <v>11767.150568000001</v>
      </c>
      <c r="Q566" s="25">
        <v>0</v>
      </c>
      <c r="R566" s="26">
        <v>11767.150568000001</v>
      </c>
    </row>
    <row r="567" spans="1:18">
      <c r="A567" s="10">
        <v>96391</v>
      </c>
      <c r="B567" t="s">
        <v>578</v>
      </c>
      <c r="C567" s="9">
        <f t="shared" si="41"/>
        <v>63594.663792000007</v>
      </c>
      <c r="D567" s="9">
        <f t="shared" si="42"/>
        <v>0</v>
      </c>
      <c r="E567" s="7">
        <f t="shared" si="43"/>
        <v>63594.663792000007</v>
      </c>
      <c r="F567" s="7" t="e">
        <f t="shared" si="40"/>
        <v>#REF!</v>
      </c>
      <c r="H567" s="15">
        <v>96391</v>
      </c>
      <c r="I567" s="14" t="s">
        <v>578</v>
      </c>
      <c r="J567" s="16">
        <v>64645.549999999996</v>
      </c>
      <c r="K567" s="16">
        <v>0</v>
      </c>
      <c r="L567" s="17">
        <f t="shared" si="44"/>
        <v>64645.549999999996</v>
      </c>
      <c r="N567" s="24">
        <v>96391</v>
      </c>
      <c r="O567" s="23" t="s">
        <v>578</v>
      </c>
      <c r="P567" s="25">
        <v>63594.663792000007</v>
      </c>
      <c r="Q567" s="25">
        <v>0</v>
      </c>
      <c r="R567" s="26">
        <v>63594.663792000007</v>
      </c>
    </row>
    <row r="568" spans="1:18">
      <c r="A568" s="10">
        <v>96401</v>
      </c>
      <c r="B568" t="s">
        <v>579</v>
      </c>
      <c r="C568" s="9">
        <f t="shared" si="41"/>
        <v>1886866.7674640003</v>
      </c>
      <c r="D568" s="9">
        <f t="shared" si="42"/>
        <v>0</v>
      </c>
      <c r="E568" s="7">
        <f t="shared" si="43"/>
        <v>1886866.7674640003</v>
      </c>
      <c r="F568" s="7" t="e">
        <f t="shared" si="40"/>
        <v>#REF!</v>
      </c>
      <c r="H568" s="15">
        <v>96401</v>
      </c>
      <c r="I568" s="14" t="s">
        <v>579</v>
      </c>
      <c r="J568" s="16">
        <v>1896507.9300000002</v>
      </c>
      <c r="K568" s="16">
        <v>0</v>
      </c>
      <c r="L568" s="17">
        <f t="shared" si="44"/>
        <v>1896507.9300000002</v>
      </c>
      <c r="N568" s="24">
        <v>96401</v>
      </c>
      <c r="O568" s="23" t="s">
        <v>579</v>
      </c>
      <c r="P568" s="25">
        <v>1886866.7674640003</v>
      </c>
      <c r="Q568" s="25">
        <v>0</v>
      </c>
      <c r="R568" s="26">
        <v>1886866.7674640003</v>
      </c>
    </row>
    <row r="569" spans="1:18">
      <c r="A569" s="10">
        <v>96404</v>
      </c>
      <c r="B569" t="s">
        <v>580</v>
      </c>
      <c r="C569" s="9">
        <f t="shared" si="41"/>
        <v>48242.118239999989</v>
      </c>
      <c r="D569" s="9">
        <f t="shared" si="42"/>
        <v>0</v>
      </c>
      <c r="E569" s="7">
        <f t="shared" si="43"/>
        <v>48242.118239999989</v>
      </c>
      <c r="F569" s="7" t="e">
        <f t="shared" si="40"/>
        <v>#REF!</v>
      </c>
      <c r="H569" s="15">
        <v>96404</v>
      </c>
      <c r="I569" s="14" t="s">
        <v>580</v>
      </c>
      <c r="J569" s="16">
        <v>48489.439999999988</v>
      </c>
      <c r="K569" s="16">
        <v>0</v>
      </c>
      <c r="L569" s="17">
        <f t="shared" si="44"/>
        <v>48489.439999999988</v>
      </c>
      <c r="N569" s="24">
        <v>96404</v>
      </c>
      <c r="O569" s="23" t="s">
        <v>580</v>
      </c>
      <c r="P569" s="25">
        <v>48242.118239999989</v>
      </c>
      <c r="Q569" s="25">
        <v>0</v>
      </c>
      <c r="R569" s="26">
        <v>48242.118239999989</v>
      </c>
    </row>
    <row r="570" spans="1:18">
      <c r="A570" s="10">
        <v>96405</v>
      </c>
      <c r="B570" t="s">
        <v>581</v>
      </c>
      <c r="C570" s="9">
        <f t="shared" si="41"/>
        <v>73510.939999999988</v>
      </c>
      <c r="D570" s="9">
        <f t="shared" si="42"/>
        <v>12477.26</v>
      </c>
      <c r="E570" s="7">
        <f t="shared" si="43"/>
        <v>85988.199999999983</v>
      </c>
      <c r="F570" s="7" t="e">
        <f t="shared" si="40"/>
        <v>#REF!</v>
      </c>
      <c r="H570" s="15">
        <v>96405</v>
      </c>
      <c r="I570" s="14" t="s">
        <v>581</v>
      </c>
      <c r="J570" s="16">
        <v>73510.939999999988</v>
      </c>
      <c r="K570" s="16">
        <v>12477.26</v>
      </c>
      <c r="L570" s="17">
        <f t="shared" si="44"/>
        <v>85988.199999999983</v>
      </c>
      <c r="N570" s="24">
        <v>96405</v>
      </c>
      <c r="O570" s="23" t="s">
        <v>581</v>
      </c>
      <c r="P570" s="25">
        <v>73510.939999999988</v>
      </c>
      <c r="Q570" s="25">
        <v>12477.26</v>
      </c>
      <c r="R570" s="26">
        <v>85988.199999999983</v>
      </c>
    </row>
    <row r="571" spans="1:18">
      <c r="A571" s="10">
        <v>96411</v>
      </c>
      <c r="B571" t="s">
        <v>582</v>
      </c>
      <c r="C571" s="9">
        <f t="shared" si="41"/>
        <v>24358.313536000001</v>
      </c>
      <c r="D571" s="9">
        <f t="shared" si="42"/>
        <v>0</v>
      </c>
      <c r="E571" s="7">
        <f t="shared" si="43"/>
        <v>24358.313536000001</v>
      </c>
      <c r="F571" s="7" t="e">
        <f t="shared" si="40"/>
        <v>#REF!</v>
      </c>
      <c r="H571" s="15">
        <v>96411</v>
      </c>
      <c r="I571" s="14" t="s">
        <v>582</v>
      </c>
      <c r="J571" s="16">
        <v>24765.07</v>
      </c>
      <c r="K571" s="16">
        <v>0</v>
      </c>
      <c r="L571" s="17">
        <f t="shared" si="44"/>
        <v>24765.07</v>
      </c>
      <c r="N571" s="24">
        <v>96411</v>
      </c>
      <c r="O571" s="23" t="s">
        <v>582</v>
      </c>
      <c r="P571" s="25">
        <v>24358.313536000001</v>
      </c>
      <c r="Q571" s="25">
        <v>0</v>
      </c>
      <c r="R571" s="26">
        <v>24358.313536000001</v>
      </c>
    </row>
    <row r="572" spans="1:18">
      <c r="A572" s="10">
        <v>96421</v>
      </c>
      <c r="B572" t="s">
        <v>583</v>
      </c>
      <c r="C572" s="9">
        <f t="shared" si="41"/>
        <v>151233.32345600001</v>
      </c>
      <c r="D572" s="9">
        <f t="shared" si="42"/>
        <v>0</v>
      </c>
      <c r="E572" s="7">
        <f t="shared" si="43"/>
        <v>151233.32345600001</v>
      </c>
      <c r="F572" s="7" t="e">
        <f t="shared" si="40"/>
        <v>#REF!</v>
      </c>
      <c r="H572" s="15">
        <v>96421</v>
      </c>
      <c r="I572" s="14" t="s">
        <v>583</v>
      </c>
      <c r="J572" s="16">
        <v>152813.57999999999</v>
      </c>
      <c r="K572" s="16">
        <v>0</v>
      </c>
      <c r="L572" s="17">
        <f t="shared" si="44"/>
        <v>152813.57999999999</v>
      </c>
      <c r="N572" s="24">
        <v>96421</v>
      </c>
      <c r="O572" s="23" t="s">
        <v>583</v>
      </c>
      <c r="P572" s="25">
        <v>151233.32345600001</v>
      </c>
      <c r="Q572" s="25">
        <v>0</v>
      </c>
      <c r="R572" s="26">
        <v>151233.32345600001</v>
      </c>
    </row>
    <row r="573" spans="1:18">
      <c r="A573" s="10">
        <v>96431</v>
      </c>
      <c r="B573" t="s">
        <v>584</v>
      </c>
      <c r="C573" s="9">
        <f t="shared" si="41"/>
        <v>21170.897808000002</v>
      </c>
      <c r="D573" s="9">
        <f t="shared" si="42"/>
        <v>0</v>
      </c>
      <c r="E573" s="7">
        <f t="shared" si="43"/>
        <v>21170.897808000002</v>
      </c>
      <c r="F573" s="7" t="e">
        <f t="shared" si="40"/>
        <v>#REF!</v>
      </c>
      <c r="H573" s="15">
        <v>96431</v>
      </c>
      <c r="I573" s="14" t="s">
        <v>584</v>
      </c>
      <c r="J573" s="16">
        <v>21502.809999999998</v>
      </c>
      <c r="K573" s="16">
        <v>0</v>
      </c>
      <c r="L573" s="17">
        <f t="shared" si="44"/>
        <v>21502.809999999998</v>
      </c>
      <c r="N573" s="24">
        <v>96431</v>
      </c>
      <c r="O573" s="23" t="s">
        <v>584</v>
      </c>
      <c r="P573" s="25">
        <v>21170.897808000002</v>
      </c>
      <c r="Q573" s="25">
        <v>0</v>
      </c>
      <c r="R573" s="26">
        <v>21170.897808000002</v>
      </c>
    </row>
    <row r="574" spans="1:18">
      <c r="A574" s="10">
        <v>96441</v>
      </c>
      <c r="B574" t="s">
        <v>585</v>
      </c>
      <c r="C574" s="9">
        <f t="shared" si="41"/>
        <v>17954.757528000002</v>
      </c>
      <c r="D574" s="9">
        <f t="shared" si="42"/>
        <v>0</v>
      </c>
      <c r="E574" s="7">
        <f t="shared" si="43"/>
        <v>17954.757528000002</v>
      </c>
      <c r="F574" s="7" t="e">
        <f t="shared" si="40"/>
        <v>#REF!</v>
      </c>
      <c r="H574" s="15">
        <v>96441</v>
      </c>
      <c r="I574" s="14" t="s">
        <v>585</v>
      </c>
      <c r="J574" s="16">
        <v>18194.98</v>
      </c>
      <c r="K574" s="16">
        <v>0</v>
      </c>
      <c r="L574" s="17">
        <f t="shared" si="44"/>
        <v>18194.98</v>
      </c>
      <c r="N574" s="24">
        <v>96441</v>
      </c>
      <c r="O574" s="23" t="s">
        <v>585</v>
      </c>
      <c r="P574" s="25">
        <v>17954.757528000002</v>
      </c>
      <c r="Q574" s="25">
        <v>0</v>
      </c>
      <c r="R574" s="26">
        <v>17954.757528000002</v>
      </c>
    </row>
    <row r="575" spans="1:18">
      <c r="A575" s="10">
        <v>96451</v>
      </c>
      <c r="B575" t="s">
        <v>586</v>
      </c>
      <c r="C575" s="9">
        <f t="shared" si="41"/>
        <v>7187.4572879999996</v>
      </c>
      <c r="D575" s="9">
        <f t="shared" si="42"/>
        <v>0</v>
      </c>
      <c r="E575" s="7">
        <f t="shared" si="43"/>
        <v>7187.4572879999996</v>
      </c>
      <c r="F575" s="7" t="e">
        <f t="shared" si="40"/>
        <v>#REF!</v>
      </c>
      <c r="H575" s="15">
        <v>96451</v>
      </c>
      <c r="I575" s="14" t="s">
        <v>586</v>
      </c>
      <c r="J575" s="16">
        <v>7351.42</v>
      </c>
      <c r="K575" s="16">
        <v>0</v>
      </c>
      <c r="L575" s="17">
        <f t="shared" si="44"/>
        <v>7351.42</v>
      </c>
      <c r="N575" s="24">
        <v>96451</v>
      </c>
      <c r="O575" s="23" t="s">
        <v>586</v>
      </c>
      <c r="P575" s="25">
        <v>7187.4572879999996</v>
      </c>
      <c r="Q575" s="25">
        <v>0</v>
      </c>
      <c r="R575" s="26">
        <v>7187.4572879999996</v>
      </c>
    </row>
    <row r="576" spans="1:18">
      <c r="A576" s="10">
        <v>96461</v>
      </c>
      <c r="B576" t="s">
        <v>587</v>
      </c>
      <c r="C576" s="9">
        <f t="shared" si="41"/>
        <v>63341.553824000002</v>
      </c>
      <c r="D576" s="9">
        <f t="shared" si="42"/>
        <v>0</v>
      </c>
      <c r="E576" s="7">
        <f t="shared" si="43"/>
        <v>63341.553824000002</v>
      </c>
      <c r="F576" s="7" t="e">
        <f t="shared" si="40"/>
        <v>#REF!</v>
      </c>
      <c r="H576" s="15">
        <v>96461</v>
      </c>
      <c r="I576" s="14" t="s">
        <v>587</v>
      </c>
      <c r="J576" s="16">
        <v>64167.929999999993</v>
      </c>
      <c r="K576" s="16">
        <v>0</v>
      </c>
      <c r="L576" s="17">
        <f t="shared" si="44"/>
        <v>64167.929999999993</v>
      </c>
      <c r="N576" s="24">
        <v>96461</v>
      </c>
      <c r="O576" s="23" t="s">
        <v>587</v>
      </c>
      <c r="P576" s="25">
        <v>63341.553824000002</v>
      </c>
      <c r="Q576" s="25">
        <v>0</v>
      </c>
      <c r="R576" s="26">
        <v>63341.553824000002</v>
      </c>
    </row>
    <row r="577" spans="1:18">
      <c r="A577" s="10">
        <v>96501</v>
      </c>
      <c r="B577" t="s">
        <v>588</v>
      </c>
      <c r="C577" s="9">
        <f t="shared" si="41"/>
        <v>5369423.2111200001</v>
      </c>
      <c r="D577" s="9">
        <f t="shared" si="42"/>
        <v>0</v>
      </c>
      <c r="E577" s="7">
        <f t="shared" si="43"/>
        <v>5369423.2111200001</v>
      </c>
      <c r="F577" s="7" t="e">
        <f t="shared" si="40"/>
        <v>#REF!</v>
      </c>
      <c r="H577" s="15">
        <v>96501</v>
      </c>
      <c r="I577" s="14" t="s">
        <v>588</v>
      </c>
      <c r="J577" s="16">
        <v>5419690.0500000007</v>
      </c>
      <c r="K577" s="16">
        <v>0</v>
      </c>
      <c r="L577" s="17">
        <f t="shared" si="44"/>
        <v>5419690.0500000007</v>
      </c>
      <c r="N577" s="24">
        <v>96501</v>
      </c>
      <c r="O577" s="23" t="s">
        <v>588</v>
      </c>
      <c r="P577" s="25">
        <v>5369423.2111200001</v>
      </c>
      <c r="Q577" s="25">
        <v>0</v>
      </c>
      <c r="R577" s="26">
        <v>5369423.2111200001</v>
      </c>
    </row>
    <row r="578" spans="1:18">
      <c r="A578" s="10">
        <v>96502</v>
      </c>
      <c r="B578" t="s">
        <v>589</v>
      </c>
      <c r="C578" s="9">
        <f t="shared" si="41"/>
        <v>179283.205816</v>
      </c>
      <c r="D578" s="9">
        <f t="shared" si="42"/>
        <v>0</v>
      </c>
      <c r="E578" s="7">
        <f t="shared" si="43"/>
        <v>179283.205816</v>
      </c>
      <c r="F578" s="7" t="e">
        <f t="shared" ref="F578:F641" si="45">ROUND($F$889*(D578/$D$889),2)</f>
        <v>#REF!</v>
      </c>
      <c r="H578" s="15">
        <v>96502</v>
      </c>
      <c r="I578" s="14" t="s">
        <v>589</v>
      </c>
      <c r="J578" s="16">
        <v>180425.25</v>
      </c>
      <c r="K578" s="16">
        <v>0</v>
      </c>
      <c r="L578" s="17">
        <f t="shared" si="44"/>
        <v>180425.25</v>
      </c>
      <c r="N578" s="24">
        <v>96502</v>
      </c>
      <c r="O578" s="23" t="s">
        <v>589</v>
      </c>
      <c r="P578" s="25">
        <v>179283.205816</v>
      </c>
      <c r="Q578" s="25">
        <v>0</v>
      </c>
      <c r="R578" s="26">
        <v>179283.205816</v>
      </c>
    </row>
    <row r="579" spans="1:18">
      <c r="A579" s="10">
        <v>96503</v>
      </c>
      <c r="B579" t="s">
        <v>590</v>
      </c>
      <c r="C579" s="9">
        <f t="shared" ref="C579:C642" si="46">VLOOKUP(A579,$N$2:$R$887,3,FALSE)</f>
        <v>161854.35</v>
      </c>
      <c r="D579" s="9">
        <f t="shared" ref="D579:D642" si="47">VLOOKUP(A579,$N$2:$R$887,4,FALSE)</f>
        <v>145371.35999999999</v>
      </c>
      <c r="E579" s="7">
        <f t="shared" ref="E579:E642" si="48">C579+D579</f>
        <v>307225.70999999996</v>
      </c>
      <c r="F579" s="7" t="e">
        <f t="shared" si="45"/>
        <v>#REF!</v>
      </c>
      <c r="H579" s="15">
        <v>96503</v>
      </c>
      <c r="I579" s="14" t="s">
        <v>590</v>
      </c>
      <c r="J579" s="16">
        <v>161854.35</v>
      </c>
      <c r="K579" s="16">
        <v>145371.35999999999</v>
      </c>
      <c r="L579" s="17">
        <f t="shared" si="44"/>
        <v>307225.70999999996</v>
      </c>
      <c r="N579" s="24">
        <v>96503</v>
      </c>
      <c r="O579" s="23" t="s">
        <v>590</v>
      </c>
      <c r="P579" s="25">
        <v>161854.35</v>
      </c>
      <c r="Q579" s="25">
        <v>145371.35999999999</v>
      </c>
      <c r="R579" s="26">
        <v>307225.70999999996</v>
      </c>
    </row>
    <row r="580" spans="1:18">
      <c r="A580" s="10">
        <v>96504</v>
      </c>
      <c r="B580" t="s">
        <v>591</v>
      </c>
      <c r="C580" s="9">
        <f t="shared" si="46"/>
        <v>145912.34000000003</v>
      </c>
      <c r="D580" s="9">
        <f t="shared" si="47"/>
        <v>0</v>
      </c>
      <c r="E580" s="7">
        <f t="shared" si="48"/>
        <v>145912.34000000003</v>
      </c>
      <c r="F580" s="7" t="e">
        <f t="shared" si="45"/>
        <v>#REF!</v>
      </c>
      <c r="H580" s="15">
        <v>96504</v>
      </c>
      <c r="I580" s="14" t="s">
        <v>591</v>
      </c>
      <c r="J580" s="16">
        <v>145912.34000000003</v>
      </c>
      <c r="K580" s="16">
        <v>0</v>
      </c>
      <c r="L580" s="17">
        <f t="shared" si="44"/>
        <v>145912.34000000003</v>
      </c>
      <c r="N580" s="24">
        <v>96504</v>
      </c>
      <c r="O580" s="23" t="s">
        <v>591</v>
      </c>
      <c r="P580" s="25">
        <v>145912.34000000003</v>
      </c>
      <c r="Q580" s="25">
        <v>0</v>
      </c>
      <c r="R580" s="26">
        <v>145912.34000000003</v>
      </c>
    </row>
    <row r="581" spans="1:18">
      <c r="A581" s="10">
        <v>96507</v>
      </c>
      <c r="B581" t="s">
        <v>592</v>
      </c>
      <c r="C581" s="9">
        <f t="shared" si="46"/>
        <v>923372.89999999991</v>
      </c>
      <c r="D581" s="9">
        <f t="shared" si="47"/>
        <v>0</v>
      </c>
      <c r="E581" s="7">
        <f t="shared" si="48"/>
        <v>923372.89999999991</v>
      </c>
      <c r="F581" s="7" t="e">
        <f t="shared" si="45"/>
        <v>#REF!</v>
      </c>
      <c r="H581" s="15">
        <v>96507</v>
      </c>
      <c r="I581" s="14" t="s">
        <v>592</v>
      </c>
      <c r="J581" s="16">
        <v>923372.89999999991</v>
      </c>
      <c r="K581" s="16">
        <v>0</v>
      </c>
      <c r="L581" s="17">
        <f t="shared" si="44"/>
        <v>923372.89999999991</v>
      </c>
      <c r="N581" s="24">
        <v>96507</v>
      </c>
      <c r="O581" s="23" t="s">
        <v>592</v>
      </c>
      <c r="P581" s="25">
        <v>923372.89999999991</v>
      </c>
      <c r="Q581" s="25">
        <v>0</v>
      </c>
      <c r="R581" s="26">
        <v>923372.89999999991</v>
      </c>
    </row>
    <row r="582" spans="1:18">
      <c r="A582" s="10">
        <v>96508</v>
      </c>
      <c r="B582" t="s">
        <v>593</v>
      </c>
      <c r="C582" s="9">
        <f t="shared" si="46"/>
        <v>10071.120000000001</v>
      </c>
      <c r="D582" s="9">
        <f t="shared" si="47"/>
        <v>0</v>
      </c>
      <c r="E582" s="7">
        <f t="shared" si="48"/>
        <v>10071.120000000001</v>
      </c>
      <c r="F582" s="7" t="e">
        <f t="shared" si="45"/>
        <v>#REF!</v>
      </c>
      <c r="H582" s="15">
        <v>96508</v>
      </c>
      <c r="I582" s="14" t="s">
        <v>593</v>
      </c>
      <c r="J582" s="16">
        <v>10071.120000000001</v>
      </c>
      <c r="K582" s="16">
        <v>0</v>
      </c>
      <c r="L582" s="17">
        <f t="shared" si="44"/>
        <v>10071.120000000001</v>
      </c>
      <c r="N582" s="24">
        <v>96508</v>
      </c>
      <c r="O582" s="23" t="s">
        <v>593</v>
      </c>
      <c r="P582" s="25">
        <v>10071.120000000001</v>
      </c>
      <c r="Q582" s="25">
        <v>0</v>
      </c>
      <c r="R582" s="26">
        <v>10071.120000000001</v>
      </c>
    </row>
    <row r="583" spans="1:18">
      <c r="A583" s="10">
        <v>96511</v>
      </c>
      <c r="B583" t="s">
        <v>594</v>
      </c>
      <c r="C583" s="9">
        <f t="shared" si="46"/>
        <v>270566.68571999995</v>
      </c>
      <c r="D583" s="9">
        <f t="shared" si="47"/>
        <v>0</v>
      </c>
      <c r="E583" s="7">
        <f t="shared" si="48"/>
        <v>270566.68571999995</v>
      </c>
      <c r="F583" s="7" t="e">
        <f t="shared" si="45"/>
        <v>#REF!</v>
      </c>
      <c r="H583" s="15">
        <v>96511</v>
      </c>
      <c r="I583" s="14" t="s">
        <v>594</v>
      </c>
      <c r="J583" s="16">
        <v>273759.08999999997</v>
      </c>
      <c r="K583" s="16">
        <v>0</v>
      </c>
      <c r="L583" s="17">
        <f t="shared" si="44"/>
        <v>273759.08999999997</v>
      </c>
      <c r="N583" s="24">
        <v>96511</v>
      </c>
      <c r="O583" s="23" t="s">
        <v>594</v>
      </c>
      <c r="P583" s="25">
        <v>270566.68571999995</v>
      </c>
      <c r="Q583" s="25">
        <v>0</v>
      </c>
      <c r="R583" s="26">
        <v>270566.68571999995</v>
      </c>
    </row>
    <row r="584" spans="1:18">
      <c r="A584" s="10">
        <v>96512</v>
      </c>
      <c r="B584" t="s">
        <v>595</v>
      </c>
      <c r="C584" s="9">
        <f t="shared" si="46"/>
        <v>54889.42</v>
      </c>
      <c r="D584" s="9">
        <f t="shared" si="47"/>
        <v>0</v>
      </c>
      <c r="E584" s="7">
        <f t="shared" si="48"/>
        <v>54889.42</v>
      </c>
      <c r="F584" s="7" t="e">
        <f t="shared" si="45"/>
        <v>#REF!</v>
      </c>
      <c r="H584" s="15">
        <v>96512</v>
      </c>
      <c r="I584" s="14" t="s">
        <v>595</v>
      </c>
      <c r="J584" s="16">
        <v>54889.42</v>
      </c>
      <c r="K584" s="16">
        <v>0</v>
      </c>
      <c r="L584" s="17">
        <f t="shared" ref="L584:L648" si="49">J584+K584</f>
        <v>54889.42</v>
      </c>
      <c r="N584" s="24">
        <v>96512</v>
      </c>
      <c r="O584" s="23" t="s">
        <v>595</v>
      </c>
      <c r="P584" s="25">
        <v>54889.42</v>
      </c>
      <c r="Q584" s="25">
        <v>0</v>
      </c>
      <c r="R584" s="26">
        <v>54889.42</v>
      </c>
    </row>
    <row r="585" spans="1:18">
      <c r="A585" s="10">
        <v>96519</v>
      </c>
      <c r="B585" t="s">
        <v>596</v>
      </c>
      <c r="C585" s="9">
        <f t="shared" si="46"/>
        <v>659609.89</v>
      </c>
      <c r="D585" s="9">
        <f t="shared" si="47"/>
        <v>0</v>
      </c>
      <c r="E585" s="7">
        <f t="shared" si="48"/>
        <v>659609.89</v>
      </c>
      <c r="F585" s="7" t="e">
        <f t="shared" si="45"/>
        <v>#REF!</v>
      </c>
      <c r="H585" s="15">
        <v>96519</v>
      </c>
      <c r="I585" s="14" t="s">
        <v>596</v>
      </c>
      <c r="J585" s="16">
        <v>659609.89</v>
      </c>
      <c r="K585" s="16">
        <v>0</v>
      </c>
      <c r="L585" s="17">
        <f t="shared" si="49"/>
        <v>659609.89</v>
      </c>
      <c r="N585" s="24">
        <v>96519</v>
      </c>
      <c r="O585" s="23" t="s">
        <v>596</v>
      </c>
      <c r="P585" s="25">
        <v>659609.89</v>
      </c>
      <c r="Q585" s="25">
        <v>0</v>
      </c>
      <c r="R585" s="26">
        <v>659609.89</v>
      </c>
    </row>
    <row r="586" spans="1:18">
      <c r="A586" s="10">
        <v>96521</v>
      </c>
      <c r="B586" t="s">
        <v>597</v>
      </c>
      <c r="C586" s="9">
        <f t="shared" si="46"/>
        <v>296207.37901600002</v>
      </c>
      <c r="D586" s="9">
        <f t="shared" si="47"/>
        <v>0</v>
      </c>
      <c r="E586" s="7">
        <f t="shared" si="48"/>
        <v>296207.37901600002</v>
      </c>
      <c r="F586" s="7" t="e">
        <f t="shared" si="45"/>
        <v>#REF!</v>
      </c>
      <c r="H586" s="15">
        <v>96521</v>
      </c>
      <c r="I586" s="14" t="s">
        <v>597</v>
      </c>
      <c r="J586" s="16">
        <v>299600.51</v>
      </c>
      <c r="K586" s="16">
        <v>0</v>
      </c>
      <c r="L586" s="17">
        <f t="shared" si="49"/>
        <v>299600.51</v>
      </c>
      <c r="N586" s="24">
        <v>96521</v>
      </c>
      <c r="O586" s="23" t="s">
        <v>597</v>
      </c>
      <c r="P586" s="25">
        <v>296207.37901600002</v>
      </c>
      <c r="Q586" s="25">
        <v>0</v>
      </c>
      <c r="R586" s="26">
        <v>296207.37901600002</v>
      </c>
    </row>
    <row r="587" spans="1:18">
      <c r="A587" s="10">
        <v>96531</v>
      </c>
      <c r="B587" t="s">
        <v>598</v>
      </c>
      <c r="C587" s="9">
        <f t="shared" si="46"/>
        <v>3257102.0890719998</v>
      </c>
      <c r="D587" s="9">
        <f t="shared" si="47"/>
        <v>0</v>
      </c>
      <c r="E587" s="7">
        <f t="shared" si="48"/>
        <v>3257102.0890719998</v>
      </c>
      <c r="F587" s="7" t="e">
        <f t="shared" si="45"/>
        <v>#REF!</v>
      </c>
      <c r="H587" s="15">
        <v>96531</v>
      </c>
      <c r="I587" s="14" t="s">
        <v>598</v>
      </c>
      <c r="J587" s="16">
        <v>3293671.61</v>
      </c>
      <c r="K587" s="16">
        <v>0</v>
      </c>
      <c r="L587" s="17">
        <f t="shared" si="49"/>
        <v>3293671.61</v>
      </c>
      <c r="N587" s="24">
        <v>96531</v>
      </c>
      <c r="O587" s="23" t="s">
        <v>598</v>
      </c>
      <c r="P587" s="25">
        <v>3257102.0890719998</v>
      </c>
      <c r="Q587" s="25">
        <v>0</v>
      </c>
      <c r="R587" s="26">
        <v>3257102.0890719998</v>
      </c>
    </row>
    <row r="588" spans="1:18">
      <c r="A588" s="10">
        <v>96541</v>
      </c>
      <c r="B588" t="s">
        <v>599</v>
      </c>
      <c r="C588" s="9">
        <f t="shared" si="46"/>
        <v>119670.23292000001</v>
      </c>
      <c r="D588" s="9">
        <f t="shared" si="47"/>
        <v>0</v>
      </c>
      <c r="E588" s="7">
        <f t="shared" si="48"/>
        <v>119670.23292000001</v>
      </c>
      <c r="F588" s="7" t="e">
        <f t="shared" si="45"/>
        <v>#REF!</v>
      </c>
      <c r="H588" s="15">
        <v>96541</v>
      </c>
      <c r="I588" s="14" t="s">
        <v>599</v>
      </c>
      <c r="J588" s="16">
        <v>121171.94</v>
      </c>
      <c r="K588" s="16">
        <v>0</v>
      </c>
      <c r="L588" s="17">
        <f t="shared" si="49"/>
        <v>121171.94</v>
      </c>
      <c r="N588" s="24">
        <v>96541</v>
      </c>
      <c r="O588" s="23" t="s">
        <v>599</v>
      </c>
      <c r="P588" s="25">
        <v>119670.23292000001</v>
      </c>
      <c r="Q588" s="25">
        <v>0</v>
      </c>
      <c r="R588" s="26">
        <v>119670.23292000001</v>
      </c>
    </row>
    <row r="589" spans="1:18">
      <c r="A589" s="10">
        <v>96601</v>
      </c>
      <c r="B589" t="s">
        <v>600</v>
      </c>
      <c r="C589" s="9">
        <f t="shared" si="46"/>
        <v>797232.38893599994</v>
      </c>
      <c r="D589" s="9">
        <f t="shared" si="47"/>
        <v>0</v>
      </c>
      <c r="E589" s="7">
        <f t="shared" si="48"/>
        <v>797232.38893599994</v>
      </c>
      <c r="F589" s="7" t="e">
        <f t="shared" si="45"/>
        <v>#REF!</v>
      </c>
      <c r="H589" s="15">
        <v>96601</v>
      </c>
      <c r="I589" s="14" t="s">
        <v>600</v>
      </c>
      <c r="J589" s="16">
        <v>800214.47999999986</v>
      </c>
      <c r="K589" s="16">
        <v>0</v>
      </c>
      <c r="L589" s="17">
        <f t="shared" si="49"/>
        <v>800214.47999999986</v>
      </c>
      <c r="N589" s="24">
        <v>96601</v>
      </c>
      <c r="O589" s="23" t="s">
        <v>600</v>
      </c>
      <c r="P589" s="25">
        <v>797232.38893599994</v>
      </c>
      <c r="Q589" s="25">
        <v>0</v>
      </c>
      <c r="R589" s="26">
        <v>797232.38893599994</v>
      </c>
    </row>
    <row r="590" spans="1:18">
      <c r="A590" s="10">
        <v>96604</v>
      </c>
      <c r="B590" t="s">
        <v>601</v>
      </c>
      <c r="C590" s="9">
        <f t="shared" si="46"/>
        <v>4982</v>
      </c>
      <c r="D590" s="9">
        <f t="shared" si="47"/>
        <v>0</v>
      </c>
      <c r="E590" s="7">
        <f t="shared" si="48"/>
        <v>4982</v>
      </c>
      <c r="F590" s="7" t="e">
        <f t="shared" si="45"/>
        <v>#REF!</v>
      </c>
      <c r="H590" s="15">
        <v>96604</v>
      </c>
      <c r="I590" s="14" t="s">
        <v>601</v>
      </c>
      <c r="J590" s="16">
        <v>4982</v>
      </c>
      <c r="K590" s="16">
        <v>0</v>
      </c>
      <c r="L590" s="17">
        <f t="shared" si="49"/>
        <v>4982</v>
      </c>
      <c r="N590" s="24">
        <v>96604</v>
      </c>
      <c r="O590" s="23" t="s">
        <v>601</v>
      </c>
      <c r="P590" s="25">
        <v>4982</v>
      </c>
      <c r="Q590" s="25">
        <v>0</v>
      </c>
      <c r="R590" s="26">
        <v>4982</v>
      </c>
    </row>
    <row r="591" spans="1:18">
      <c r="A591" s="10">
        <v>96611</v>
      </c>
      <c r="B591" t="s">
        <v>602</v>
      </c>
      <c r="C591" s="9">
        <f t="shared" si="46"/>
        <v>10513.518800000002</v>
      </c>
      <c r="D591" s="9">
        <f t="shared" si="47"/>
        <v>0</v>
      </c>
      <c r="E591" s="7">
        <f t="shared" si="48"/>
        <v>10513.518800000002</v>
      </c>
      <c r="F591" s="7" t="e">
        <f t="shared" si="45"/>
        <v>#REF!</v>
      </c>
      <c r="H591" s="15">
        <v>96611</v>
      </c>
      <c r="I591" s="14" t="s">
        <v>602</v>
      </c>
      <c r="J591" s="16">
        <v>10704.710000000001</v>
      </c>
      <c r="K591" s="16">
        <v>0</v>
      </c>
      <c r="L591" s="17">
        <f t="shared" si="49"/>
        <v>10704.710000000001</v>
      </c>
      <c r="N591" s="24">
        <v>96611</v>
      </c>
      <c r="O591" s="23" t="s">
        <v>602</v>
      </c>
      <c r="P591" s="25">
        <v>10513.518800000002</v>
      </c>
      <c r="Q591" s="25">
        <v>0</v>
      </c>
      <c r="R591" s="26">
        <v>10513.518800000002</v>
      </c>
    </row>
    <row r="592" spans="1:18">
      <c r="A592" s="10">
        <v>96612</v>
      </c>
      <c r="B592" t="s">
        <v>603</v>
      </c>
      <c r="C592" s="9">
        <f t="shared" si="46"/>
        <v>33107.03</v>
      </c>
      <c r="D592" s="9">
        <f t="shared" si="47"/>
        <v>0</v>
      </c>
      <c r="E592" s="7">
        <f t="shared" si="48"/>
        <v>33107.03</v>
      </c>
      <c r="F592" s="7" t="e">
        <f t="shared" si="45"/>
        <v>#REF!</v>
      </c>
      <c r="H592" s="15">
        <v>96612</v>
      </c>
      <c r="I592" s="14" t="s">
        <v>603</v>
      </c>
      <c r="J592" s="16">
        <v>33107.03</v>
      </c>
      <c r="K592" s="16">
        <v>0</v>
      </c>
      <c r="L592" s="17">
        <f t="shared" si="49"/>
        <v>33107.03</v>
      </c>
      <c r="N592" s="24">
        <v>96612</v>
      </c>
      <c r="O592" s="23" t="s">
        <v>603</v>
      </c>
      <c r="P592" s="25">
        <v>33107.03</v>
      </c>
      <c r="Q592" s="25">
        <v>0</v>
      </c>
      <c r="R592" s="26">
        <v>33107.03</v>
      </c>
    </row>
    <row r="593" spans="1:18">
      <c r="A593" s="10">
        <v>96621</v>
      </c>
      <c r="B593" t="s">
        <v>604</v>
      </c>
      <c r="C593" s="9">
        <f t="shared" si="46"/>
        <v>13413.330456000003</v>
      </c>
      <c r="D593" s="9">
        <f t="shared" si="47"/>
        <v>0</v>
      </c>
      <c r="E593" s="7">
        <f t="shared" si="48"/>
        <v>13413.330456000003</v>
      </c>
      <c r="F593" s="7" t="e">
        <f t="shared" si="45"/>
        <v>#REF!</v>
      </c>
      <c r="H593" s="15">
        <v>96621</v>
      </c>
      <c r="I593" s="14" t="s">
        <v>604</v>
      </c>
      <c r="J593" s="16">
        <v>13558.43</v>
      </c>
      <c r="K593" s="16">
        <v>0</v>
      </c>
      <c r="L593" s="17">
        <f t="shared" si="49"/>
        <v>13558.43</v>
      </c>
      <c r="N593" s="24">
        <v>96621</v>
      </c>
      <c r="O593" s="23" t="s">
        <v>604</v>
      </c>
      <c r="P593" s="25">
        <v>13413.330456000003</v>
      </c>
      <c r="Q593" s="25">
        <v>0</v>
      </c>
      <c r="R593" s="26">
        <v>13413.330456000003</v>
      </c>
    </row>
    <row r="594" spans="1:18">
      <c r="A594" s="10">
        <v>96631</v>
      </c>
      <c r="B594" t="s">
        <v>605</v>
      </c>
      <c r="C594" s="9">
        <f t="shared" si="46"/>
        <v>10497.849632000001</v>
      </c>
      <c r="D594" s="9">
        <f t="shared" si="47"/>
        <v>0</v>
      </c>
      <c r="E594" s="7">
        <f t="shared" si="48"/>
        <v>10497.849632000001</v>
      </c>
      <c r="F594" s="7" t="e">
        <f t="shared" si="45"/>
        <v>#REF!</v>
      </c>
      <c r="H594" s="15">
        <v>96631</v>
      </c>
      <c r="I594" s="14" t="s">
        <v>605</v>
      </c>
      <c r="J594" s="16">
        <v>10679.760000000002</v>
      </c>
      <c r="K594" s="16">
        <v>0</v>
      </c>
      <c r="L594" s="17">
        <f t="shared" si="49"/>
        <v>10679.760000000002</v>
      </c>
      <c r="N594" s="24">
        <v>96631</v>
      </c>
      <c r="O594" s="23" t="s">
        <v>605</v>
      </c>
      <c r="P594" s="25">
        <v>10497.849632000001</v>
      </c>
      <c r="Q594" s="25">
        <v>0</v>
      </c>
      <c r="R594" s="26">
        <v>10497.849632000001</v>
      </c>
    </row>
    <row r="595" spans="1:18">
      <c r="A595" s="10">
        <v>96641</v>
      </c>
      <c r="B595" t="s">
        <v>606</v>
      </c>
      <c r="C595" s="9">
        <f t="shared" si="46"/>
        <v>16473.938224000001</v>
      </c>
      <c r="D595" s="9">
        <f t="shared" si="47"/>
        <v>0</v>
      </c>
      <c r="E595" s="7">
        <f t="shared" si="48"/>
        <v>16473.938224000001</v>
      </c>
      <c r="F595" s="7" t="e">
        <f t="shared" si="45"/>
        <v>#REF!</v>
      </c>
      <c r="H595" s="15">
        <v>96641</v>
      </c>
      <c r="I595" s="14" t="s">
        <v>606</v>
      </c>
      <c r="J595" s="16">
        <v>16606.669999999998</v>
      </c>
      <c r="K595" s="16">
        <v>0</v>
      </c>
      <c r="L595" s="17">
        <f t="shared" si="49"/>
        <v>16606.669999999998</v>
      </c>
      <c r="N595" s="24">
        <v>96641</v>
      </c>
      <c r="O595" s="23" t="s">
        <v>606</v>
      </c>
      <c r="P595" s="25">
        <v>16473.938224000001</v>
      </c>
      <c r="Q595" s="25">
        <v>0</v>
      </c>
      <c r="R595" s="26">
        <v>16473.938224000001</v>
      </c>
    </row>
    <row r="596" spans="1:18">
      <c r="A596" s="10">
        <v>96651</v>
      </c>
      <c r="B596" t="s">
        <v>607</v>
      </c>
      <c r="C596" s="9">
        <f t="shared" si="46"/>
        <v>8254.8350079999982</v>
      </c>
      <c r="D596" s="9">
        <f t="shared" si="47"/>
        <v>0</v>
      </c>
      <c r="E596" s="7">
        <f t="shared" si="48"/>
        <v>8254.8350079999982</v>
      </c>
      <c r="F596" s="7" t="e">
        <f t="shared" si="45"/>
        <v>#REF!</v>
      </c>
      <c r="H596" s="15">
        <v>96651</v>
      </c>
      <c r="I596" s="14" t="s">
        <v>607</v>
      </c>
      <c r="J596" s="16">
        <v>8511.65</v>
      </c>
      <c r="K596" s="16">
        <v>0</v>
      </c>
      <c r="L596" s="17">
        <f t="shared" si="49"/>
        <v>8511.65</v>
      </c>
      <c r="N596" s="24">
        <v>96651</v>
      </c>
      <c r="O596" s="23" t="s">
        <v>607</v>
      </c>
      <c r="P596" s="25">
        <v>8254.8350079999982</v>
      </c>
      <c r="Q596" s="25">
        <v>0</v>
      </c>
      <c r="R596" s="26">
        <v>8254.8350079999982</v>
      </c>
    </row>
    <row r="597" spans="1:18">
      <c r="A597" s="10">
        <v>96661</v>
      </c>
      <c r="B597" t="s">
        <v>608</v>
      </c>
      <c r="C597" s="9">
        <f t="shared" si="46"/>
        <v>9992.5353760000016</v>
      </c>
      <c r="D597" s="9">
        <f t="shared" si="47"/>
        <v>0</v>
      </c>
      <c r="E597" s="7">
        <f t="shared" si="48"/>
        <v>9992.5353760000016</v>
      </c>
      <c r="F597" s="7" t="e">
        <f t="shared" si="45"/>
        <v>#REF!</v>
      </c>
      <c r="H597" s="15">
        <v>96661</v>
      </c>
      <c r="I597" s="14" t="s">
        <v>608</v>
      </c>
      <c r="J597" s="16">
        <v>10124.25</v>
      </c>
      <c r="K597" s="16">
        <v>0</v>
      </c>
      <c r="L597" s="17">
        <f t="shared" si="49"/>
        <v>10124.25</v>
      </c>
      <c r="N597" s="24">
        <v>96661</v>
      </c>
      <c r="O597" s="23" t="s">
        <v>608</v>
      </c>
      <c r="P597" s="25">
        <v>9992.5353760000016</v>
      </c>
      <c r="Q597" s="25">
        <v>0</v>
      </c>
      <c r="R597" s="26">
        <v>9992.5353760000016</v>
      </c>
    </row>
    <row r="598" spans="1:18">
      <c r="A598" s="10">
        <v>96671</v>
      </c>
      <c r="B598" t="s">
        <v>609</v>
      </c>
      <c r="C598" s="9">
        <f t="shared" si="46"/>
        <v>5646</v>
      </c>
      <c r="D598" s="9">
        <f t="shared" si="47"/>
        <v>2882.88</v>
      </c>
      <c r="E598" s="7">
        <f t="shared" si="48"/>
        <v>8528.880000000001</v>
      </c>
      <c r="F598" s="7" t="e">
        <f t="shared" si="45"/>
        <v>#REF!</v>
      </c>
      <c r="H598" s="15">
        <v>96671</v>
      </c>
      <c r="I598" s="14" t="s">
        <v>609</v>
      </c>
      <c r="J598" s="16">
        <v>5646</v>
      </c>
      <c r="K598" s="16">
        <v>2882.88</v>
      </c>
      <c r="L598" s="17">
        <f t="shared" si="49"/>
        <v>8528.880000000001</v>
      </c>
      <c r="N598" s="24">
        <v>96671</v>
      </c>
      <c r="O598" s="23" t="s">
        <v>609</v>
      </c>
      <c r="P598" s="25">
        <v>5646</v>
      </c>
      <c r="Q598" s="25">
        <v>2882.88</v>
      </c>
      <c r="R598" s="26">
        <v>8528.880000000001</v>
      </c>
    </row>
    <row r="599" spans="1:18">
      <c r="A599" s="10">
        <v>96681</v>
      </c>
      <c r="B599" t="s">
        <v>610</v>
      </c>
      <c r="C599" s="9">
        <f t="shared" si="46"/>
        <v>12004.438655999998</v>
      </c>
      <c r="D599" s="9">
        <f t="shared" si="47"/>
        <v>7932.8600000000006</v>
      </c>
      <c r="E599" s="7">
        <f t="shared" si="48"/>
        <v>19937.298655999999</v>
      </c>
      <c r="F599" s="7" t="e">
        <f t="shared" si="45"/>
        <v>#REF!</v>
      </c>
      <c r="H599" s="15">
        <v>96681</v>
      </c>
      <c r="I599" s="14" t="s">
        <v>610</v>
      </c>
      <c r="J599" s="16">
        <v>12128.919999999998</v>
      </c>
      <c r="K599" s="16">
        <v>7932.8600000000006</v>
      </c>
      <c r="L599" s="17">
        <f t="shared" si="49"/>
        <v>20061.78</v>
      </c>
      <c r="N599" s="24">
        <v>96681</v>
      </c>
      <c r="O599" s="23" t="s">
        <v>610</v>
      </c>
      <c r="P599" s="25">
        <v>12004.438655999998</v>
      </c>
      <c r="Q599" s="25">
        <v>7932.8600000000006</v>
      </c>
      <c r="R599" s="26">
        <v>19937.298655999999</v>
      </c>
    </row>
    <row r="600" spans="1:18">
      <c r="A600" s="10">
        <v>96701</v>
      </c>
      <c r="B600" t="s">
        <v>611</v>
      </c>
      <c r="C600" s="9">
        <f t="shared" si="46"/>
        <v>3075786.6657040007</v>
      </c>
      <c r="D600" s="9">
        <f t="shared" si="47"/>
        <v>0</v>
      </c>
      <c r="E600" s="7">
        <f t="shared" si="48"/>
        <v>3075786.6657040007</v>
      </c>
      <c r="F600" s="7" t="e">
        <f t="shared" si="45"/>
        <v>#REF!</v>
      </c>
      <c r="H600" s="15">
        <v>96701</v>
      </c>
      <c r="I600" s="14" t="s">
        <v>611</v>
      </c>
      <c r="J600" s="16">
        <v>3091953.6500000004</v>
      </c>
      <c r="K600" s="16">
        <v>0</v>
      </c>
      <c r="L600" s="17">
        <f t="shared" si="49"/>
        <v>3091953.6500000004</v>
      </c>
      <c r="N600" s="24">
        <v>96701</v>
      </c>
      <c r="O600" s="23" t="s">
        <v>611</v>
      </c>
      <c r="P600" s="25">
        <v>3075786.6657040007</v>
      </c>
      <c r="Q600" s="25">
        <v>0</v>
      </c>
      <c r="R600" s="26">
        <v>3075786.6657040007</v>
      </c>
    </row>
    <row r="601" spans="1:18">
      <c r="A601" s="10">
        <v>96704</v>
      </c>
      <c r="B601" t="s">
        <v>612</v>
      </c>
      <c r="C601" s="9">
        <f t="shared" si="46"/>
        <v>71871.180000000008</v>
      </c>
      <c r="D601" s="9">
        <f t="shared" si="47"/>
        <v>0</v>
      </c>
      <c r="E601" s="7">
        <f t="shared" si="48"/>
        <v>71871.180000000008</v>
      </c>
      <c r="F601" s="7" t="e">
        <f t="shared" si="45"/>
        <v>#REF!</v>
      </c>
      <c r="H601" s="15">
        <v>96704</v>
      </c>
      <c r="I601" s="14" t="s">
        <v>612</v>
      </c>
      <c r="J601" s="16">
        <v>71871.180000000008</v>
      </c>
      <c r="K601" s="16">
        <v>0</v>
      </c>
      <c r="L601" s="17">
        <f t="shared" si="49"/>
        <v>71871.180000000008</v>
      </c>
      <c r="N601" s="24">
        <v>96704</v>
      </c>
      <c r="O601" s="23" t="s">
        <v>612</v>
      </c>
      <c r="P601" s="25">
        <v>71871.180000000008</v>
      </c>
      <c r="Q601" s="25">
        <v>0</v>
      </c>
      <c r="R601" s="26">
        <v>71871.180000000008</v>
      </c>
    </row>
    <row r="602" spans="1:18">
      <c r="A602" s="10">
        <v>96708</v>
      </c>
      <c r="B602" t="s">
        <v>613</v>
      </c>
      <c r="C602" s="9">
        <f t="shared" si="46"/>
        <v>380634.98</v>
      </c>
      <c r="D602" s="9">
        <f t="shared" si="47"/>
        <v>65682.790000000008</v>
      </c>
      <c r="E602" s="7">
        <f t="shared" si="48"/>
        <v>446317.77</v>
      </c>
      <c r="F602" s="7" t="e">
        <f t="shared" si="45"/>
        <v>#REF!</v>
      </c>
      <c r="H602" s="15">
        <v>96708</v>
      </c>
      <c r="I602" s="14" t="s">
        <v>613</v>
      </c>
      <c r="J602" s="16">
        <v>380634.98</v>
      </c>
      <c r="K602" s="16">
        <v>65682.790000000008</v>
      </c>
      <c r="L602" s="17">
        <f t="shared" si="49"/>
        <v>446317.77</v>
      </c>
      <c r="N602" s="24">
        <v>96708</v>
      </c>
      <c r="O602" s="23" t="s">
        <v>613</v>
      </c>
      <c r="P602" s="25">
        <v>380634.98</v>
      </c>
      <c r="Q602" s="25">
        <v>65682.790000000008</v>
      </c>
      <c r="R602" s="26">
        <v>446317.77</v>
      </c>
    </row>
    <row r="603" spans="1:18">
      <c r="A603" s="10">
        <v>96711</v>
      </c>
      <c r="B603" t="s">
        <v>614</v>
      </c>
      <c r="C603" s="9">
        <f t="shared" si="46"/>
        <v>1668986.9931040001</v>
      </c>
      <c r="D603" s="9">
        <f t="shared" si="47"/>
        <v>0</v>
      </c>
      <c r="E603" s="7">
        <f t="shared" si="48"/>
        <v>1668986.9931040001</v>
      </c>
      <c r="F603" s="7" t="e">
        <f t="shared" si="45"/>
        <v>#REF!</v>
      </c>
      <c r="H603" s="15">
        <v>96711</v>
      </c>
      <c r="I603" s="14" t="s">
        <v>614</v>
      </c>
      <c r="J603" s="16">
        <v>1684233.74</v>
      </c>
      <c r="K603" s="16">
        <v>0</v>
      </c>
      <c r="L603" s="17">
        <f t="shared" si="49"/>
        <v>1684233.74</v>
      </c>
      <c r="N603" s="24">
        <v>96711</v>
      </c>
      <c r="O603" s="23" t="s">
        <v>614</v>
      </c>
      <c r="P603" s="25">
        <v>1668986.9931040001</v>
      </c>
      <c r="Q603" s="25">
        <v>0</v>
      </c>
      <c r="R603" s="26">
        <v>1668986.9931040001</v>
      </c>
    </row>
    <row r="604" spans="1:18">
      <c r="A604" s="10">
        <v>96721</v>
      </c>
      <c r="B604" t="s">
        <v>615</v>
      </c>
      <c r="C604" s="9">
        <f t="shared" si="46"/>
        <v>86148.194296000001</v>
      </c>
      <c r="D604" s="9">
        <f t="shared" si="47"/>
        <v>0</v>
      </c>
      <c r="E604" s="7">
        <f t="shared" si="48"/>
        <v>86148.194296000001</v>
      </c>
      <c r="F604" s="7" t="e">
        <f t="shared" si="45"/>
        <v>#REF!</v>
      </c>
      <c r="H604" s="15">
        <v>96721</v>
      </c>
      <c r="I604" s="14" t="s">
        <v>615</v>
      </c>
      <c r="J604" s="16">
        <v>87333.950000000012</v>
      </c>
      <c r="K604" s="16">
        <v>0</v>
      </c>
      <c r="L604" s="17">
        <f t="shared" si="49"/>
        <v>87333.950000000012</v>
      </c>
      <c r="N604" s="24">
        <v>96721</v>
      </c>
      <c r="O604" s="23" t="s">
        <v>615</v>
      </c>
      <c r="P604" s="25">
        <v>86148.194296000001</v>
      </c>
      <c r="Q604" s="25">
        <v>0</v>
      </c>
      <c r="R604" s="26">
        <v>86148.194296000001</v>
      </c>
    </row>
    <row r="605" spans="1:18">
      <c r="A605" s="10">
        <v>96731</v>
      </c>
      <c r="B605" t="s">
        <v>616</v>
      </c>
      <c r="C605" s="9">
        <f t="shared" si="46"/>
        <v>57159.161672000002</v>
      </c>
      <c r="D605" s="9">
        <f t="shared" si="47"/>
        <v>0</v>
      </c>
      <c r="E605" s="7">
        <f t="shared" si="48"/>
        <v>57159.161672000002</v>
      </c>
      <c r="F605" s="7" t="e">
        <f t="shared" si="45"/>
        <v>#REF!</v>
      </c>
      <c r="H605" s="15">
        <v>96731</v>
      </c>
      <c r="I605" s="14" t="s">
        <v>616</v>
      </c>
      <c r="J605" s="16">
        <v>58313.39</v>
      </c>
      <c r="K605" s="16">
        <v>0</v>
      </c>
      <c r="L605" s="17">
        <f t="shared" si="49"/>
        <v>58313.39</v>
      </c>
      <c r="N605" s="24">
        <v>96731</v>
      </c>
      <c r="O605" s="23" t="s">
        <v>616</v>
      </c>
      <c r="P605" s="25">
        <v>57159.161672000002</v>
      </c>
      <c r="Q605" s="25">
        <v>0</v>
      </c>
      <c r="R605" s="26">
        <v>57159.161672000002</v>
      </c>
    </row>
    <row r="606" spans="1:18">
      <c r="A606" s="10">
        <v>96733</v>
      </c>
      <c r="B606" t="s">
        <v>617</v>
      </c>
      <c r="C606" s="9">
        <f t="shared" si="46"/>
        <v>5398.01</v>
      </c>
      <c r="D606" s="9">
        <f t="shared" si="47"/>
        <v>0</v>
      </c>
      <c r="E606" s="7">
        <f t="shared" si="48"/>
        <v>5398.01</v>
      </c>
      <c r="F606" s="7" t="e">
        <f t="shared" si="45"/>
        <v>#REF!</v>
      </c>
      <c r="H606" s="15">
        <v>96733</v>
      </c>
      <c r="I606" s="14" t="s">
        <v>617</v>
      </c>
      <c r="J606" s="16">
        <v>5398.01</v>
      </c>
      <c r="K606" s="16">
        <v>0</v>
      </c>
      <c r="L606" s="17">
        <f t="shared" si="49"/>
        <v>5398.01</v>
      </c>
      <c r="N606" s="24">
        <v>96733</v>
      </c>
      <c r="O606" s="23" t="s">
        <v>617</v>
      </c>
      <c r="P606" s="25">
        <v>5398.01</v>
      </c>
      <c r="Q606" s="25">
        <v>0</v>
      </c>
      <c r="R606" s="26">
        <v>5398.01</v>
      </c>
    </row>
    <row r="607" spans="1:18">
      <c r="A607" s="10">
        <v>96741</v>
      </c>
      <c r="B607" t="s">
        <v>618</v>
      </c>
      <c r="C607" s="9">
        <f t="shared" si="46"/>
        <v>31944.645560000004</v>
      </c>
      <c r="D607" s="9">
        <f t="shared" si="47"/>
        <v>0</v>
      </c>
      <c r="E607" s="7">
        <f t="shared" si="48"/>
        <v>31944.645560000004</v>
      </c>
      <c r="F607" s="7" t="e">
        <f t="shared" si="45"/>
        <v>#REF!</v>
      </c>
      <c r="H607" s="15">
        <v>96741</v>
      </c>
      <c r="I607" s="14" t="s">
        <v>618</v>
      </c>
      <c r="J607" s="16">
        <v>32516.670000000002</v>
      </c>
      <c r="K607" s="16">
        <v>0</v>
      </c>
      <c r="L607" s="17">
        <f t="shared" si="49"/>
        <v>32516.670000000002</v>
      </c>
      <c r="N607" s="24">
        <v>96741</v>
      </c>
      <c r="O607" s="23" t="s">
        <v>618</v>
      </c>
      <c r="P607" s="25">
        <v>31944.645560000004</v>
      </c>
      <c r="Q607" s="25">
        <v>0</v>
      </c>
      <c r="R607" s="26">
        <v>31944.645560000004</v>
      </c>
    </row>
    <row r="608" spans="1:18">
      <c r="A608" s="10">
        <v>96751</v>
      </c>
      <c r="B608" t="s">
        <v>619</v>
      </c>
      <c r="C608" s="9">
        <f t="shared" si="46"/>
        <v>102123.07124799999</v>
      </c>
      <c r="D608" s="9">
        <f t="shared" si="47"/>
        <v>0</v>
      </c>
      <c r="E608" s="7">
        <f t="shared" si="48"/>
        <v>102123.07124799999</v>
      </c>
      <c r="F608" s="7" t="e">
        <f t="shared" si="45"/>
        <v>#REF!</v>
      </c>
      <c r="H608" s="15">
        <v>96751</v>
      </c>
      <c r="I608" s="14" t="s">
        <v>619</v>
      </c>
      <c r="J608" s="16">
        <v>103482.54000000001</v>
      </c>
      <c r="K608" s="16">
        <v>0</v>
      </c>
      <c r="L608" s="17">
        <f t="shared" si="49"/>
        <v>103482.54000000001</v>
      </c>
      <c r="N608" s="24">
        <v>96751</v>
      </c>
      <c r="O608" s="23" t="s">
        <v>619</v>
      </c>
      <c r="P608" s="25">
        <v>102123.07124799999</v>
      </c>
      <c r="Q608" s="25">
        <v>0</v>
      </c>
      <c r="R608" s="26">
        <v>102123.07124799999</v>
      </c>
    </row>
    <row r="609" spans="1:18">
      <c r="A609" s="10">
        <v>96801</v>
      </c>
      <c r="B609" t="s">
        <v>620</v>
      </c>
      <c r="C609" s="9">
        <f t="shared" si="46"/>
        <v>2924841.7417840003</v>
      </c>
      <c r="D609" s="9">
        <f t="shared" si="47"/>
        <v>0</v>
      </c>
      <c r="E609" s="7">
        <f t="shared" si="48"/>
        <v>2924841.7417840003</v>
      </c>
      <c r="F609" s="7" t="e">
        <f t="shared" si="45"/>
        <v>#REF!</v>
      </c>
      <c r="H609" s="15">
        <v>96801</v>
      </c>
      <c r="I609" s="14" t="s">
        <v>620</v>
      </c>
      <c r="J609" s="16">
        <v>2935905.79</v>
      </c>
      <c r="K609" s="16">
        <v>0</v>
      </c>
      <c r="L609" s="17">
        <f t="shared" si="49"/>
        <v>2935905.79</v>
      </c>
      <c r="N609" s="24">
        <v>96801</v>
      </c>
      <c r="O609" s="23" t="s">
        <v>620</v>
      </c>
      <c r="P609" s="25">
        <v>2924841.7417840003</v>
      </c>
      <c r="Q609" s="25">
        <v>0</v>
      </c>
      <c r="R609" s="26">
        <v>2924841.7417840003</v>
      </c>
    </row>
    <row r="610" spans="1:18">
      <c r="A610" s="10">
        <v>96804</v>
      </c>
      <c r="B610" t="s">
        <v>621</v>
      </c>
      <c r="C610" s="9">
        <f t="shared" si="46"/>
        <v>87923.08</v>
      </c>
      <c r="D610" s="9">
        <f t="shared" si="47"/>
        <v>0</v>
      </c>
      <c r="E610" s="7">
        <f t="shared" si="48"/>
        <v>87923.08</v>
      </c>
      <c r="F610" s="7" t="e">
        <f t="shared" si="45"/>
        <v>#REF!</v>
      </c>
      <c r="H610" s="15">
        <v>96804</v>
      </c>
      <c r="I610" s="14" t="s">
        <v>621</v>
      </c>
      <c r="J610" s="16">
        <v>87923.08</v>
      </c>
      <c r="K610" s="16">
        <v>0</v>
      </c>
      <c r="L610" s="17">
        <f t="shared" si="49"/>
        <v>87923.08</v>
      </c>
      <c r="N610" s="24">
        <v>96804</v>
      </c>
      <c r="O610" s="23" t="s">
        <v>621</v>
      </c>
      <c r="P610" s="25">
        <v>87923.08</v>
      </c>
      <c r="Q610" s="25">
        <v>0</v>
      </c>
      <c r="R610" s="26">
        <v>87923.08</v>
      </c>
    </row>
    <row r="611" spans="1:18">
      <c r="A611" s="10">
        <v>96808</v>
      </c>
      <c r="B611" t="s">
        <v>622</v>
      </c>
      <c r="C611" s="9">
        <f t="shared" si="46"/>
        <v>516608.24000000005</v>
      </c>
      <c r="D611" s="9">
        <f t="shared" si="47"/>
        <v>0</v>
      </c>
      <c r="E611" s="7">
        <f t="shared" si="48"/>
        <v>516608.24000000005</v>
      </c>
      <c r="F611" s="7" t="e">
        <f t="shared" si="45"/>
        <v>#REF!</v>
      </c>
      <c r="H611" s="15">
        <v>96808</v>
      </c>
      <c r="I611" s="14" t="s">
        <v>622</v>
      </c>
      <c r="J611" s="16">
        <v>516608.24000000005</v>
      </c>
      <c r="K611" s="16">
        <v>0</v>
      </c>
      <c r="L611" s="17">
        <f t="shared" si="49"/>
        <v>516608.24000000005</v>
      </c>
      <c r="N611" s="24">
        <v>96808</v>
      </c>
      <c r="O611" s="23" t="s">
        <v>622</v>
      </c>
      <c r="P611" s="25">
        <v>516608.24000000005</v>
      </c>
      <c r="Q611" s="25">
        <v>0</v>
      </c>
      <c r="R611" s="26">
        <v>516608.24000000005</v>
      </c>
    </row>
    <row r="612" spans="1:18">
      <c r="A612" s="10">
        <v>96811</v>
      </c>
      <c r="B612" t="s">
        <v>623</v>
      </c>
      <c r="C612" s="9">
        <f t="shared" si="46"/>
        <v>2360129.3741360004</v>
      </c>
      <c r="D612" s="9">
        <f t="shared" si="47"/>
        <v>0</v>
      </c>
      <c r="E612" s="7">
        <f t="shared" si="48"/>
        <v>2360129.3741360004</v>
      </c>
      <c r="F612" s="7" t="e">
        <f t="shared" si="45"/>
        <v>#REF!</v>
      </c>
      <c r="H612" s="15">
        <v>96811</v>
      </c>
      <c r="I612" s="14" t="s">
        <v>623</v>
      </c>
      <c r="J612" s="16">
        <v>2376373.2100000004</v>
      </c>
      <c r="K612" s="16">
        <v>0</v>
      </c>
      <c r="L612" s="17">
        <f t="shared" si="49"/>
        <v>2376373.2100000004</v>
      </c>
      <c r="N612" s="24">
        <v>96811</v>
      </c>
      <c r="O612" s="23" t="s">
        <v>623</v>
      </c>
      <c r="P612" s="25">
        <v>2360129.3741360004</v>
      </c>
      <c r="Q612" s="25">
        <v>0</v>
      </c>
      <c r="R612" s="26">
        <v>2360129.3741360004</v>
      </c>
    </row>
    <row r="613" spans="1:18">
      <c r="A613" s="10">
        <v>96821</v>
      </c>
      <c r="B613" t="s">
        <v>624</v>
      </c>
      <c r="C613" s="9">
        <f t="shared" si="46"/>
        <v>538975.62025599997</v>
      </c>
      <c r="D613" s="9">
        <f t="shared" si="47"/>
        <v>0</v>
      </c>
      <c r="E613" s="7">
        <f t="shared" si="48"/>
        <v>538975.62025599997</v>
      </c>
      <c r="F613" s="7" t="e">
        <f t="shared" si="45"/>
        <v>#REF!</v>
      </c>
      <c r="H613" s="15">
        <v>96821</v>
      </c>
      <c r="I613" s="14" t="s">
        <v>624</v>
      </c>
      <c r="J613" s="16">
        <v>544187.26</v>
      </c>
      <c r="K613" s="16">
        <v>0</v>
      </c>
      <c r="L613" s="17">
        <f t="shared" si="49"/>
        <v>544187.26</v>
      </c>
      <c r="N613" s="24">
        <v>96821</v>
      </c>
      <c r="O613" s="23" t="s">
        <v>624</v>
      </c>
      <c r="P613" s="25">
        <v>538975.62025599997</v>
      </c>
      <c r="Q613" s="25">
        <v>0</v>
      </c>
      <c r="R613" s="26">
        <v>538975.62025599997</v>
      </c>
    </row>
    <row r="614" spans="1:18">
      <c r="A614" s="10">
        <v>96831</v>
      </c>
      <c r="B614" t="s">
        <v>625</v>
      </c>
      <c r="C614" s="9">
        <f t="shared" si="46"/>
        <v>333342.41231200006</v>
      </c>
      <c r="D614" s="9">
        <f t="shared" si="47"/>
        <v>0</v>
      </c>
      <c r="E614" s="7">
        <f t="shared" si="48"/>
        <v>333342.41231200006</v>
      </c>
      <c r="F614" s="7" t="e">
        <f t="shared" si="45"/>
        <v>#REF!</v>
      </c>
      <c r="H614" s="15">
        <v>96831</v>
      </c>
      <c r="I614" s="14" t="s">
        <v>625</v>
      </c>
      <c r="J614" s="16">
        <v>337162.57</v>
      </c>
      <c r="K614" s="16">
        <v>0</v>
      </c>
      <c r="L614" s="17">
        <f t="shared" si="49"/>
        <v>337162.57</v>
      </c>
      <c r="N614" s="24">
        <v>96831</v>
      </c>
      <c r="O614" s="23" t="s">
        <v>625</v>
      </c>
      <c r="P614" s="25">
        <v>333342.41231200006</v>
      </c>
      <c r="Q614" s="25">
        <v>0</v>
      </c>
      <c r="R614" s="26">
        <v>333342.41231200006</v>
      </c>
    </row>
    <row r="615" spans="1:18">
      <c r="A615" s="10">
        <v>96901</v>
      </c>
      <c r="B615" t="s">
        <v>626</v>
      </c>
      <c r="C615" s="9">
        <f t="shared" si="46"/>
        <v>311843.35896799999</v>
      </c>
      <c r="D615" s="9">
        <f t="shared" si="47"/>
        <v>0</v>
      </c>
      <c r="E615" s="7">
        <f t="shared" si="48"/>
        <v>311843.35896799999</v>
      </c>
      <c r="F615" s="7" t="e">
        <f t="shared" si="45"/>
        <v>#REF!</v>
      </c>
      <c r="H615" s="15">
        <v>96901</v>
      </c>
      <c r="I615" s="14" t="s">
        <v>626</v>
      </c>
      <c r="J615" s="16">
        <v>313213.48</v>
      </c>
      <c r="K615" s="16">
        <v>0</v>
      </c>
      <c r="L615" s="17">
        <f t="shared" si="49"/>
        <v>313213.48</v>
      </c>
      <c r="N615" s="24">
        <v>96901</v>
      </c>
      <c r="O615" s="23" t="s">
        <v>626</v>
      </c>
      <c r="P615" s="25">
        <v>311843.35896799999</v>
      </c>
      <c r="Q615" s="25">
        <v>0</v>
      </c>
      <c r="R615" s="26">
        <v>311843.35896799999</v>
      </c>
    </row>
    <row r="616" spans="1:18">
      <c r="A616" s="10">
        <v>96911</v>
      </c>
      <c r="B616" t="s">
        <v>627</v>
      </c>
      <c r="C616" s="9">
        <f t="shared" si="46"/>
        <v>3779.07</v>
      </c>
      <c r="D616" s="9">
        <f t="shared" si="47"/>
        <v>0</v>
      </c>
      <c r="E616" s="7">
        <f t="shared" si="48"/>
        <v>3779.07</v>
      </c>
      <c r="F616" s="7" t="e">
        <f t="shared" si="45"/>
        <v>#REF!</v>
      </c>
      <c r="H616" s="15">
        <v>96911</v>
      </c>
      <c r="I616" s="14" t="s">
        <v>627</v>
      </c>
      <c r="J616" s="16">
        <v>3779.07</v>
      </c>
      <c r="K616" s="16">
        <v>0</v>
      </c>
      <c r="L616" s="17">
        <f t="shared" si="49"/>
        <v>3779.07</v>
      </c>
      <c r="N616" s="24">
        <v>96911</v>
      </c>
      <c r="O616" s="23" t="s">
        <v>627</v>
      </c>
      <c r="P616" s="25">
        <v>3779.07</v>
      </c>
      <c r="Q616" s="25">
        <v>0</v>
      </c>
      <c r="R616" s="26">
        <v>3779.07</v>
      </c>
    </row>
    <row r="617" spans="1:18">
      <c r="A617" s="10">
        <v>96912</v>
      </c>
      <c r="B617" t="s">
        <v>628</v>
      </c>
      <c r="C617" s="9">
        <f t="shared" si="46"/>
        <v>20562.752000000004</v>
      </c>
      <c r="D617" s="9">
        <f t="shared" si="47"/>
        <v>0</v>
      </c>
      <c r="E617" s="7">
        <f t="shared" si="48"/>
        <v>20562.752000000004</v>
      </c>
      <c r="F617" s="7" t="e">
        <f t="shared" si="45"/>
        <v>#REF!</v>
      </c>
      <c r="H617" s="15">
        <v>96912</v>
      </c>
      <c r="I617" s="14" t="s">
        <v>628</v>
      </c>
      <c r="J617" s="16">
        <v>20663.500000000004</v>
      </c>
      <c r="K617" s="16">
        <v>0</v>
      </c>
      <c r="L617" s="17">
        <f t="shared" si="49"/>
        <v>20663.500000000004</v>
      </c>
      <c r="N617" s="24">
        <v>96912</v>
      </c>
      <c r="O617" s="23" t="s">
        <v>628</v>
      </c>
      <c r="P617" s="25">
        <v>20562.752000000004</v>
      </c>
      <c r="Q617" s="25">
        <v>0</v>
      </c>
      <c r="R617" s="26">
        <v>20562.752000000004</v>
      </c>
    </row>
    <row r="618" spans="1:18">
      <c r="A618" s="10">
        <v>96918</v>
      </c>
      <c r="B618" t="s">
        <v>629</v>
      </c>
      <c r="C618" s="9">
        <f t="shared" si="46"/>
        <v>18249.59</v>
      </c>
      <c r="D618" s="9">
        <f t="shared" si="47"/>
        <v>0</v>
      </c>
      <c r="E618" s="7">
        <f t="shared" si="48"/>
        <v>18249.59</v>
      </c>
      <c r="F618" s="7" t="e">
        <f t="shared" si="45"/>
        <v>#REF!</v>
      </c>
      <c r="H618" s="15">
        <v>96918</v>
      </c>
      <c r="I618" s="14" t="s">
        <v>629</v>
      </c>
      <c r="J618" s="16">
        <v>18249.59</v>
      </c>
      <c r="K618" s="16">
        <v>0</v>
      </c>
      <c r="L618" s="17">
        <f t="shared" si="49"/>
        <v>18249.59</v>
      </c>
      <c r="N618" s="24">
        <v>96918</v>
      </c>
      <c r="O618" s="23" t="s">
        <v>629</v>
      </c>
      <c r="P618" s="25">
        <v>18249.59</v>
      </c>
      <c r="Q618" s="25">
        <v>0</v>
      </c>
      <c r="R618" s="26">
        <v>18249.59</v>
      </c>
    </row>
    <row r="619" spans="1:18">
      <c r="A619" s="10">
        <v>97001</v>
      </c>
      <c r="B619" t="s">
        <v>630</v>
      </c>
      <c r="C619" s="9">
        <f t="shared" si="46"/>
        <v>591945.83464800008</v>
      </c>
      <c r="D619" s="9">
        <f t="shared" si="47"/>
        <v>0</v>
      </c>
      <c r="E619" s="7">
        <f t="shared" si="48"/>
        <v>591945.83464800008</v>
      </c>
      <c r="F619" s="7" t="e">
        <f t="shared" si="45"/>
        <v>#REF!</v>
      </c>
      <c r="H619" s="15">
        <v>97001</v>
      </c>
      <c r="I619" s="14" t="s">
        <v>630</v>
      </c>
      <c r="J619" s="16">
        <v>596572.89</v>
      </c>
      <c r="K619" s="16">
        <v>0</v>
      </c>
      <c r="L619" s="17">
        <f t="shared" si="49"/>
        <v>596572.89</v>
      </c>
      <c r="N619" s="24">
        <v>97001</v>
      </c>
      <c r="O619" s="23" t="s">
        <v>630</v>
      </c>
      <c r="P619" s="25">
        <v>591945.83464800008</v>
      </c>
      <c r="Q619" s="25">
        <v>0</v>
      </c>
      <c r="R619" s="26">
        <v>591945.83464800008</v>
      </c>
    </row>
    <row r="620" spans="1:18">
      <c r="A620" s="10">
        <v>97002</v>
      </c>
      <c r="B620" t="s">
        <v>631</v>
      </c>
      <c r="C620" s="9">
        <f t="shared" si="46"/>
        <v>122778.29000000002</v>
      </c>
      <c r="D620" s="9">
        <f t="shared" si="47"/>
        <v>0</v>
      </c>
      <c r="E620" s="7">
        <f t="shared" si="48"/>
        <v>122778.29000000002</v>
      </c>
      <c r="F620" s="7" t="e">
        <f t="shared" si="45"/>
        <v>#REF!</v>
      </c>
      <c r="H620" s="15">
        <v>97002</v>
      </c>
      <c r="I620" s="14" t="s">
        <v>631</v>
      </c>
      <c r="J620" s="16">
        <v>122778.29000000002</v>
      </c>
      <c r="K620" s="16">
        <v>0</v>
      </c>
      <c r="L620" s="17">
        <f t="shared" si="49"/>
        <v>122778.29000000002</v>
      </c>
      <c r="N620" s="24">
        <v>97002</v>
      </c>
      <c r="O620" s="23" t="s">
        <v>631</v>
      </c>
      <c r="P620" s="25">
        <v>122778.29000000002</v>
      </c>
      <c r="Q620" s="25">
        <v>0</v>
      </c>
      <c r="R620" s="26">
        <v>122778.29000000002</v>
      </c>
    </row>
    <row r="621" spans="1:18">
      <c r="A621" s="10">
        <v>97004</v>
      </c>
      <c r="B621" t="s">
        <v>632</v>
      </c>
      <c r="C621" s="9">
        <f t="shared" si="46"/>
        <v>10538.31</v>
      </c>
      <c r="D621" s="9">
        <f t="shared" si="47"/>
        <v>0</v>
      </c>
      <c r="E621" s="7">
        <f t="shared" si="48"/>
        <v>10538.31</v>
      </c>
      <c r="F621" s="7" t="e">
        <f t="shared" si="45"/>
        <v>#REF!</v>
      </c>
      <c r="H621" s="15">
        <v>97004</v>
      </c>
      <c r="I621" s="14" t="s">
        <v>632</v>
      </c>
      <c r="J621" s="16">
        <v>10538.31</v>
      </c>
      <c r="K621" s="16">
        <v>0</v>
      </c>
      <c r="L621" s="17">
        <f t="shared" si="49"/>
        <v>10538.31</v>
      </c>
      <c r="N621" s="24">
        <v>97004</v>
      </c>
      <c r="O621" s="23" t="s">
        <v>632</v>
      </c>
      <c r="P621" s="25">
        <v>10538.31</v>
      </c>
      <c r="Q621" s="25">
        <v>0</v>
      </c>
      <c r="R621" s="26">
        <v>10538.31</v>
      </c>
    </row>
    <row r="622" spans="1:18">
      <c r="A622" s="10">
        <v>97005</v>
      </c>
      <c r="B622" t="s">
        <v>633</v>
      </c>
      <c r="C622" s="9">
        <f t="shared" si="46"/>
        <v>14464.590000000002</v>
      </c>
      <c r="D622" s="9">
        <f t="shared" si="47"/>
        <v>0</v>
      </c>
      <c r="E622" s="7">
        <f t="shared" si="48"/>
        <v>14464.590000000002</v>
      </c>
      <c r="F622" s="7" t="e">
        <f t="shared" si="45"/>
        <v>#REF!</v>
      </c>
      <c r="H622" s="15">
        <v>97005</v>
      </c>
      <c r="I622" s="14" t="s">
        <v>633</v>
      </c>
      <c r="J622" s="16">
        <v>14464.590000000002</v>
      </c>
      <c r="K622" s="16">
        <v>0</v>
      </c>
      <c r="L622" s="17">
        <f t="shared" si="49"/>
        <v>14464.590000000002</v>
      </c>
      <c r="N622" s="24">
        <v>97005</v>
      </c>
      <c r="O622" s="23" t="s">
        <v>633</v>
      </c>
      <c r="P622" s="25">
        <v>14464.590000000002</v>
      </c>
      <c r="Q622" s="25">
        <v>0</v>
      </c>
      <c r="R622" s="26">
        <v>14464.590000000002</v>
      </c>
    </row>
    <row r="623" spans="1:18">
      <c r="A623" s="10">
        <v>97008</v>
      </c>
      <c r="B623" t="s">
        <v>634</v>
      </c>
      <c r="C623" s="9">
        <f t="shared" si="46"/>
        <v>104283.32999999999</v>
      </c>
      <c r="D623" s="9">
        <f t="shared" si="47"/>
        <v>0</v>
      </c>
      <c r="E623" s="7">
        <f t="shared" si="48"/>
        <v>104283.32999999999</v>
      </c>
      <c r="F623" s="7" t="e">
        <f t="shared" si="45"/>
        <v>#REF!</v>
      </c>
      <c r="H623" s="15">
        <v>97008</v>
      </c>
      <c r="I623" s="14" t="s">
        <v>634</v>
      </c>
      <c r="J623" s="16">
        <v>104283.32999999999</v>
      </c>
      <c r="K623" s="16">
        <v>0</v>
      </c>
      <c r="L623" s="17">
        <f t="shared" si="49"/>
        <v>104283.32999999999</v>
      </c>
      <c r="N623" s="24">
        <v>97008</v>
      </c>
      <c r="O623" s="23" t="s">
        <v>634</v>
      </c>
      <c r="P623" s="25">
        <v>104283.32999999999</v>
      </c>
      <c r="Q623" s="25">
        <v>0</v>
      </c>
      <c r="R623" s="26">
        <v>104283.32999999999</v>
      </c>
    </row>
    <row r="624" spans="1:18">
      <c r="A624" s="10">
        <v>97011</v>
      </c>
      <c r="B624" t="s">
        <v>635</v>
      </c>
      <c r="C624" s="9">
        <f t="shared" si="46"/>
        <v>788988.42312000005</v>
      </c>
      <c r="D624" s="9">
        <f t="shared" si="47"/>
        <v>0</v>
      </c>
      <c r="E624" s="7">
        <f t="shared" si="48"/>
        <v>788988.42312000005</v>
      </c>
      <c r="F624" s="7" t="e">
        <f t="shared" si="45"/>
        <v>#REF!</v>
      </c>
      <c r="H624" s="15">
        <v>97011</v>
      </c>
      <c r="I624" s="14" t="s">
        <v>635</v>
      </c>
      <c r="J624" s="16">
        <v>796073.45</v>
      </c>
      <c r="K624" s="16">
        <v>0</v>
      </c>
      <c r="L624" s="17">
        <f t="shared" si="49"/>
        <v>796073.45</v>
      </c>
      <c r="N624" s="24">
        <v>97011</v>
      </c>
      <c r="O624" s="23" t="s">
        <v>635</v>
      </c>
      <c r="P624" s="25">
        <v>788988.42312000005</v>
      </c>
      <c r="Q624" s="25">
        <v>0</v>
      </c>
      <c r="R624" s="26">
        <v>788988.42312000005</v>
      </c>
    </row>
    <row r="625" spans="1:18">
      <c r="A625" s="10">
        <v>97012</v>
      </c>
      <c r="B625" t="s">
        <v>636</v>
      </c>
      <c r="C625" s="9">
        <f t="shared" si="46"/>
        <v>11781.569999999998</v>
      </c>
      <c r="D625" s="9">
        <f t="shared" si="47"/>
        <v>4666.0100000000011</v>
      </c>
      <c r="E625" s="7">
        <f t="shared" si="48"/>
        <v>16447.579999999998</v>
      </c>
      <c r="F625" s="7" t="e">
        <f t="shared" si="45"/>
        <v>#REF!</v>
      </c>
      <c r="H625" s="15">
        <v>97012</v>
      </c>
      <c r="I625" s="14" t="s">
        <v>636</v>
      </c>
      <c r="J625" s="16">
        <v>11781.569999999998</v>
      </c>
      <c r="K625" s="16">
        <v>4666.0100000000011</v>
      </c>
      <c r="L625" s="17">
        <f t="shared" si="49"/>
        <v>16447.579999999998</v>
      </c>
      <c r="N625" s="24">
        <v>97012</v>
      </c>
      <c r="O625" s="23" t="s">
        <v>636</v>
      </c>
      <c r="P625" s="25">
        <v>11781.569999999998</v>
      </c>
      <c r="Q625" s="25">
        <v>4666.0100000000011</v>
      </c>
      <c r="R625" s="26">
        <v>16447.579999999998</v>
      </c>
    </row>
    <row r="626" spans="1:18">
      <c r="A626" s="10">
        <v>97013</v>
      </c>
      <c r="B626" t="s">
        <v>637</v>
      </c>
      <c r="C626" s="9">
        <f t="shared" si="46"/>
        <v>6354.7199999999993</v>
      </c>
      <c r="D626" s="9">
        <f t="shared" si="47"/>
        <v>2040.3</v>
      </c>
      <c r="E626" s="7">
        <f t="shared" si="48"/>
        <v>8395.0199999999986</v>
      </c>
      <c r="F626" s="7" t="e">
        <f t="shared" si="45"/>
        <v>#REF!</v>
      </c>
      <c r="H626" s="15">
        <v>97013</v>
      </c>
      <c r="I626" s="14" t="s">
        <v>637</v>
      </c>
      <c r="J626" s="16">
        <v>6354.7199999999993</v>
      </c>
      <c r="K626" s="16">
        <v>2040.3</v>
      </c>
      <c r="L626" s="17">
        <f t="shared" si="49"/>
        <v>8395.0199999999986</v>
      </c>
      <c r="N626" s="24">
        <v>97013</v>
      </c>
      <c r="O626" s="23" t="s">
        <v>637</v>
      </c>
      <c r="P626" s="25">
        <v>6354.7199999999993</v>
      </c>
      <c r="Q626" s="25">
        <v>2040.3</v>
      </c>
      <c r="R626" s="26">
        <v>8395.0199999999986</v>
      </c>
    </row>
    <row r="627" spans="1:18">
      <c r="A627" s="10">
        <v>97015</v>
      </c>
      <c r="B627" t="s">
        <v>638</v>
      </c>
      <c r="C627" s="9">
        <f t="shared" si="46"/>
        <v>20477.710000000003</v>
      </c>
      <c r="D627" s="9">
        <f t="shared" si="47"/>
        <v>0</v>
      </c>
      <c r="E627" s="7">
        <f t="shared" si="48"/>
        <v>20477.710000000003</v>
      </c>
      <c r="F627" s="7" t="e">
        <f t="shared" si="45"/>
        <v>#REF!</v>
      </c>
      <c r="H627" s="15">
        <v>97015</v>
      </c>
      <c r="I627" s="14" t="s">
        <v>638</v>
      </c>
      <c r="J627" s="16">
        <v>20477.710000000003</v>
      </c>
      <c r="K627" s="16">
        <v>0</v>
      </c>
      <c r="L627" s="17">
        <f t="shared" si="49"/>
        <v>20477.710000000003</v>
      </c>
      <c r="N627" s="24">
        <v>97015</v>
      </c>
      <c r="O627" s="23" t="s">
        <v>638</v>
      </c>
      <c r="P627" s="25">
        <v>20477.710000000003</v>
      </c>
      <c r="Q627" s="25">
        <v>0</v>
      </c>
      <c r="R627" s="26">
        <v>20477.710000000003</v>
      </c>
    </row>
    <row r="628" spans="1:18">
      <c r="A628" s="10">
        <v>97018</v>
      </c>
      <c r="B628" t="s">
        <v>639</v>
      </c>
      <c r="C628" s="9">
        <f t="shared" si="46"/>
        <v>7485.3599999999979</v>
      </c>
      <c r="D628" s="9">
        <f t="shared" si="47"/>
        <v>0</v>
      </c>
      <c r="E628" s="7">
        <f t="shared" si="48"/>
        <v>7485.3599999999979</v>
      </c>
      <c r="F628" s="7" t="e">
        <f t="shared" si="45"/>
        <v>#REF!</v>
      </c>
      <c r="H628" s="15">
        <v>97018</v>
      </c>
      <c r="I628" s="14" t="s">
        <v>639</v>
      </c>
      <c r="J628" s="16">
        <v>7485.3599999999979</v>
      </c>
      <c r="K628" s="16">
        <v>0</v>
      </c>
      <c r="L628" s="17">
        <f t="shared" si="49"/>
        <v>7485.3599999999979</v>
      </c>
      <c r="N628" s="24">
        <v>97018</v>
      </c>
      <c r="O628" s="23" t="s">
        <v>639</v>
      </c>
      <c r="P628" s="25">
        <v>7485.3599999999979</v>
      </c>
      <c r="Q628" s="25">
        <v>0</v>
      </c>
      <c r="R628" s="26">
        <v>7485.3599999999979</v>
      </c>
    </row>
    <row r="629" spans="1:18">
      <c r="A629" s="10">
        <v>97101</v>
      </c>
      <c r="B629" t="s">
        <v>640</v>
      </c>
      <c r="C629" s="9">
        <f t="shared" si="46"/>
        <v>1023364.1458559999</v>
      </c>
      <c r="D629" s="9">
        <f t="shared" si="47"/>
        <v>0</v>
      </c>
      <c r="E629" s="7">
        <f t="shared" si="48"/>
        <v>1023364.1458559999</v>
      </c>
      <c r="F629" s="7" t="e">
        <f t="shared" si="45"/>
        <v>#REF!</v>
      </c>
      <c r="H629" s="15">
        <v>97101</v>
      </c>
      <c r="I629" s="14" t="s">
        <v>640</v>
      </c>
      <c r="J629" s="16">
        <v>1029731.9199999999</v>
      </c>
      <c r="K629" s="16">
        <v>0</v>
      </c>
      <c r="L629" s="17">
        <f t="shared" si="49"/>
        <v>1029731.9199999999</v>
      </c>
      <c r="N629" s="24">
        <v>97101</v>
      </c>
      <c r="O629" s="23" t="s">
        <v>640</v>
      </c>
      <c r="P629" s="25">
        <v>1023364.1458559999</v>
      </c>
      <c r="Q629" s="25">
        <v>0</v>
      </c>
      <c r="R629" s="26">
        <v>1023364.1458559999</v>
      </c>
    </row>
    <row r="630" spans="1:18">
      <c r="A630" s="10">
        <v>97104</v>
      </c>
      <c r="B630" t="s">
        <v>641</v>
      </c>
      <c r="C630" s="9">
        <f t="shared" si="46"/>
        <v>26825.699999999997</v>
      </c>
      <c r="D630" s="9">
        <f t="shared" si="47"/>
        <v>0</v>
      </c>
      <c r="E630" s="7">
        <f t="shared" si="48"/>
        <v>26825.699999999997</v>
      </c>
      <c r="F630" s="7" t="e">
        <f t="shared" si="45"/>
        <v>#REF!</v>
      </c>
      <c r="H630" s="15">
        <v>97104</v>
      </c>
      <c r="I630" s="14" t="s">
        <v>641</v>
      </c>
      <c r="J630" s="16">
        <v>26825.699999999997</v>
      </c>
      <c r="K630" s="16">
        <v>0</v>
      </c>
      <c r="L630" s="17">
        <f t="shared" si="49"/>
        <v>26825.699999999997</v>
      </c>
      <c r="N630" s="24">
        <v>97104</v>
      </c>
      <c r="O630" s="23" t="s">
        <v>641</v>
      </c>
      <c r="P630" s="25">
        <v>26825.699999999997</v>
      </c>
      <c r="Q630" s="25">
        <v>0</v>
      </c>
      <c r="R630" s="26">
        <v>26825.699999999997</v>
      </c>
    </row>
    <row r="631" spans="1:18">
      <c r="A631" s="10">
        <v>97111</v>
      </c>
      <c r="B631" t="s">
        <v>642</v>
      </c>
      <c r="C631" s="9">
        <f t="shared" si="46"/>
        <v>99471.825240000006</v>
      </c>
      <c r="D631" s="9">
        <f t="shared" si="47"/>
        <v>0</v>
      </c>
      <c r="E631" s="7">
        <f t="shared" si="48"/>
        <v>99471.825240000006</v>
      </c>
      <c r="F631" s="7" t="e">
        <f t="shared" si="45"/>
        <v>#REF!</v>
      </c>
      <c r="H631" s="15">
        <v>97111</v>
      </c>
      <c r="I631" s="14" t="s">
        <v>642</v>
      </c>
      <c r="J631" s="16">
        <v>100677.81</v>
      </c>
      <c r="K631" s="16">
        <v>0</v>
      </c>
      <c r="L631" s="17">
        <f t="shared" si="49"/>
        <v>100677.81</v>
      </c>
      <c r="N631" s="24">
        <v>97111</v>
      </c>
      <c r="O631" s="23" t="s">
        <v>642</v>
      </c>
      <c r="P631" s="25">
        <v>99471.825240000006</v>
      </c>
      <c r="Q631" s="25">
        <v>0</v>
      </c>
      <c r="R631" s="26">
        <v>99471.825240000006</v>
      </c>
    </row>
    <row r="632" spans="1:18">
      <c r="A632" s="10">
        <v>97121</v>
      </c>
      <c r="B632" t="s">
        <v>643</v>
      </c>
      <c r="C632" s="9">
        <f t="shared" si="46"/>
        <v>61241.739631999997</v>
      </c>
      <c r="D632" s="9">
        <f t="shared" si="47"/>
        <v>0</v>
      </c>
      <c r="E632" s="7">
        <f t="shared" si="48"/>
        <v>61241.739631999997</v>
      </c>
      <c r="F632" s="7" t="e">
        <f t="shared" si="45"/>
        <v>#REF!</v>
      </c>
      <c r="H632" s="15">
        <v>97121</v>
      </c>
      <c r="I632" s="14" t="s">
        <v>643</v>
      </c>
      <c r="J632" s="16">
        <v>62185.43</v>
      </c>
      <c r="K632" s="16">
        <v>0</v>
      </c>
      <c r="L632" s="17">
        <f t="shared" si="49"/>
        <v>62185.43</v>
      </c>
      <c r="N632" s="24">
        <v>97121</v>
      </c>
      <c r="O632" s="23" t="s">
        <v>643</v>
      </c>
      <c r="P632" s="25">
        <v>61241.739631999997</v>
      </c>
      <c r="Q632" s="25">
        <v>0</v>
      </c>
      <c r="R632" s="26">
        <v>61241.739631999997</v>
      </c>
    </row>
    <row r="633" spans="1:18">
      <c r="A633" s="10">
        <v>97131</v>
      </c>
      <c r="B633" t="s">
        <v>644</v>
      </c>
      <c r="C633" s="9">
        <f t="shared" si="46"/>
        <v>195964.68746400002</v>
      </c>
      <c r="D633" s="9">
        <f t="shared" si="47"/>
        <v>0</v>
      </c>
      <c r="E633" s="7">
        <f t="shared" si="48"/>
        <v>195964.68746400002</v>
      </c>
      <c r="F633" s="7" t="e">
        <f t="shared" si="45"/>
        <v>#REF!</v>
      </c>
      <c r="H633" s="15">
        <v>97131</v>
      </c>
      <c r="I633" s="14" t="s">
        <v>644</v>
      </c>
      <c r="J633" s="16">
        <v>198170.33</v>
      </c>
      <c r="K633" s="16">
        <v>0</v>
      </c>
      <c r="L633" s="17">
        <f t="shared" si="49"/>
        <v>198170.33</v>
      </c>
      <c r="N633" s="24">
        <v>97131</v>
      </c>
      <c r="O633" s="23" t="s">
        <v>644</v>
      </c>
      <c r="P633" s="25">
        <v>195964.68746400002</v>
      </c>
      <c r="Q633" s="25">
        <v>0</v>
      </c>
      <c r="R633" s="26">
        <v>195964.68746400002</v>
      </c>
    </row>
    <row r="634" spans="1:18">
      <c r="A634" s="10">
        <v>97201</v>
      </c>
      <c r="B634" t="s">
        <v>645</v>
      </c>
      <c r="C634" s="9">
        <f t="shared" si="46"/>
        <v>213209.05238399995</v>
      </c>
      <c r="D634" s="9">
        <f t="shared" si="47"/>
        <v>0</v>
      </c>
      <c r="E634" s="7">
        <f t="shared" si="48"/>
        <v>213209.05238399995</v>
      </c>
      <c r="F634" s="7" t="e">
        <f t="shared" si="45"/>
        <v>#REF!</v>
      </c>
      <c r="H634" s="15">
        <v>97201</v>
      </c>
      <c r="I634" s="14" t="s">
        <v>645</v>
      </c>
      <c r="J634" s="16">
        <v>214442.72999999995</v>
      </c>
      <c r="K634" s="16">
        <v>0</v>
      </c>
      <c r="L634" s="17">
        <f t="shared" si="49"/>
        <v>214442.72999999995</v>
      </c>
      <c r="N634" s="24">
        <v>97201</v>
      </c>
      <c r="O634" s="23" t="s">
        <v>645</v>
      </c>
      <c r="P634" s="25">
        <v>213209.05238399995</v>
      </c>
      <c r="Q634" s="25">
        <v>0</v>
      </c>
      <c r="R634" s="26">
        <v>213209.05238399995</v>
      </c>
    </row>
    <row r="635" spans="1:18">
      <c r="A635" s="10">
        <v>97211</v>
      </c>
      <c r="B635" t="s">
        <v>646</v>
      </c>
      <c r="C635" s="9">
        <f t="shared" si="46"/>
        <v>63114.811608000004</v>
      </c>
      <c r="D635" s="9">
        <f t="shared" si="47"/>
        <v>0</v>
      </c>
      <c r="E635" s="7">
        <f t="shared" si="48"/>
        <v>63114.811608000004</v>
      </c>
      <c r="F635" s="7" t="e">
        <f t="shared" si="45"/>
        <v>#REF!</v>
      </c>
      <c r="H635" s="15">
        <v>97211</v>
      </c>
      <c r="I635" s="14" t="s">
        <v>646</v>
      </c>
      <c r="J635" s="16">
        <v>63913.64</v>
      </c>
      <c r="K635" s="16">
        <v>0</v>
      </c>
      <c r="L635" s="17">
        <f t="shared" si="49"/>
        <v>63913.64</v>
      </c>
      <c r="N635" s="24">
        <v>97211</v>
      </c>
      <c r="O635" s="23" t="s">
        <v>646</v>
      </c>
      <c r="P635" s="25">
        <v>63114.811608000004</v>
      </c>
      <c r="Q635" s="25">
        <v>0</v>
      </c>
      <c r="R635" s="26">
        <v>63114.811608000004</v>
      </c>
    </row>
    <row r="636" spans="1:18">
      <c r="A636" s="10">
        <v>97213</v>
      </c>
      <c r="B636" t="s">
        <v>647</v>
      </c>
      <c r="C636" s="9">
        <f t="shared" si="46"/>
        <v>16069.839999999998</v>
      </c>
      <c r="D636" s="9">
        <f t="shared" si="47"/>
        <v>0</v>
      </c>
      <c r="E636" s="7">
        <f t="shared" si="48"/>
        <v>16069.839999999998</v>
      </c>
      <c r="F636" s="7" t="e">
        <f t="shared" si="45"/>
        <v>#REF!</v>
      </c>
      <c r="H636" s="15">
        <v>97213</v>
      </c>
      <c r="I636" s="14" t="s">
        <v>647</v>
      </c>
      <c r="J636" s="16">
        <v>16069.839999999998</v>
      </c>
      <c r="K636" s="16">
        <v>0</v>
      </c>
      <c r="L636" s="17">
        <f t="shared" si="49"/>
        <v>16069.839999999998</v>
      </c>
      <c r="N636" s="24">
        <v>97213</v>
      </c>
      <c r="O636" s="23" t="s">
        <v>647</v>
      </c>
      <c r="P636" s="25">
        <v>16069.839999999998</v>
      </c>
      <c r="Q636" s="25">
        <v>0</v>
      </c>
      <c r="R636" s="26">
        <v>16069.839999999998</v>
      </c>
    </row>
    <row r="637" spans="1:18">
      <c r="A637" s="10">
        <v>97217</v>
      </c>
      <c r="B637" t="s">
        <v>648</v>
      </c>
      <c r="C637" s="9">
        <f t="shared" si="46"/>
        <v>6403.68</v>
      </c>
      <c r="D637" s="9">
        <f t="shared" si="47"/>
        <v>0</v>
      </c>
      <c r="E637" s="7">
        <f t="shared" si="48"/>
        <v>6403.68</v>
      </c>
      <c r="F637" s="7" t="e">
        <f t="shared" si="45"/>
        <v>#REF!</v>
      </c>
      <c r="H637" s="15">
        <v>97217</v>
      </c>
      <c r="I637" s="14" t="s">
        <v>648</v>
      </c>
      <c r="J637" s="16">
        <v>6403.68</v>
      </c>
      <c r="K637" s="16">
        <v>0</v>
      </c>
      <c r="L637" s="17">
        <f t="shared" si="49"/>
        <v>6403.68</v>
      </c>
      <c r="N637" s="24">
        <v>97217</v>
      </c>
      <c r="O637" s="23" t="s">
        <v>648</v>
      </c>
      <c r="P637" s="25">
        <v>6403.68</v>
      </c>
      <c r="Q637" s="25">
        <v>0</v>
      </c>
      <c r="R637" s="26">
        <v>6403.68</v>
      </c>
    </row>
    <row r="638" spans="1:18">
      <c r="A638" s="10">
        <v>97221</v>
      </c>
      <c r="B638" t="s">
        <v>649</v>
      </c>
      <c r="C638" s="9">
        <f t="shared" si="46"/>
        <v>5395.5899520000003</v>
      </c>
      <c r="D638" s="9">
        <f t="shared" si="47"/>
        <v>0</v>
      </c>
      <c r="E638" s="7">
        <f t="shared" si="48"/>
        <v>5395.5899520000003</v>
      </c>
      <c r="F638" s="7" t="e">
        <f t="shared" si="45"/>
        <v>#REF!</v>
      </c>
      <c r="H638" s="15">
        <v>97221</v>
      </c>
      <c r="I638" s="14" t="s">
        <v>649</v>
      </c>
      <c r="J638" s="16">
        <v>5496.75</v>
      </c>
      <c r="K638" s="16">
        <v>0</v>
      </c>
      <c r="L638" s="17">
        <f t="shared" si="49"/>
        <v>5496.75</v>
      </c>
      <c r="N638" s="24">
        <v>97221</v>
      </c>
      <c r="O638" s="23" t="s">
        <v>649</v>
      </c>
      <c r="P638" s="25">
        <v>5395.5899520000003</v>
      </c>
      <c r="Q638" s="25">
        <v>0</v>
      </c>
      <c r="R638" s="26">
        <v>5395.5899520000003</v>
      </c>
    </row>
    <row r="639" spans="1:18">
      <c r="A639" s="10">
        <v>97301</v>
      </c>
      <c r="B639" t="s">
        <v>650</v>
      </c>
      <c r="C639" s="9">
        <f t="shared" si="46"/>
        <v>1098928.248624</v>
      </c>
      <c r="D639" s="9">
        <f t="shared" si="47"/>
        <v>0</v>
      </c>
      <c r="E639" s="7">
        <f t="shared" si="48"/>
        <v>1098928.248624</v>
      </c>
      <c r="F639" s="7" t="e">
        <f t="shared" si="45"/>
        <v>#REF!</v>
      </c>
      <c r="H639" s="15">
        <v>97301</v>
      </c>
      <c r="I639" s="14" t="s">
        <v>650</v>
      </c>
      <c r="J639" s="16">
        <v>1104748.52</v>
      </c>
      <c r="K639" s="16">
        <v>0</v>
      </c>
      <c r="L639" s="17">
        <f t="shared" si="49"/>
        <v>1104748.52</v>
      </c>
      <c r="N639" s="24">
        <v>97301</v>
      </c>
      <c r="O639" s="23" t="s">
        <v>650</v>
      </c>
      <c r="P639" s="25">
        <v>1098928.248624</v>
      </c>
      <c r="Q639" s="25">
        <v>0</v>
      </c>
      <c r="R639" s="26">
        <v>1098928.248624</v>
      </c>
    </row>
    <row r="640" spans="1:18">
      <c r="A640" s="10">
        <v>97304</v>
      </c>
      <c r="B640" t="s">
        <v>651</v>
      </c>
      <c r="C640" s="9">
        <f t="shared" si="46"/>
        <v>11970.04</v>
      </c>
      <c r="D640" s="9">
        <f t="shared" si="47"/>
        <v>0</v>
      </c>
      <c r="E640" s="7">
        <f t="shared" si="48"/>
        <v>11970.04</v>
      </c>
      <c r="F640" s="7" t="e">
        <f t="shared" si="45"/>
        <v>#REF!</v>
      </c>
      <c r="H640" s="15">
        <v>97304</v>
      </c>
      <c r="I640" s="14" t="s">
        <v>651</v>
      </c>
      <c r="J640" s="16">
        <v>11970.04</v>
      </c>
      <c r="K640" s="16">
        <v>0</v>
      </c>
      <c r="L640" s="17">
        <f t="shared" si="49"/>
        <v>11970.04</v>
      </c>
      <c r="N640" s="24">
        <v>97304</v>
      </c>
      <c r="O640" s="23" t="s">
        <v>651</v>
      </c>
      <c r="P640" s="25">
        <v>11970.04</v>
      </c>
      <c r="Q640" s="25">
        <v>0</v>
      </c>
      <c r="R640" s="26">
        <v>11970.04</v>
      </c>
    </row>
    <row r="641" spans="1:18">
      <c r="A641" s="10">
        <v>97311</v>
      </c>
      <c r="B641" t="s">
        <v>652</v>
      </c>
      <c r="C641" s="9">
        <f t="shared" si="46"/>
        <v>382632.40848000004</v>
      </c>
      <c r="D641" s="9">
        <f t="shared" si="47"/>
        <v>0</v>
      </c>
      <c r="E641" s="7">
        <f t="shared" si="48"/>
        <v>382632.40848000004</v>
      </c>
      <c r="F641" s="7" t="e">
        <f t="shared" si="45"/>
        <v>#REF!</v>
      </c>
      <c r="H641" s="15">
        <v>97311</v>
      </c>
      <c r="I641" s="14" t="s">
        <v>652</v>
      </c>
      <c r="J641" s="16">
        <v>386492.81000000006</v>
      </c>
      <c r="K641" s="16">
        <v>0</v>
      </c>
      <c r="L641" s="17">
        <f t="shared" si="49"/>
        <v>386492.81000000006</v>
      </c>
      <c r="N641" s="24">
        <v>97311</v>
      </c>
      <c r="O641" s="23" t="s">
        <v>652</v>
      </c>
      <c r="P641" s="25">
        <v>382632.40848000004</v>
      </c>
      <c r="Q641" s="25">
        <v>0</v>
      </c>
      <c r="R641" s="26">
        <v>382632.40848000004</v>
      </c>
    </row>
    <row r="642" spans="1:18">
      <c r="A642" s="10">
        <v>97401</v>
      </c>
      <c r="B642" t="s">
        <v>653</v>
      </c>
      <c r="C642" s="9">
        <f t="shared" si="46"/>
        <v>2861567.2701039999</v>
      </c>
      <c r="D642" s="9">
        <f t="shared" si="47"/>
        <v>0</v>
      </c>
      <c r="E642" s="7">
        <f t="shared" si="48"/>
        <v>2861567.2701039999</v>
      </c>
      <c r="F642" s="7" t="e">
        <f t="shared" ref="F642:F705" si="50">ROUND($F$889*(D642/$D$889),2)</f>
        <v>#REF!</v>
      </c>
      <c r="H642" s="15">
        <v>97401</v>
      </c>
      <c r="I642" s="14" t="s">
        <v>653</v>
      </c>
      <c r="J642" s="16">
        <v>2879042.69</v>
      </c>
      <c r="K642" s="16">
        <v>0</v>
      </c>
      <c r="L642" s="17">
        <f t="shared" si="49"/>
        <v>2879042.69</v>
      </c>
      <c r="N642" s="24">
        <v>97401</v>
      </c>
      <c r="O642" s="23" t="s">
        <v>653</v>
      </c>
      <c r="P642" s="25">
        <v>2861567.2701039999</v>
      </c>
      <c r="Q642" s="25">
        <v>0</v>
      </c>
      <c r="R642" s="26">
        <v>2861567.2701039999</v>
      </c>
    </row>
    <row r="643" spans="1:18">
      <c r="A643" s="10">
        <v>97402</v>
      </c>
      <c r="B643" t="s">
        <v>654</v>
      </c>
      <c r="C643" s="9">
        <f t="shared" ref="C643:C706" si="51">VLOOKUP(A643,$N$2:$R$887,3,FALSE)</f>
        <v>15184.500000000002</v>
      </c>
      <c r="D643" s="9">
        <f t="shared" ref="D643:D706" si="52">VLOOKUP(A643,$N$2:$R$887,4,FALSE)</f>
        <v>0</v>
      </c>
      <c r="E643" s="7">
        <f t="shared" ref="E643:E706" si="53">C643+D643</f>
        <v>15184.500000000002</v>
      </c>
      <c r="F643" s="7" t="e">
        <f t="shared" si="50"/>
        <v>#REF!</v>
      </c>
      <c r="H643" s="15">
        <v>97402</v>
      </c>
      <c r="I643" s="14" t="s">
        <v>654</v>
      </c>
      <c r="J643" s="16">
        <v>15184.500000000002</v>
      </c>
      <c r="K643" s="16">
        <v>0</v>
      </c>
      <c r="L643" s="17">
        <f t="shared" si="49"/>
        <v>15184.500000000002</v>
      </c>
      <c r="N643" s="24">
        <v>97402</v>
      </c>
      <c r="O643" s="23" t="s">
        <v>654</v>
      </c>
      <c r="P643" s="25">
        <v>15184.500000000002</v>
      </c>
      <c r="Q643" s="25">
        <v>0</v>
      </c>
      <c r="R643" s="26">
        <v>15184.500000000002</v>
      </c>
    </row>
    <row r="644" spans="1:18">
      <c r="A644" s="10">
        <v>97404</v>
      </c>
      <c r="B644" t="s">
        <v>655</v>
      </c>
      <c r="C644" s="9">
        <f t="shared" si="51"/>
        <v>77725.41640799999</v>
      </c>
      <c r="D644" s="9">
        <f t="shared" si="52"/>
        <v>0</v>
      </c>
      <c r="E644" s="7">
        <f t="shared" si="53"/>
        <v>77725.41640799999</v>
      </c>
      <c r="F644" s="7" t="e">
        <f t="shared" si="50"/>
        <v>#REF!</v>
      </c>
      <c r="H644" s="15">
        <v>97404</v>
      </c>
      <c r="I644" s="14" t="s">
        <v>655</v>
      </c>
      <c r="J644" s="16">
        <v>78171.569999999992</v>
      </c>
      <c r="K644" s="16">
        <v>0</v>
      </c>
      <c r="L644" s="17">
        <f t="shared" si="49"/>
        <v>78171.569999999992</v>
      </c>
      <c r="N644" s="24">
        <v>97404</v>
      </c>
      <c r="O644" s="23" t="s">
        <v>655</v>
      </c>
      <c r="P644" s="25">
        <v>77725.41640799999</v>
      </c>
      <c r="Q644" s="25">
        <v>0</v>
      </c>
      <c r="R644" s="26">
        <v>77725.41640799999</v>
      </c>
    </row>
    <row r="645" spans="1:18">
      <c r="A645" s="10">
        <v>97405</v>
      </c>
      <c r="B645" t="s">
        <v>656</v>
      </c>
      <c r="C645" s="9">
        <f t="shared" si="51"/>
        <v>54281.17</v>
      </c>
      <c r="D645" s="9">
        <f t="shared" si="52"/>
        <v>0</v>
      </c>
      <c r="E645" s="7">
        <f t="shared" si="53"/>
        <v>54281.17</v>
      </c>
      <c r="F645" s="7" t="e">
        <f t="shared" si="50"/>
        <v>#REF!</v>
      </c>
      <c r="H645" s="15">
        <v>97405</v>
      </c>
      <c r="I645" s="14" t="s">
        <v>656</v>
      </c>
      <c r="J645" s="16">
        <v>54281.17</v>
      </c>
      <c r="K645" s="16">
        <v>0</v>
      </c>
      <c r="L645" s="17">
        <f t="shared" si="49"/>
        <v>54281.17</v>
      </c>
      <c r="N645" s="24">
        <v>97405</v>
      </c>
      <c r="O645" s="23" t="s">
        <v>656</v>
      </c>
      <c r="P645" s="25">
        <v>54281.17</v>
      </c>
      <c r="Q645" s="25">
        <v>0</v>
      </c>
      <c r="R645" s="26">
        <v>54281.17</v>
      </c>
    </row>
    <row r="646" spans="1:18">
      <c r="A646" s="10">
        <v>97408</v>
      </c>
      <c r="B646" t="s">
        <v>657</v>
      </c>
      <c r="C646" s="9">
        <f t="shared" si="51"/>
        <v>29576.55</v>
      </c>
      <c r="D646" s="9">
        <f t="shared" si="52"/>
        <v>0</v>
      </c>
      <c r="E646" s="7">
        <f t="shared" si="53"/>
        <v>29576.55</v>
      </c>
      <c r="F646" s="7" t="e">
        <f t="shared" si="50"/>
        <v>#REF!</v>
      </c>
      <c r="H646" s="15">
        <v>97408</v>
      </c>
      <c r="I646" s="14" t="s">
        <v>657</v>
      </c>
      <c r="J646" s="16">
        <v>29576.55</v>
      </c>
      <c r="K646" s="16">
        <v>0</v>
      </c>
      <c r="L646" s="17">
        <f t="shared" si="49"/>
        <v>29576.55</v>
      </c>
      <c r="N646" s="24">
        <v>97408</v>
      </c>
      <c r="O646" s="23" t="s">
        <v>657</v>
      </c>
      <c r="P646" s="25">
        <v>29576.55</v>
      </c>
      <c r="Q646" s="25">
        <v>0</v>
      </c>
      <c r="R646" s="26">
        <v>29576.55</v>
      </c>
    </row>
    <row r="647" spans="1:18">
      <c r="A647" s="10">
        <v>97411</v>
      </c>
      <c r="B647" t="s">
        <v>658</v>
      </c>
      <c r="C647" s="9">
        <f t="shared" si="51"/>
        <v>2660675.1038159998</v>
      </c>
      <c r="D647" s="9">
        <f t="shared" si="52"/>
        <v>0</v>
      </c>
      <c r="E647" s="7">
        <f t="shared" si="53"/>
        <v>2660675.1038159998</v>
      </c>
      <c r="F647" s="7" t="e">
        <f t="shared" si="50"/>
        <v>#REF!</v>
      </c>
      <c r="H647" s="15">
        <v>97411</v>
      </c>
      <c r="I647" s="14" t="s">
        <v>658</v>
      </c>
      <c r="J647" s="16">
        <v>2688324.6599999997</v>
      </c>
      <c r="K647" s="16">
        <v>0</v>
      </c>
      <c r="L647" s="17">
        <f t="shared" si="49"/>
        <v>2688324.6599999997</v>
      </c>
      <c r="N647" s="24">
        <v>97411</v>
      </c>
      <c r="O647" s="23" t="s">
        <v>658</v>
      </c>
      <c r="P647" s="25">
        <v>2660675.1038159998</v>
      </c>
      <c r="Q647" s="25">
        <v>0</v>
      </c>
      <c r="R647" s="26">
        <v>2660675.1038159998</v>
      </c>
    </row>
    <row r="648" spans="1:18">
      <c r="A648" s="10">
        <v>97412</v>
      </c>
      <c r="B648" t="s">
        <v>659</v>
      </c>
      <c r="C648" s="9">
        <f t="shared" si="51"/>
        <v>1755810.1999999997</v>
      </c>
      <c r="D648" s="9">
        <f t="shared" si="52"/>
        <v>0</v>
      </c>
      <c r="E648" s="7">
        <f t="shared" si="53"/>
        <v>1755810.1999999997</v>
      </c>
      <c r="F648" s="7" t="e">
        <f t="shared" si="50"/>
        <v>#REF!</v>
      </c>
      <c r="H648" s="15">
        <v>97412</v>
      </c>
      <c r="I648" s="14" t="s">
        <v>659</v>
      </c>
      <c r="J648" s="16">
        <v>1755810.1999999997</v>
      </c>
      <c r="K648" s="16">
        <v>0</v>
      </c>
      <c r="L648" s="17">
        <f t="shared" si="49"/>
        <v>1755810.1999999997</v>
      </c>
      <c r="N648" s="24">
        <v>97412</v>
      </c>
      <c r="O648" s="23" t="s">
        <v>659</v>
      </c>
      <c r="P648" s="25">
        <v>1755810.1999999997</v>
      </c>
      <c r="Q648" s="25">
        <v>0</v>
      </c>
      <c r="R648" s="26">
        <v>1755810.1999999997</v>
      </c>
    </row>
    <row r="649" spans="1:18">
      <c r="A649" s="10">
        <v>97413</v>
      </c>
      <c r="B649" t="s">
        <v>660</v>
      </c>
      <c r="C649" s="9">
        <f t="shared" si="51"/>
        <v>136266.73000000001</v>
      </c>
      <c r="D649" s="9">
        <f t="shared" si="52"/>
        <v>0</v>
      </c>
      <c r="E649" s="7">
        <f t="shared" si="53"/>
        <v>136266.73000000001</v>
      </c>
      <c r="F649" s="7" t="e">
        <f t="shared" si="50"/>
        <v>#REF!</v>
      </c>
      <c r="H649" s="15">
        <v>97413</v>
      </c>
      <c r="I649" s="14" t="s">
        <v>660</v>
      </c>
      <c r="J649" s="16">
        <v>136266.73000000001</v>
      </c>
      <c r="K649" s="16">
        <v>0</v>
      </c>
      <c r="L649" s="17">
        <f t="shared" ref="L649:L712" si="54">J649+K649</f>
        <v>136266.73000000001</v>
      </c>
      <c r="N649" s="24">
        <v>97413</v>
      </c>
      <c r="O649" s="23" t="s">
        <v>660</v>
      </c>
      <c r="P649" s="25">
        <v>136266.73000000001</v>
      </c>
      <c r="Q649" s="25">
        <v>0</v>
      </c>
      <c r="R649" s="26">
        <v>136266.73000000001</v>
      </c>
    </row>
    <row r="650" spans="1:18">
      <c r="A650" s="10">
        <v>97421</v>
      </c>
      <c r="B650" t="s">
        <v>661</v>
      </c>
      <c r="C650" s="9">
        <f t="shared" si="51"/>
        <v>181632.82488799997</v>
      </c>
      <c r="D650" s="9">
        <f t="shared" si="52"/>
        <v>0</v>
      </c>
      <c r="E650" s="7">
        <f t="shared" si="53"/>
        <v>181632.82488799997</v>
      </c>
      <c r="F650" s="7" t="e">
        <f t="shared" si="50"/>
        <v>#REF!</v>
      </c>
      <c r="H650" s="15">
        <v>97421</v>
      </c>
      <c r="I650" s="14" t="s">
        <v>661</v>
      </c>
      <c r="J650" s="16">
        <v>183558.69</v>
      </c>
      <c r="K650" s="16">
        <v>0</v>
      </c>
      <c r="L650" s="17">
        <f t="shared" si="54"/>
        <v>183558.69</v>
      </c>
      <c r="N650" s="24">
        <v>97421</v>
      </c>
      <c r="O650" s="23" t="s">
        <v>661</v>
      </c>
      <c r="P650" s="25">
        <v>181632.82488799997</v>
      </c>
      <c r="Q650" s="25">
        <v>0</v>
      </c>
      <c r="R650" s="26">
        <v>181632.82488799997</v>
      </c>
    </row>
    <row r="651" spans="1:18">
      <c r="A651" s="10">
        <v>97423</v>
      </c>
      <c r="B651" t="s">
        <v>662</v>
      </c>
      <c r="C651" s="9">
        <f t="shared" si="51"/>
        <v>17630.41</v>
      </c>
      <c r="D651" s="9">
        <f t="shared" si="52"/>
        <v>17306.260000000002</v>
      </c>
      <c r="E651" s="7">
        <f t="shared" si="53"/>
        <v>34936.67</v>
      </c>
      <c r="F651" s="7" t="e">
        <f t="shared" si="50"/>
        <v>#REF!</v>
      </c>
      <c r="H651" s="15">
        <v>97423</v>
      </c>
      <c r="I651" s="14" t="s">
        <v>662</v>
      </c>
      <c r="J651" s="16">
        <v>17630.41</v>
      </c>
      <c r="K651" s="16">
        <v>17306.260000000002</v>
      </c>
      <c r="L651" s="17">
        <f t="shared" si="54"/>
        <v>34936.67</v>
      </c>
      <c r="N651" s="24">
        <v>97423</v>
      </c>
      <c r="O651" s="23" t="s">
        <v>662</v>
      </c>
      <c r="P651" s="25">
        <v>17630.41</v>
      </c>
      <c r="Q651" s="25">
        <v>17306.260000000002</v>
      </c>
      <c r="R651" s="26">
        <v>34936.67</v>
      </c>
    </row>
    <row r="652" spans="1:18">
      <c r="A652" s="10">
        <v>97431</v>
      </c>
      <c r="B652" t="s">
        <v>663</v>
      </c>
      <c r="C652" s="9">
        <f t="shared" si="51"/>
        <v>39189.763784000002</v>
      </c>
      <c r="D652" s="9">
        <f t="shared" si="52"/>
        <v>0</v>
      </c>
      <c r="E652" s="7">
        <f t="shared" si="53"/>
        <v>39189.763784000002</v>
      </c>
      <c r="F652" s="7" t="e">
        <f t="shared" si="50"/>
        <v>#REF!</v>
      </c>
      <c r="H652" s="15">
        <v>97431</v>
      </c>
      <c r="I652" s="14" t="s">
        <v>663</v>
      </c>
      <c r="J652" s="16">
        <v>39795.74</v>
      </c>
      <c r="K652" s="16">
        <v>0</v>
      </c>
      <c r="L652" s="17">
        <f t="shared" si="54"/>
        <v>39795.74</v>
      </c>
      <c r="N652" s="24">
        <v>97431</v>
      </c>
      <c r="O652" s="23" t="s">
        <v>663</v>
      </c>
      <c r="P652" s="25">
        <v>39189.763784000002</v>
      </c>
      <c r="Q652" s="25">
        <v>0</v>
      </c>
      <c r="R652" s="26">
        <v>39189.763784000002</v>
      </c>
    </row>
    <row r="653" spans="1:18">
      <c r="A653" s="10">
        <v>97441</v>
      </c>
      <c r="B653" t="s">
        <v>664</v>
      </c>
      <c r="C653" s="9">
        <f t="shared" si="51"/>
        <v>26573.431519999998</v>
      </c>
      <c r="D653" s="9">
        <f t="shared" si="52"/>
        <v>0</v>
      </c>
      <c r="E653" s="7">
        <f t="shared" si="53"/>
        <v>26573.431519999998</v>
      </c>
      <c r="F653" s="7" t="e">
        <f t="shared" si="50"/>
        <v>#REF!</v>
      </c>
      <c r="H653" s="15">
        <v>97441</v>
      </c>
      <c r="I653" s="14" t="s">
        <v>664</v>
      </c>
      <c r="J653" s="16">
        <v>27020.809999999998</v>
      </c>
      <c r="K653" s="16">
        <v>0</v>
      </c>
      <c r="L653" s="17">
        <f t="shared" si="54"/>
        <v>27020.809999999998</v>
      </c>
      <c r="N653" s="24">
        <v>97441</v>
      </c>
      <c r="O653" s="23" t="s">
        <v>664</v>
      </c>
      <c r="P653" s="25">
        <v>26573.431519999998</v>
      </c>
      <c r="Q653" s="25">
        <v>0</v>
      </c>
      <c r="R653" s="26">
        <v>26573.431519999998</v>
      </c>
    </row>
    <row r="654" spans="1:18">
      <c r="A654" s="10">
        <v>97451</v>
      </c>
      <c r="B654" t="s">
        <v>665</v>
      </c>
      <c r="C654" s="9">
        <f t="shared" si="51"/>
        <v>201059.68281600004</v>
      </c>
      <c r="D654" s="9">
        <f t="shared" si="52"/>
        <v>0</v>
      </c>
      <c r="E654" s="7">
        <f t="shared" si="53"/>
        <v>201059.68281600004</v>
      </c>
      <c r="F654" s="7" t="e">
        <f t="shared" si="50"/>
        <v>#REF!</v>
      </c>
      <c r="H654" s="15">
        <v>97451</v>
      </c>
      <c r="I654" s="14" t="s">
        <v>665</v>
      </c>
      <c r="J654" s="16">
        <v>203255.95000000004</v>
      </c>
      <c r="K654" s="16">
        <v>0</v>
      </c>
      <c r="L654" s="17">
        <f t="shared" si="54"/>
        <v>203255.95000000004</v>
      </c>
      <c r="N654" s="24">
        <v>97451</v>
      </c>
      <c r="O654" s="23" t="s">
        <v>665</v>
      </c>
      <c r="P654" s="25">
        <v>201059.68281600004</v>
      </c>
      <c r="Q654" s="25">
        <v>0</v>
      </c>
      <c r="R654" s="26">
        <v>201059.68281600004</v>
      </c>
    </row>
    <row r="655" spans="1:18">
      <c r="A655" s="10">
        <v>97461</v>
      </c>
      <c r="B655" t="s">
        <v>666</v>
      </c>
      <c r="C655" s="9">
        <f t="shared" si="51"/>
        <v>201431.31553599998</v>
      </c>
      <c r="D655" s="9">
        <f t="shared" si="52"/>
        <v>0</v>
      </c>
      <c r="E655" s="7">
        <f t="shared" si="53"/>
        <v>201431.31553599998</v>
      </c>
      <c r="F655" s="7" t="e">
        <f t="shared" si="50"/>
        <v>#REF!</v>
      </c>
      <c r="H655" s="15">
        <v>97461</v>
      </c>
      <c r="I655" s="14" t="s">
        <v>666</v>
      </c>
      <c r="J655" s="16">
        <v>203572.18999999997</v>
      </c>
      <c r="K655" s="16">
        <v>0</v>
      </c>
      <c r="L655" s="17">
        <f t="shared" si="54"/>
        <v>203572.18999999997</v>
      </c>
      <c r="N655" s="24">
        <v>97461</v>
      </c>
      <c r="O655" s="23" t="s">
        <v>666</v>
      </c>
      <c r="P655" s="25">
        <v>201431.31553599998</v>
      </c>
      <c r="Q655" s="25">
        <v>0</v>
      </c>
      <c r="R655" s="26">
        <v>201431.31553599998</v>
      </c>
    </row>
    <row r="656" spans="1:18">
      <c r="A656" s="10">
        <v>97463</v>
      </c>
      <c r="B656" t="s">
        <v>667</v>
      </c>
      <c r="C656" s="9">
        <f t="shared" si="51"/>
        <v>21889.589999999997</v>
      </c>
      <c r="D656" s="9">
        <f t="shared" si="52"/>
        <v>0</v>
      </c>
      <c r="E656" s="7">
        <f t="shared" si="53"/>
        <v>21889.589999999997</v>
      </c>
      <c r="F656" s="7" t="e">
        <f t="shared" si="50"/>
        <v>#REF!</v>
      </c>
      <c r="H656" s="15">
        <v>97463</v>
      </c>
      <c r="I656" s="14" t="s">
        <v>667</v>
      </c>
      <c r="J656" s="16">
        <v>21889.589999999997</v>
      </c>
      <c r="K656" s="16">
        <v>0</v>
      </c>
      <c r="L656" s="17">
        <f t="shared" si="54"/>
        <v>21889.589999999997</v>
      </c>
      <c r="N656" s="24">
        <v>97463</v>
      </c>
      <c r="O656" s="23" t="s">
        <v>667</v>
      </c>
      <c r="P656" s="25">
        <v>21889.589999999997</v>
      </c>
      <c r="Q656" s="25">
        <v>0</v>
      </c>
      <c r="R656" s="26">
        <v>21889.589999999997</v>
      </c>
    </row>
    <row r="657" spans="1:18">
      <c r="A657" s="10">
        <v>97471</v>
      </c>
      <c r="B657" t="s">
        <v>668</v>
      </c>
      <c r="C657" s="9">
        <f t="shared" si="51"/>
        <v>7791.02</v>
      </c>
      <c r="D657" s="9">
        <f t="shared" si="52"/>
        <v>0</v>
      </c>
      <c r="E657" s="7">
        <f t="shared" si="53"/>
        <v>7791.02</v>
      </c>
      <c r="F657" s="7" t="e">
        <f t="shared" si="50"/>
        <v>#REF!</v>
      </c>
      <c r="H657" s="15">
        <v>97471</v>
      </c>
      <c r="I657" s="14" t="s">
        <v>668</v>
      </c>
      <c r="J657" s="16">
        <v>7791.02</v>
      </c>
      <c r="K657" s="16">
        <v>0</v>
      </c>
      <c r="L657" s="17">
        <f t="shared" si="54"/>
        <v>7791.02</v>
      </c>
      <c r="N657" s="24">
        <v>97471</v>
      </c>
      <c r="O657" s="23" t="s">
        <v>668</v>
      </c>
      <c r="P657" s="25">
        <v>7791.02</v>
      </c>
      <c r="Q657" s="25">
        <v>0</v>
      </c>
      <c r="R657" s="26">
        <v>7791.02</v>
      </c>
    </row>
    <row r="658" spans="1:18">
      <c r="A658" s="10">
        <v>97481</v>
      </c>
      <c r="B658" t="s">
        <v>669</v>
      </c>
      <c r="C658" s="9">
        <f t="shared" si="51"/>
        <v>4808.0929999999998</v>
      </c>
      <c r="D658" s="9">
        <f t="shared" si="52"/>
        <v>0</v>
      </c>
      <c r="E658" s="7">
        <f t="shared" si="53"/>
        <v>4808.0929999999998</v>
      </c>
      <c r="F658" s="7" t="e">
        <f t="shared" si="50"/>
        <v>#REF!</v>
      </c>
      <c r="H658" s="15">
        <v>97481</v>
      </c>
      <c r="I658" s="14" t="s">
        <v>669</v>
      </c>
      <c r="J658" s="16">
        <v>4869.99</v>
      </c>
      <c r="K658" s="16">
        <v>0</v>
      </c>
      <c r="L658" s="17">
        <f t="shared" si="54"/>
        <v>4869.99</v>
      </c>
      <c r="N658" s="24">
        <v>97481</v>
      </c>
      <c r="O658" s="23" t="s">
        <v>669</v>
      </c>
      <c r="P658" s="25">
        <v>4808.0929999999998</v>
      </c>
      <c r="Q658" s="25">
        <v>0</v>
      </c>
      <c r="R658" s="26">
        <v>4808.0929999999998</v>
      </c>
    </row>
    <row r="659" spans="1:18">
      <c r="A659" s="10">
        <v>97491</v>
      </c>
      <c r="B659" t="s">
        <v>670</v>
      </c>
      <c r="C659" s="9">
        <f t="shared" si="51"/>
        <v>6328.5243840000012</v>
      </c>
      <c r="D659" s="9">
        <f t="shared" si="52"/>
        <v>2399.1800000000003</v>
      </c>
      <c r="E659" s="7">
        <f t="shared" si="53"/>
        <v>8727.7043840000006</v>
      </c>
      <c r="F659" s="7" t="e">
        <f t="shared" si="50"/>
        <v>#REF!</v>
      </c>
      <c r="H659" s="15">
        <v>97491</v>
      </c>
      <c r="I659" s="14" t="s">
        <v>670</v>
      </c>
      <c r="J659" s="16">
        <v>6563.29</v>
      </c>
      <c r="K659" s="16">
        <v>2399.1800000000003</v>
      </c>
      <c r="L659" s="17">
        <f t="shared" si="54"/>
        <v>8962.4700000000012</v>
      </c>
      <c r="N659" s="24">
        <v>97491</v>
      </c>
      <c r="O659" s="23" t="s">
        <v>670</v>
      </c>
      <c r="P659" s="25">
        <v>6328.5243840000012</v>
      </c>
      <c r="Q659" s="25">
        <v>2399.1800000000003</v>
      </c>
      <c r="R659" s="26">
        <v>8727.7043840000006</v>
      </c>
    </row>
    <row r="660" spans="1:18">
      <c r="A660" s="10">
        <v>97501</v>
      </c>
      <c r="B660" t="s">
        <v>671</v>
      </c>
      <c r="C660" s="9">
        <f t="shared" si="51"/>
        <v>396749.51786400005</v>
      </c>
      <c r="D660" s="9">
        <f t="shared" si="52"/>
        <v>0</v>
      </c>
      <c r="E660" s="7">
        <f t="shared" si="53"/>
        <v>396749.51786400005</v>
      </c>
      <c r="F660" s="7" t="e">
        <f t="shared" si="50"/>
        <v>#REF!</v>
      </c>
      <c r="H660" s="15">
        <v>97501</v>
      </c>
      <c r="I660" s="14" t="s">
        <v>671</v>
      </c>
      <c r="J660" s="16">
        <v>399593.72000000009</v>
      </c>
      <c r="K660" s="16">
        <v>0</v>
      </c>
      <c r="L660" s="17">
        <f t="shared" si="54"/>
        <v>399593.72000000009</v>
      </c>
      <c r="N660" s="24">
        <v>97501</v>
      </c>
      <c r="O660" s="23" t="s">
        <v>671</v>
      </c>
      <c r="P660" s="25">
        <v>396749.51786400005</v>
      </c>
      <c r="Q660" s="25">
        <v>0</v>
      </c>
      <c r="R660" s="26">
        <v>396749.51786400005</v>
      </c>
    </row>
    <row r="661" spans="1:18">
      <c r="A661" s="10">
        <v>97511</v>
      </c>
      <c r="B661" t="s">
        <v>672</v>
      </c>
      <c r="C661" s="9">
        <f t="shared" si="51"/>
        <v>95798.126728000003</v>
      </c>
      <c r="D661" s="9">
        <f t="shared" si="52"/>
        <v>0</v>
      </c>
      <c r="E661" s="7">
        <f t="shared" si="53"/>
        <v>95798.126728000003</v>
      </c>
      <c r="F661" s="7" t="e">
        <f t="shared" si="50"/>
        <v>#REF!</v>
      </c>
      <c r="H661" s="15">
        <v>97511</v>
      </c>
      <c r="I661" s="14" t="s">
        <v>672</v>
      </c>
      <c r="J661" s="16">
        <v>96767.44</v>
      </c>
      <c r="K661" s="16">
        <v>0</v>
      </c>
      <c r="L661" s="17">
        <f t="shared" si="54"/>
        <v>96767.44</v>
      </c>
      <c r="N661" s="24">
        <v>97511</v>
      </c>
      <c r="O661" s="23" t="s">
        <v>672</v>
      </c>
      <c r="P661" s="25">
        <v>95798.126728000003</v>
      </c>
      <c r="Q661" s="25">
        <v>0</v>
      </c>
      <c r="R661" s="26">
        <v>95798.126728000003</v>
      </c>
    </row>
    <row r="662" spans="1:18">
      <c r="A662" s="10">
        <v>97521</v>
      </c>
      <c r="B662" t="s">
        <v>673</v>
      </c>
      <c r="C662" s="9">
        <f t="shared" si="51"/>
        <v>48503.781472000002</v>
      </c>
      <c r="D662" s="9">
        <f t="shared" si="52"/>
        <v>0</v>
      </c>
      <c r="E662" s="7">
        <f t="shared" si="53"/>
        <v>48503.781472000002</v>
      </c>
      <c r="F662" s="7" t="e">
        <f t="shared" si="50"/>
        <v>#REF!</v>
      </c>
      <c r="H662" s="15">
        <v>97521</v>
      </c>
      <c r="I662" s="14" t="s">
        <v>673</v>
      </c>
      <c r="J662" s="16">
        <v>49346.299999999996</v>
      </c>
      <c r="K662" s="16">
        <v>0</v>
      </c>
      <c r="L662" s="17">
        <f t="shared" si="54"/>
        <v>49346.299999999996</v>
      </c>
      <c r="N662" s="24">
        <v>97521</v>
      </c>
      <c r="O662" s="23" t="s">
        <v>673</v>
      </c>
      <c r="P662" s="25">
        <v>48503.781472000002</v>
      </c>
      <c r="Q662" s="25">
        <v>0</v>
      </c>
      <c r="R662" s="26">
        <v>48503.781472000002</v>
      </c>
    </row>
    <row r="663" spans="1:18">
      <c r="A663" s="10">
        <v>97531</v>
      </c>
      <c r="B663" t="s">
        <v>674</v>
      </c>
      <c r="C663" s="9">
        <f t="shared" si="51"/>
        <v>32287.247327999998</v>
      </c>
      <c r="D663" s="9">
        <f t="shared" si="52"/>
        <v>0</v>
      </c>
      <c r="E663" s="7">
        <f t="shared" si="53"/>
        <v>32287.247327999998</v>
      </c>
      <c r="F663" s="7" t="e">
        <f t="shared" si="50"/>
        <v>#REF!</v>
      </c>
      <c r="H663" s="15">
        <v>97531</v>
      </c>
      <c r="I663" s="14" t="s">
        <v>674</v>
      </c>
      <c r="J663" s="16">
        <v>32668.55</v>
      </c>
      <c r="K663" s="16">
        <v>0</v>
      </c>
      <c r="L663" s="17">
        <f t="shared" si="54"/>
        <v>32668.55</v>
      </c>
      <c r="N663" s="24">
        <v>97531</v>
      </c>
      <c r="O663" s="23" t="s">
        <v>674</v>
      </c>
      <c r="P663" s="25">
        <v>32287.247327999998</v>
      </c>
      <c r="Q663" s="25">
        <v>0</v>
      </c>
      <c r="R663" s="26">
        <v>32287.247327999998</v>
      </c>
    </row>
    <row r="664" spans="1:18">
      <c r="A664" s="10">
        <v>97601</v>
      </c>
      <c r="B664" t="s">
        <v>675</v>
      </c>
      <c r="C664" s="9">
        <f t="shared" si="51"/>
        <v>1947845.1985919997</v>
      </c>
      <c r="D664" s="9">
        <f t="shared" si="52"/>
        <v>0</v>
      </c>
      <c r="E664" s="7">
        <f t="shared" si="53"/>
        <v>1947845.1985919997</v>
      </c>
      <c r="F664" s="7" t="e">
        <f t="shared" si="50"/>
        <v>#REF!</v>
      </c>
      <c r="H664" s="15">
        <v>97601</v>
      </c>
      <c r="I664" s="14" t="s">
        <v>675</v>
      </c>
      <c r="J664" s="16">
        <v>1965613.6299999997</v>
      </c>
      <c r="K664" s="16">
        <v>0</v>
      </c>
      <c r="L664" s="17">
        <f t="shared" si="54"/>
        <v>1965613.6299999997</v>
      </c>
      <c r="N664" s="24">
        <v>97601</v>
      </c>
      <c r="O664" s="23" t="s">
        <v>675</v>
      </c>
      <c r="P664" s="25">
        <v>1947845.1985919997</v>
      </c>
      <c r="Q664" s="25">
        <v>0</v>
      </c>
      <c r="R664" s="26">
        <v>1947845.1985919997</v>
      </c>
    </row>
    <row r="665" spans="1:18">
      <c r="A665" s="10">
        <v>97607</v>
      </c>
      <c r="B665" t="s">
        <v>676</v>
      </c>
      <c r="C665" s="9">
        <f t="shared" si="51"/>
        <v>12064.230000000001</v>
      </c>
      <c r="D665" s="9">
        <f t="shared" si="52"/>
        <v>0</v>
      </c>
      <c r="E665" s="7">
        <f t="shared" si="53"/>
        <v>12064.230000000001</v>
      </c>
      <c r="F665" s="7" t="e">
        <f t="shared" si="50"/>
        <v>#REF!</v>
      </c>
      <c r="H665" s="15">
        <v>97607</v>
      </c>
      <c r="I665" s="14" t="s">
        <v>676</v>
      </c>
      <c r="J665" s="16">
        <v>12064.230000000001</v>
      </c>
      <c r="K665" s="16">
        <v>0</v>
      </c>
      <c r="L665" s="17">
        <f t="shared" si="54"/>
        <v>12064.230000000001</v>
      </c>
      <c r="N665" s="24">
        <v>97607</v>
      </c>
      <c r="O665" s="23" t="s">
        <v>676</v>
      </c>
      <c r="P665" s="25">
        <v>12064.230000000001</v>
      </c>
      <c r="Q665" s="25">
        <v>0</v>
      </c>
      <c r="R665" s="26">
        <v>12064.230000000001</v>
      </c>
    </row>
    <row r="666" spans="1:18">
      <c r="A666" s="10">
        <v>97611</v>
      </c>
      <c r="B666" t="s">
        <v>677</v>
      </c>
      <c r="C666" s="9">
        <f t="shared" si="51"/>
        <v>1043927.331192</v>
      </c>
      <c r="D666" s="9">
        <f t="shared" si="52"/>
        <v>0</v>
      </c>
      <c r="E666" s="7">
        <f t="shared" si="53"/>
        <v>1043927.331192</v>
      </c>
      <c r="F666" s="7" t="e">
        <f t="shared" si="50"/>
        <v>#REF!</v>
      </c>
      <c r="H666" s="15">
        <v>97611</v>
      </c>
      <c r="I666" s="14" t="s">
        <v>677</v>
      </c>
      <c r="J666" s="16">
        <v>1053463.1299999999</v>
      </c>
      <c r="K666" s="16">
        <v>0</v>
      </c>
      <c r="L666" s="17">
        <f t="shared" si="54"/>
        <v>1053463.1299999999</v>
      </c>
      <c r="N666" s="24">
        <v>97611</v>
      </c>
      <c r="O666" s="23" t="s">
        <v>677</v>
      </c>
      <c r="P666" s="25">
        <v>1043927.331192</v>
      </c>
      <c r="Q666" s="25">
        <v>0</v>
      </c>
      <c r="R666" s="26">
        <v>1043927.331192</v>
      </c>
    </row>
    <row r="667" spans="1:18">
      <c r="A667" s="10">
        <v>97613</v>
      </c>
      <c r="B667" t="s">
        <v>678</v>
      </c>
      <c r="C667" s="9">
        <f t="shared" si="51"/>
        <v>58464.639999999992</v>
      </c>
      <c r="D667" s="9">
        <f t="shared" si="52"/>
        <v>0</v>
      </c>
      <c r="E667" s="7">
        <f t="shared" si="53"/>
        <v>58464.639999999992</v>
      </c>
      <c r="F667" s="7" t="e">
        <f t="shared" si="50"/>
        <v>#REF!</v>
      </c>
      <c r="H667" s="15">
        <v>97613</v>
      </c>
      <c r="I667" s="14" t="s">
        <v>678</v>
      </c>
      <c r="J667" s="16">
        <v>58464.639999999992</v>
      </c>
      <c r="K667" s="16">
        <v>0</v>
      </c>
      <c r="L667" s="17">
        <f t="shared" si="54"/>
        <v>58464.639999999992</v>
      </c>
      <c r="N667" s="24">
        <v>97613</v>
      </c>
      <c r="O667" s="23" t="s">
        <v>678</v>
      </c>
      <c r="P667" s="25">
        <v>58464.639999999992</v>
      </c>
      <c r="Q667" s="25">
        <v>0</v>
      </c>
      <c r="R667" s="26">
        <v>58464.639999999992</v>
      </c>
    </row>
    <row r="668" spans="1:18">
      <c r="A668" s="10">
        <v>97621</v>
      </c>
      <c r="B668" t="s">
        <v>679</v>
      </c>
      <c r="C668" s="9">
        <f t="shared" si="51"/>
        <v>154576.99065599998</v>
      </c>
      <c r="D668" s="9">
        <f t="shared" si="52"/>
        <v>0</v>
      </c>
      <c r="E668" s="7">
        <f t="shared" si="53"/>
        <v>154576.99065599998</v>
      </c>
      <c r="F668" s="7" t="e">
        <f t="shared" si="50"/>
        <v>#REF!</v>
      </c>
      <c r="H668" s="15">
        <v>97621</v>
      </c>
      <c r="I668" s="14" t="s">
        <v>679</v>
      </c>
      <c r="J668" s="16">
        <v>155993.4</v>
      </c>
      <c r="K668" s="16">
        <v>0</v>
      </c>
      <c r="L668" s="17">
        <f t="shared" si="54"/>
        <v>155993.4</v>
      </c>
      <c r="N668" s="24">
        <v>97621</v>
      </c>
      <c r="O668" s="23" t="s">
        <v>679</v>
      </c>
      <c r="P668" s="25">
        <v>154576.99065599998</v>
      </c>
      <c r="Q668" s="25">
        <v>0</v>
      </c>
      <c r="R668" s="26">
        <v>154576.99065599998</v>
      </c>
    </row>
    <row r="669" spans="1:18">
      <c r="A669" s="10">
        <v>97623</v>
      </c>
      <c r="B669" t="s">
        <v>680</v>
      </c>
      <c r="C669" s="9">
        <f t="shared" si="51"/>
        <v>9704.9600000000009</v>
      </c>
      <c r="D669" s="9">
        <f t="shared" si="52"/>
        <v>11846.369999999999</v>
      </c>
      <c r="E669" s="7">
        <f t="shared" si="53"/>
        <v>21551.33</v>
      </c>
      <c r="F669" s="7" t="e">
        <f t="shared" si="50"/>
        <v>#REF!</v>
      </c>
      <c r="H669" s="15">
        <v>97623</v>
      </c>
      <c r="I669" s="14" t="s">
        <v>680</v>
      </c>
      <c r="J669" s="16">
        <v>9704.9600000000009</v>
      </c>
      <c r="K669" s="16">
        <v>11846.369999999999</v>
      </c>
      <c r="L669" s="17">
        <f t="shared" si="54"/>
        <v>21551.33</v>
      </c>
      <c r="N669" s="24">
        <v>97623</v>
      </c>
      <c r="O669" s="23" t="s">
        <v>680</v>
      </c>
      <c r="P669" s="25">
        <v>9704.9600000000009</v>
      </c>
      <c r="Q669" s="25">
        <v>11846.369999999999</v>
      </c>
      <c r="R669" s="26">
        <v>21551.33</v>
      </c>
    </row>
    <row r="670" spans="1:18">
      <c r="A670" s="10">
        <v>97627</v>
      </c>
      <c r="B670" t="s">
        <v>681</v>
      </c>
      <c r="C670" s="9">
        <f t="shared" si="51"/>
        <v>8015.6399999999994</v>
      </c>
      <c r="D670" s="9">
        <f t="shared" si="52"/>
        <v>0</v>
      </c>
      <c r="E670" s="7">
        <f t="shared" si="53"/>
        <v>8015.6399999999994</v>
      </c>
      <c r="F670" s="7" t="e">
        <f t="shared" si="50"/>
        <v>#REF!</v>
      </c>
      <c r="H670" s="15">
        <v>97627</v>
      </c>
      <c r="I670" s="14" t="s">
        <v>681</v>
      </c>
      <c r="J670" s="16">
        <v>8015.6399999999994</v>
      </c>
      <c r="K670" s="16">
        <v>0</v>
      </c>
      <c r="L670" s="17">
        <f t="shared" si="54"/>
        <v>8015.6399999999994</v>
      </c>
      <c r="N670" s="24">
        <v>97627</v>
      </c>
      <c r="O670" s="23" t="s">
        <v>681</v>
      </c>
      <c r="P670" s="25">
        <v>8015.6399999999994</v>
      </c>
      <c r="Q670" s="25">
        <v>0</v>
      </c>
      <c r="R670" s="26">
        <v>8015.6399999999994</v>
      </c>
    </row>
    <row r="671" spans="1:18">
      <c r="A671" s="10">
        <v>97631</v>
      </c>
      <c r="B671" t="s">
        <v>682</v>
      </c>
      <c r="C671" s="9">
        <f t="shared" si="51"/>
        <v>71158.931416000007</v>
      </c>
      <c r="D671" s="9">
        <f t="shared" si="52"/>
        <v>0</v>
      </c>
      <c r="E671" s="7">
        <f t="shared" si="53"/>
        <v>71158.931416000007</v>
      </c>
      <c r="F671" s="7" t="e">
        <f t="shared" si="50"/>
        <v>#REF!</v>
      </c>
      <c r="H671" s="15">
        <v>97631</v>
      </c>
      <c r="I671" s="14" t="s">
        <v>682</v>
      </c>
      <c r="J671" s="16">
        <v>72193.25</v>
      </c>
      <c r="K671" s="16">
        <v>0</v>
      </c>
      <c r="L671" s="17">
        <f t="shared" si="54"/>
        <v>72193.25</v>
      </c>
      <c r="N671" s="24">
        <v>97631</v>
      </c>
      <c r="O671" s="23" t="s">
        <v>682</v>
      </c>
      <c r="P671" s="25">
        <v>71158.931416000007</v>
      </c>
      <c r="Q671" s="25">
        <v>0</v>
      </c>
      <c r="R671" s="26">
        <v>71158.931416000007</v>
      </c>
    </row>
    <row r="672" spans="1:18">
      <c r="A672" s="10">
        <v>97637</v>
      </c>
      <c r="B672" t="s">
        <v>683</v>
      </c>
      <c r="C672" s="9">
        <f t="shared" si="51"/>
        <v>3544.24</v>
      </c>
      <c r="D672" s="9">
        <f t="shared" si="52"/>
        <v>0</v>
      </c>
      <c r="E672" s="7">
        <f t="shared" si="53"/>
        <v>3544.24</v>
      </c>
      <c r="F672" s="7" t="e">
        <f t="shared" si="50"/>
        <v>#REF!</v>
      </c>
      <c r="H672" s="15">
        <v>97637</v>
      </c>
      <c r="I672" s="14" t="s">
        <v>683</v>
      </c>
      <c r="J672" s="16">
        <v>3544.24</v>
      </c>
      <c r="K672" s="16">
        <v>0</v>
      </c>
      <c r="L672" s="17">
        <f t="shared" si="54"/>
        <v>3544.24</v>
      </c>
      <c r="N672" s="24">
        <v>97637</v>
      </c>
      <c r="O672" s="23" t="s">
        <v>683</v>
      </c>
      <c r="P672" s="25">
        <v>3544.24</v>
      </c>
      <c r="Q672" s="25">
        <v>0</v>
      </c>
      <c r="R672" s="26">
        <v>3544.24</v>
      </c>
    </row>
    <row r="673" spans="1:18">
      <c r="A673" s="10">
        <v>97641</v>
      </c>
      <c r="B673" t="s">
        <v>684</v>
      </c>
      <c r="C673" s="9">
        <f t="shared" si="51"/>
        <v>33003.806968000004</v>
      </c>
      <c r="D673" s="9">
        <f t="shared" si="52"/>
        <v>0</v>
      </c>
      <c r="E673" s="7">
        <f t="shared" si="53"/>
        <v>33003.806968000004</v>
      </c>
      <c r="F673" s="7" t="e">
        <f t="shared" si="50"/>
        <v>#REF!</v>
      </c>
      <c r="H673" s="15">
        <v>97641</v>
      </c>
      <c r="I673" s="14" t="s">
        <v>684</v>
      </c>
      <c r="J673" s="16">
        <v>33500.42</v>
      </c>
      <c r="K673" s="16">
        <v>0</v>
      </c>
      <c r="L673" s="17">
        <f t="shared" si="54"/>
        <v>33500.42</v>
      </c>
      <c r="N673" s="24">
        <v>97641</v>
      </c>
      <c r="O673" s="23" t="s">
        <v>684</v>
      </c>
      <c r="P673" s="25">
        <v>33003.806968000004</v>
      </c>
      <c r="Q673" s="25">
        <v>0</v>
      </c>
      <c r="R673" s="26">
        <v>33003.806968000004</v>
      </c>
    </row>
    <row r="674" spans="1:18">
      <c r="A674" s="10">
        <v>97651</v>
      </c>
      <c r="B674" t="s">
        <v>685</v>
      </c>
      <c r="C674" s="9">
        <f t="shared" si="51"/>
        <v>191448.86856800003</v>
      </c>
      <c r="D674" s="9">
        <f t="shared" si="52"/>
        <v>0</v>
      </c>
      <c r="E674" s="7">
        <f t="shared" si="53"/>
        <v>191448.86856800003</v>
      </c>
      <c r="F674" s="7" t="e">
        <f t="shared" si="50"/>
        <v>#REF!</v>
      </c>
      <c r="H674" s="15">
        <v>97651</v>
      </c>
      <c r="I674" s="14" t="s">
        <v>685</v>
      </c>
      <c r="J674" s="16">
        <v>194512.45</v>
      </c>
      <c r="K674" s="16">
        <v>0</v>
      </c>
      <c r="L674" s="17">
        <f t="shared" si="54"/>
        <v>194512.45</v>
      </c>
      <c r="N674" s="24">
        <v>97651</v>
      </c>
      <c r="O674" s="23" t="s">
        <v>685</v>
      </c>
      <c r="P674" s="25">
        <v>191448.86856800003</v>
      </c>
      <c r="Q674" s="25">
        <v>0</v>
      </c>
      <c r="R674" s="26">
        <v>191448.86856800003</v>
      </c>
    </row>
    <row r="675" spans="1:18">
      <c r="A675" s="10">
        <v>97661</v>
      </c>
      <c r="B675" t="s">
        <v>686</v>
      </c>
      <c r="C675" s="9">
        <f t="shared" si="51"/>
        <v>19758.259999999995</v>
      </c>
      <c r="D675" s="9">
        <f t="shared" si="52"/>
        <v>0</v>
      </c>
      <c r="E675" s="7">
        <f t="shared" si="53"/>
        <v>19758.259999999995</v>
      </c>
      <c r="F675" s="7" t="e">
        <f t="shared" si="50"/>
        <v>#REF!</v>
      </c>
      <c r="H675" s="15">
        <v>97661</v>
      </c>
      <c r="I675" s="14" t="s">
        <v>686</v>
      </c>
      <c r="J675" s="16">
        <v>19758.259999999995</v>
      </c>
      <c r="K675" s="16">
        <v>0</v>
      </c>
      <c r="L675" s="17">
        <f t="shared" si="54"/>
        <v>19758.259999999995</v>
      </c>
      <c r="N675" s="24">
        <v>97661</v>
      </c>
      <c r="O675" s="23" t="s">
        <v>686</v>
      </c>
      <c r="P675" s="25">
        <v>19758.259999999995</v>
      </c>
      <c r="Q675" s="25">
        <v>0</v>
      </c>
      <c r="R675" s="26">
        <v>19758.259999999995</v>
      </c>
    </row>
    <row r="676" spans="1:18">
      <c r="A676" s="10">
        <v>97701</v>
      </c>
      <c r="B676" t="s">
        <v>687</v>
      </c>
      <c r="C676" s="9">
        <f t="shared" si="51"/>
        <v>961609.47714399989</v>
      </c>
      <c r="D676" s="9">
        <f t="shared" si="52"/>
        <v>0</v>
      </c>
      <c r="E676" s="7">
        <f t="shared" si="53"/>
        <v>961609.47714399989</v>
      </c>
      <c r="F676" s="7" t="e">
        <f t="shared" si="50"/>
        <v>#REF!</v>
      </c>
      <c r="H676" s="15">
        <v>97701</v>
      </c>
      <c r="I676" s="14" t="s">
        <v>687</v>
      </c>
      <c r="J676" s="16">
        <v>967933.83999999985</v>
      </c>
      <c r="K676" s="16">
        <v>0</v>
      </c>
      <c r="L676" s="17">
        <f t="shared" si="54"/>
        <v>967933.83999999985</v>
      </c>
      <c r="N676" s="24">
        <v>97701</v>
      </c>
      <c r="O676" s="23" t="s">
        <v>687</v>
      </c>
      <c r="P676" s="25">
        <v>961609.47714399989</v>
      </c>
      <c r="Q676" s="25">
        <v>0</v>
      </c>
      <c r="R676" s="26">
        <v>961609.47714399989</v>
      </c>
    </row>
    <row r="677" spans="1:18">
      <c r="A677" s="10">
        <v>97705</v>
      </c>
      <c r="B677" t="s">
        <v>688</v>
      </c>
      <c r="C677" s="9">
        <f t="shared" si="51"/>
        <v>19380.990000000002</v>
      </c>
      <c r="D677" s="9">
        <f t="shared" si="52"/>
        <v>0</v>
      </c>
      <c r="E677" s="7">
        <f t="shared" si="53"/>
        <v>19380.990000000002</v>
      </c>
      <c r="F677" s="7" t="e">
        <f t="shared" si="50"/>
        <v>#REF!</v>
      </c>
      <c r="H677" s="15">
        <v>97705</v>
      </c>
      <c r="I677" s="14" t="s">
        <v>688</v>
      </c>
      <c r="J677" s="16">
        <v>19380.990000000002</v>
      </c>
      <c r="K677" s="16">
        <v>0</v>
      </c>
      <c r="L677" s="17">
        <f t="shared" si="54"/>
        <v>19380.990000000002</v>
      </c>
      <c r="N677" s="24">
        <v>97705</v>
      </c>
      <c r="O677" s="23" t="s">
        <v>688</v>
      </c>
      <c r="P677" s="25">
        <v>19380.990000000002</v>
      </c>
      <c r="Q677" s="25">
        <v>0</v>
      </c>
      <c r="R677" s="26">
        <v>19380.990000000002</v>
      </c>
    </row>
    <row r="678" spans="1:18">
      <c r="A678" s="10">
        <v>97711</v>
      </c>
      <c r="B678" t="s">
        <v>689</v>
      </c>
      <c r="C678" s="9">
        <f t="shared" si="51"/>
        <v>365073.27891999995</v>
      </c>
      <c r="D678" s="9">
        <f t="shared" si="52"/>
        <v>0</v>
      </c>
      <c r="E678" s="7">
        <f t="shared" si="53"/>
        <v>365073.27891999995</v>
      </c>
      <c r="F678" s="7" t="e">
        <f t="shared" si="50"/>
        <v>#REF!</v>
      </c>
      <c r="H678" s="15">
        <v>97711</v>
      </c>
      <c r="I678" s="14" t="s">
        <v>689</v>
      </c>
      <c r="J678" s="16">
        <v>368674.66999999993</v>
      </c>
      <c r="K678" s="16">
        <v>0</v>
      </c>
      <c r="L678" s="17">
        <f t="shared" si="54"/>
        <v>368674.66999999993</v>
      </c>
      <c r="N678" s="24">
        <v>97711</v>
      </c>
      <c r="O678" s="23" t="s">
        <v>689</v>
      </c>
      <c r="P678" s="25">
        <v>365073.27891999995</v>
      </c>
      <c r="Q678" s="25">
        <v>0</v>
      </c>
      <c r="R678" s="26">
        <v>365073.27891999995</v>
      </c>
    </row>
    <row r="679" spans="1:18">
      <c r="A679" s="10">
        <v>97713</v>
      </c>
      <c r="B679" t="s">
        <v>690</v>
      </c>
      <c r="C679" s="9">
        <f t="shared" si="51"/>
        <v>20218.79</v>
      </c>
      <c r="D679" s="9">
        <f t="shared" si="52"/>
        <v>0</v>
      </c>
      <c r="E679" s="7">
        <f t="shared" si="53"/>
        <v>20218.79</v>
      </c>
      <c r="F679" s="7" t="e">
        <f t="shared" si="50"/>
        <v>#REF!</v>
      </c>
      <c r="H679" s="15">
        <v>97713</v>
      </c>
      <c r="I679" s="14" t="s">
        <v>690</v>
      </c>
      <c r="J679" s="16">
        <v>20218.79</v>
      </c>
      <c r="K679" s="16">
        <v>0</v>
      </c>
      <c r="L679" s="17">
        <f t="shared" si="54"/>
        <v>20218.79</v>
      </c>
      <c r="N679" s="24">
        <v>97713</v>
      </c>
      <c r="O679" s="23" t="s">
        <v>690</v>
      </c>
      <c r="P679" s="25">
        <v>20218.79</v>
      </c>
      <c r="Q679" s="25">
        <v>0</v>
      </c>
      <c r="R679" s="26">
        <v>20218.79</v>
      </c>
    </row>
    <row r="680" spans="1:18">
      <c r="A680" s="10">
        <v>97717</v>
      </c>
      <c r="B680" t="s">
        <v>691</v>
      </c>
      <c r="C680" s="9">
        <f t="shared" si="51"/>
        <v>5023.9000000000005</v>
      </c>
      <c r="D680" s="9">
        <f t="shared" si="52"/>
        <v>0</v>
      </c>
      <c r="E680" s="7">
        <f t="shared" si="53"/>
        <v>5023.9000000000005</v>
      </c>
      <c r="F680" s="7" t="e">
        <f t="shared" si="50"/>
        <v>#REF!</v>
      </c>
      <c r="H680" s="15">
        <v>97717</v>
      </c>
      <c r="I680" s="14" t="s">
        <v>691</v>
      </c>
      <c r="J680" s="16">
        <v>5023.9000000000005</v>
      </c>
      <c r="K680" s="16">
        <v>0</v>
      </c>
      <c r="L680" s="17">
        <f t="shared" si="54"/>
        <v>5023.9000000000005</v>
      </c>
      <c r="N680" s="24">
        <v>97717</v>
      </c>
      <c r="O680" s="23" t="s">
        <v>691</v>
      </c>
      <c r="P680" s="25">
        <v>5023.9000000000005</v>
      </c>
      <c r="Q680" s="25">
        <v>0</v>
      </c>
      <c r="R680" s="26">
        <v>5023.9000000000005</v>
      </c>
    </row>
    <row r="681" spans="1:18">
      <c r="A681" s="10">
        <v>97721</v>
      </c>
      <c r="B681" t="s">
        <v>692</v>
      </c>
      <c r="C681" s="9">
        <f t="shared" si="51"/>
        <v>231781.63710399996</v>
      </c>
      <c r="D681" s="9">
        <f t="shared" si="52"/>
        <v>0</v>
      </c>
      <c r="E681" s="7">
        <f t="shared" si="53"/>
        <v>231781.63710399996</v>
      </c>
      <c r="F681" s="7" t="e">
        <f t="shared" si="50"/>
        <v>#REF!</v>
      </c>
      <c r="H681" s="15">
        <v>97721</v>
      </c>
      <c r="I681" s="14" t="s">
        <v>692</v>
      </c>
      <c r="J681" s="16">
        <v>233934.07999999999</v>
      </c>
      <c r="K681" s="16">
        <v>0</v>
      </c>
      <c r="L681" s="17">
        <f t="shared" si="54"/>
        <v>233934.07999999999</v>
      </c>
      <c r="N681" s="24">
        <v>97721</v>
      </c>
      <c r="O681" s="23" t="s">
        <v>692</v>
      </c>
      <c r="P681" s="25">
        <v>231781.63710399996</v>
      </c>
      <c r="Q681" s="25">
        <v>0</v>
      </c>
      <c r="R681" s="26">
        <v>231781.63710399996</v>
      </c>
    </row>
    <row r="682" spans="1:18">
      <c r="A682" s="10">
        <v>97727</v>
      </c>
      <c r="B682" t="s">
        <v>693</v>
      </c>
      <c r="C682" s="9">
        <f t="shared" si="51"/>
        <v>9555.08</v>
      </c>
      <c r="D682" s="9">
        <f t="shared" si="52"/>
        <v>0</v>
      </c>
      <c r="E682" s="7">
        <f t="shared" si="53"/>
        <v>9555.08</v>
      </c>
      <c r="F682" s="7" t="e">
        <f t="shared" si="50"/>
        <v>#REF!</v>
      </c>
      <c r="H682" s="15">
        <v>97727</v>
      </c>
      <c r="I682" s="14" t="s">
        <v>693</v>
      </c>
      <c r="J682" s="16">
        <v>9555.08</v>
      </c>
      <c r="K682" s="16">
        <v>0</v>
      </c>
      <c r="L682" s="17">
        <f t="shared" si="54"/>
        <v>9555.08</v>
      </c>
      <c r="N682" s="24">
        <v>97727</v>
      </c>
      <c r="O682" s="23" t="s">
        <v>693</v>
      </c>
      <c r="P682" s="25">
        <v>9555.08</v>
      </c>
      <c r="Q682" s="25">
        <v>0</v>
      </c>
      <c r="R682" s="26">
        <v>9555.08</v>
      </c>
    </row>
    <row r="683" spans="1:18">
      <c r="A683" s="10">
        <v>97731</v>
      </c>
      <c r="B683" t="s">
        <v>694</v>
      </c>
      <c r="C683" s="9">
        <f t="shared" si="51"/>
        <v>13531.109999999999</v>
      </c>
      <c r="D683" s="9">
        <f t="shared" si="52"/>
        <v>0</v>
      </c>
      <c r="E683" s="7">
        <f t="shared" si="53"/>
        <v>13531.109999999999</v>
      </c>
      <c r="F683" s="7" t="e">
        <f t="shared" si="50"/>
        <v>#REF!</v>
      </c>
      <c r="H683" s="15">
        <v>97731</v>
      </c>
      <c r="I683" s="14" t="s">
        <v>694</v>
      </c>
      <c r="J683" s="16">
        <v>13531.109999999999</v>
      </c>
      <c r="K683" s="16">
        <v>0</v>
      </c>
      <c r="L683" s="17">
        <f t="shared" si="54"/>
        <v>13531.109999999999</v>
      </c>
      <c r="N683" s="24">
        <v>97731</v>
      </c>
      <c r="O683" s="23" t="s">
        <v>694</v>
      </c>
      <c r="P683" s="25">
        <v>13531.109999999999</v>
      </c>
      <c r="Q683" s="25">
        <v>0</v>
      </c>
      <c r="R683" s="26">
        <v>13531.109999999999</v>
      </c>
    </row>
    <row r="684" spans="1:18">
      <c r="A684" s="10">
        <v>97801</v>
      </c>
      <c r="B684" t="s">
        <v>695</v>
      </c>
      <c r="C684" s="9">
        <f t="shared" si="51"/>
        <v>2993886.3058240004</v>
      </c>
      <c r="D684" s="9">
        <f t="shared" si="52"/>
        <v>0</v>
      </c>
      <c r="E684" s="7">
        <f t="shared" si="53"/>
        <v>2993886.3058240004</v>
      </c>
      <c r="F684" s="7" t="e">
        <f t="shared" si="50"/>
        <v>#REF!</v>
      </c>
      <c r="H684" s="15">
        <v>97801</v>
      </c>
      <c r="I684" s="14" t="s">
        <v>695</v>
      </c>
      <c r="J684" s="16">
        <v>3009388.5800000005</v>
      </c>
      <c r="K684" s="16">
        <v>0</v>
      </c>
      <c r="L684" s="17">
        <f t="shared" si="54"/>
        <v>3009388.5800000005</v>
      </c>
      <c r="N684" s="24">
        <v>97801</v>
      </c>
      <c r="O684" s="23" t="s">
        <v>695</v>
      </c>
      <c r="P684" s="25">
        <v>2993886.3058240004</v>
      </c>
      <c r="Q684" s="25">
        <v>0</v>
      </c>
      <c r="R684" s="26">
        <v>2993886.3058240004</v>
      </c>
    </row>
    <row r="685" spans="1:18">
      <c r="A685" s="10">
        <v>97802</v>
      </c>
      <c r="B685" t="s">
        <v>696</v>
      </c>
      <c r="C685" s="9">
        <f t="shared" si="51"/>
        <v>101474.94</v>
      </c>
      <c r="D685" s="9">
        <f t="shared" si="52"/>
        <v>0</v>
      </c>
      <c r="E685" s="7">
        <f t="shared" si="53"/>
        <v>101474.94</v>
      </c>
      <c r="F685" s="7" t="e">
        <f t="shared" si="50"/>
        <v>#REF!</v>
      </c>
      <c r="H685" s="15">
        <v>97802</v>
      </c>
      <c r="I685" s="14" t="s">
        <v>696</v>
      </c>
      <c r="J685" s="16">
        <v>101474.94</v>
      </c>
      <c r="K685" s="16">
        <v>0</v>
      </c>
      <c r="L685" s="17">
        <f t="shared" si="54"/>
        <v>101474.94</v>
      </c>
      <c r="N685" s="24">
        <v>97802</v>
      </c>
      <c r="O685" s="23" t="s">
        <v>696</v>
      </c>
      <c r="P685" s="25">
        <v>101474.94</v>
      </c>
      <c r="Q685" s="25">
        <v>0</v>
      </c>
      <c r="R685" s="26">
        <v>101474.94</v>
      </c>
    </row>
    <row r="686" spans="1:18">
      <c r="A686" s="10">
        <v>97803</v>
      </c>
      <c r="B686" t="s">
        <v>697</v>
      </c>
      <c r="C686" s="9">
        <f t="shared" si="51"/>
        <v>39316.269999999997</v>
      </c>
      <c r="D686" s="9">
        <f t="shared" si="52"/>
        <v>0</v>
      </c>
      <c r="E686" s="7">
        <f t="shared" si="53"/>
        <v>39316.269999999997</v>
      </c>
      <c r="F686" s="7" t="e">
        <f t="shared" si="50"/>
        <v>#REF!</v>
      </c>
      <c r="H686" s="15">
        <v>97803</v>
      </c>
      <c r="I686" s="14" t="s">
        <v>697</v>
      </c>
      <c r="J686" s="16">
        <v>39316.269999999997</v>
      </c>
      <c r="K686" s="16">
        <v>0</v>
      </c>
      <c r="L686" s="17">
        <f t="shared" si="54"/>
        <v>39316.269999999997</v>
      </c>
      <c r="N686" s="24">
        <v>97803</v>
      </c>
      <c r="O686" s="23" t="s">
        <v>697</v>
      </c>
      <c r="P686" s="25">
        <v>39316.269999999997</v>
      </c>
      <c r="Q686" s="25">
        <v>0</v>
      </c>
      <c r="R686" s="26">
        <v>39316.269999999997</v>
      </c>
    </row>
    <row r="687" spans="1:18">
      <c r="A687" s="10">
        <v>97805</v>
      </c>
      <c r="B687" t="s">
        <v>698</v>
      </c>
      <c r="C687" s="9">
        <f t="shared" si="51"/>
        <v>29770.959999999999</v>
      </c>
      <c r="D687" s="9">
        <f t="shared" si="52"/>
        <v>0</v>
      </c>
      <c r="E687" s="7">
        <f t="shared" si="53"/>
        <v>29770.959999999999</v>
      </c>
      <c r="F687" s="7" t="e">
        <f t="shared" si="50"/>
        <v>#REF!</v>
      </c>
      <c r="H687" s="15">
        <v>97805</v>
      </c>
      <c r="I687" s="14" t="s">
        <v>698</v>
      </c>
      <c r="J687" s="16">
        <v>29770.959999999999</v>
      </c>
      <c r="K687" s="16">
        <v>0</v>
      </c>
      <c r="L687" s="17">
        <f t="shared" si="54"/>
        <v>29770.959999999999</v>
      </c>
      <c r="N687" s="24">
        <v>97805</v>
      </c>
      <c r="O687" s="23" t="s">
        <v>698</v>
      </c>
      <c r="P687" s="25">
        <v>29770.959999999999</v>
      </c>
      <c r="Q687" s="25">
        <v>0</v>
      </c>
      <c r="R687" s="26">
        <v>29770.959999999999</v>
      </c>
    </row>
    <row r="688" spans="1:18">
      <c r="A688" s="10">
        <v>97811</v>
      </c>
      <c r="B688" t="s">
        <v>699</v>
      </c>
      <c r="C688" s="9">
        <f t="shared" si="51"/>
        <v>972127.09393600014</v>
      </c>
      <c r="D688" s="9">
        <f t="shared" si="52"/>
        <v>0</v>
      </c>
      <c r="E688" s="7">
        <f t="shared" si="53"/>
        <v>972127.09393600014</v>
      </c>
      <c r="F688" s="7" t="e">
        <f t="shared" si="50"/>
        <v>#REF!</v>
      </c>
      <c r="H688" s="15">
        <v>97811</v>
      </c>
      <c r="I688" s="14" t="s">
        <v>699</v>
      </c>
      <c r="J688" s="16">
        <v>981254.3600000001</v>
      </c>
      <c r="K688" s="16">
        <v>0</v>
      </c>
      <c r="L688" s="17">
        <f t="shared" si="54"/>
        <v>981254.3600000001</v>
      </c>
      <c r="N688" s="24">
        <v>97811</v>
      </c>
      <c r="O688" s="23" t="s">
        <v>699</v>
      </c>
      <c r="P688" s="25">
        <v>972127.09393600014</v>
      </c>
      <c r="Q688" s="25">
        <v>0</v>
      </c>
      <c r="R688" s="26">
        <v>972127.09393600014</v>
      </c>
    </row>
    <row r="689" spans="1:18">
      <c r="A689" s="10">
        <v>97817</v>
      </c>
      <c r="B689" t="s">
        <v>700</v>
      </c>
      <c r="C689" s="9">
        <f t="shared" si="51"/>
        <v>15799.05</v>
      </c>
      <c r="D689" s="9">
        <f t="shared" si="52"/>
        <v>0</v>
      </c>
      <c r="E689" s="7">
        <f t="shared" si="53"/>
        <v>15799.05</v>
      </c>
      <c r="F689" s="7" t="e">
        <f t="shared" si="50"/>
        <v>#REF!</v>
      </c>
      <c r="H689" s="15">
        <v>97817</v>
      </c>
      <c r="I689" s="14" t="s">
        <v>700</v>
      </c>
      <c r="J689" s="16">
        <v>15799.05</v>
      </c>
      <c r="K689" s="16">
        <v>0</v>
      </c>
      <c r="L689" s="17">
        <f t="shared" si="54"/>
        <v>15799.05</v>
      </c>
      <c r="N689" s="24">
        <v>97817</v>
      </c>
      <c r="O689" s="23" t="s">
        <v>700</v>
      </c>
      <c r="P689" s="25">
        <v>15799.05</v>
      </c>
      <c r="Q689" s="25">
        <v>0</v>
      </c>
      <c r="R689" s="26">
        <v>15799.05</v>
      </c>
    </row>
    <row r="690" spans="1:18">
      <c r="A690" s="10">
        <v>97818</v>
      </c>
      <c r="B690" t="s">
        <v>701</v>
      </c>
      <c r="C690" s="9">
        <f t="shared" si="51"/>
        <v>5961.9899999999989</v>
      </c>
      <c r="D690" s="9">
        <f t="shared" si="52"/>
        <v>0</v>
      </c>
      <c r="E690" s="7">
        <f t="shared" si="53"/>
        <v>5961.9899999999989</v>
      </c>
      <c r="F690" s="7" t="e">
        <f t="shared" si="50"/>
        <v>#REF!</v>
      </c>
      <c r="H690" s="15">
        <v>97818</v>
      </c>
      <c r="I690" s="14" t="s">
        <v>701</v>
      </c>
      <c r="J690" s="16">
        <v>5961.9899999999989</v>
      </c>
      <c r="K690" s="16">
        <v>0</v>
      </c>
      <c r="L690" s="17">
        <f t="shared" si="54"/>
        <v>5961.9899999999989</v>
      </c>
      <c r="N690" s="24">
        <v>97818</v>
      </c>
      <c r="O690" s="23" t="s">
        <v>701</v>
      </c>
      <c r="P690" s="25">
        <v>5961.9899999999989</v>
      </c>
      <c r="Q690" s="25">
        <v>0</v>
      </c>
      <c r="R690" s="26">
        <v>5961.9899999999989</v>
      </c>
    </row>
    <row r="691" spans="1:18">
      <c r="A691" s="10">
        <v>97821</v>
      </c>
      <c r="B691" t="s">
        <v>702</v>
      </c>
      <c r="C691" s="9">
        <f t="shared" si="51"/>
        <v>59849.036904000008</v>
      </c>
      <c r="D691" s="9">
        <f t="shared" si="52"/>
        <v>0</v>
      </c>
      <c r="E691" s="7">
        <f t="shared" si="53"/>
        <v>59849.036904000008</v>
      </c>
      <c r="F691" s="7" t="e">
        <f t="shared" si="50"/>
        <v>#REF!</v>
      </c>
      <c r="H691" s="15">
        <v>97821</v>
      </c>
      <c r="I691" s="14" t="s">
        <v>702</v>
      </c>
      <c r="J691" s="16">
        <v>60829.22</v>
      </c>
      <c r="K691" s="16">
        <v>0</v>
      </c>
      <c r="L691" s="17">
        <f t="shared" si="54"/>
        <v>60829.22</v>
      </c>
      <c r="N691" s="24">
        <v>97821</v>
      </c>
      <c r="O691" s="23" t="s">
        <v>702</v>
      </c>
      <c r="P691" s="25">
        <v>59849.036904000008</v>
      </c>
      <c r="Q691" s="25">
        <v>0</v>
      </c>
      <c r="R691" s="26">
        <v>59849.036904000008</v>
      </c>
    </row>
    <row r="692" spans="1:18">
      <c r="A692" s="10">
        <v>97823</v>
      </c>
      <c r="B692" t="s">
        <v>703</v>
      </c>
      <c r="C692" s="9">
        <f t="shared" si="51"/>
        <v>11051.99</v>
      </c>
      <c r="D692" s="9">
        <f t="shared" si="52"/>
        <v>0</v>
      </c>
      <c r="E692" s="7">
        <f t="shared" si="53"/>
        <v>11051.99</v>
      </c>
      <c r="F692" s="7" t="e">
        <f t="shared" si="50"/>
        <v>#REF!</v>
      </c>
      <c r="H692" s="15">
        <v>97823</v>
      </c>
      <c r="I692" s="14" t="s">
        <v>703</v>
      </c>
      <c r="J692" s="16">
        <v>11051.99</v>
      </c>
      <c r="K692" s="16">
        <v>0</v>
      </c>
      <c r="L692" s="17">
        <f t="shared" si="54"/>
        <v>11051.99</v>
      </c>
      <c r="N692" s="24">
        <v>97823</v>
      </c>
      <c r="O692" s="23" t="s">
        <v>703</v>
      </c>
      <c r="P692" s="25">
        <v>11051.99</v>
      </c>
      <c r="Q692" s="25">
        <v>0</v>
      </c>
      <c r="R692" s="26">
        <v>11051.99</v>
      </c>
    </row>
    <row r="693" spans="1:18">
      <c r="A693" s="10">
        <v>97831</v>
      </c>
      <c r="B693" t="s">
        <v>704</v>
      </c>
      <c r="C693" s="9">
        <f t="shared" si="51"/>
        <v>74140.939392</v>
      </c>
      <c r="D693" s="9">
        <f t="shared" si="52"/>
        <v>0</v>
      </c>
      <c r="E693" s="7">
        <f t="shared" si="53"/>
        <v>74140.939392</v>
      </c>
      <c r="F693" s="7" t="e">
        <f t="shared" si="50"/>
        <v>#REF!</v>
      </c>
      <c r="H693" s="15">
        <v>97831</v>
      </c>
      <c r="I693" s="14" t="s">
        <v>704</v>
      </c>
      <c r="J693" s="16">
        <v>75441.36</v>
      </c>
      <c r="K693" s="16">
        <v>0</v>
      </c>
      <c r="L693" s="17">
        <f t="shared" si="54"/>
        <v>75441.36</v>
      </c>
      <c r="N693" s="24">
        <v>97831</v>
      </c>
      <c r="O693" s="23" t="s">
        <v>704</v>
      </c>
      <c r="P693" s="25">
        <v>74140.939392</v>
      </c>
      <c r="Q693" s="25">
        <v>0</v>
      </c>
      <c r="R693" s="26">
        <v>74140.939392</v>
      </c>
    </row>
    <row r="694" spans="1:18">
      <c r="A694" s="10">
        <v>97837</v>
      </c>
      <c r="B694" t="s">
        <v>705</v>
      </c>
      <c r="C694" s="9">
        <f t="shared" si="51"/>
        <v>6793.05</v>
      </c>
      <c r="D694" s="9">
        <f t="shared" si="52"/>
        <v>0</v>
      </c>
      <c r="E694" s="7">
        <f t="shared" si="53"/>
        <v>6793.05</v>
      </c>
      <c r="F694" s="7" t="e">
        <f t="shared" si="50"/>
        <v>#REF!</v>
      </c>
      <c r="H694" s="15">
        <v>97837</v>
      </c>
      <c r="I694" s="14" t="s">
        <v>705</v>
      </c>
      <c r="J694" s="16">
        <v>6793.05</v>
      </c>
      <c r="K694" s="16">
        <v>0</v>
      </c>
      <c r="L694" s="17">
        <f t="shared" si="54"/>
        <v>6793.05</v>
      </c>
      <c r="N694" s="24">
        <v>97837</v>
      </c>
      <c r="O694" s="23" t="s">
        <v>705</v>
      </c>
      <c r="P694" s="25">
        <v>6793.05</v>
      </c>
      <c r="Q694" s="25">
        <v>0</v>
      </c>
      <c r="R694" s="26">
        <v>6793.05</v>
      </c>
    </row>
    <row r="695" spans="1:18">
      <c r="A695" s="10">
        <v>97840</v>
      </c>
      <c r="B695" t="s">
        <v>706</v>
      </c>
      <c r="C695" s="9">
        <f t="shared" si="51"/>
        <v>52879.634208000003</v>
      </c>
      <c r="D695" s="9">
        <f t="shared" si="52"/>
        <v>36723.360000000001</v>
      </c>
      <c r="E695" s="7">
        <f t="shared" si="53"/>
        <v>89602.994208000004</v>
      </c>
      <c r="F695" s="7" t="e">
        <f t="shared" si="50"/>
        <v>#REF!</v>
      </c>
      <c r="H695" s="15">
        <v>97840</v>
      </c>
      <c r="I695" s="14" t="s">
        <v>706</v>
      </c>
      <c r="J695" s="16">
        <v>53701.850000000006</v>
      </c>
      <c r="K695" s="16">
        <v>36723.360000000001</v>
      </c>
      <c r="L695" s="17">
        <f t="shared" si="54"/>
        <v>90425.21</v>
      </c>
      <c r="N695" s="24">
        <v>97840</v>
      </c>
      <c r="O695" s="23" t="s">
        <v>706</v>
      </c>
      <c r="P695" s="25">
        <v>52879.634208000003</v>
      </c>
      <c r="Q695" s="25">
        <v>36723.360000000001</v>
      </c>
      <c r="R695" s="26">
        <v>89602.994208000004</v>
      </c>
    </row>
    <row r="696" spans="1:18">
      <c r="A696" s="10">
        <v>97841</v>
      </c>
      <c r="B696" t="s">
        <v>707</v>
      </c>
      <c r="C696" s="9">
        <f t="shared" si="51"/>
        <v>5960.8110240000005</v>
      </c>
      <c r="D696" s="9">
        <f t="shared" si="52"/>
        <v>1717.2000000000003</v>
      </c>
      <c r="E696" s="7">
        <f t="shared" si="53"/>
        <v>7678.0110240000013</v>
      </c>
      <c r="F696" s="7" t="e">
        <f t="shared" si="50"/>
        <v>#REF!</v>
      </c>
      <c r="H696" s="15">
        <v>97841</v>
      </c>
      <c r="I696" s="14" t="s">
        <v>707</v>
      </c>
      <c r="J696" s="16">
        <v>6010.38</v>
      </c>
      <c r="K696" s="16">
        <v>1717.2000000000003</v>
      </c>
      <c r="L696" s="17">
        <f t="shared" si="54"/>
        <v>7727.58</v>
      </c>
      <c r="N696" s="24">
        <v>97841</v>
      </c>
      <c r="O696" s="23" t="s">
        <v>707</v>
      </c>
      <c r="P696" s="25">
        <v>5960.8110240000005</v>
      </c>
      <c r="Q696" s="25">
        <v>1717.2000000000003</v>
      </c>
      <c r="R696" s="26">
        <v>7678.0110240000013</v>
      </c>
    </row>
    <row r="697" spans="1:18">
      <c r="A697" s="10">
        <v>97847</v>
      </c>
      <c r="B697" t="s">
        <v>708</v>
      </c>
      <c r="C697" s="9">
        <f t="shared" si="51"/>
        <v>1860</v>
      </c>
      <c r="D697" s="9">
        <f t="shared" si="52"/>
        <v>0</v>
      </c>
      <c r="E697" s="7">
        <f t="shared" si="53"/>
        <v>1860</v>
      </c>
      <c r="F697" s="7" t="e">
        <f t="shared" si="50"/>
        <v>#REF!</v>
      </c>
      <c r="H697" s="15">
        <v>97847</v>
      </c>
      <c r="I697" s="14" t="s">
        <v>708</v>
      </c>
      <c r="J697" s="16">
        <v>1860</v>
      </c>
      <c r="K697" s="16">
        <v>0</v>
      </c>
      <c r="L697" s="17">
        <f t="shared" si="54"/>
        <v>1860</v>
      </c>
      <c r="N697" s="24">
        <v>97847</v>
      </c>
      <c r="O697" s="23" t="s">
        <v>708</v>
      </c>
      <c r="P697" s="25">
        <v>1860</v>
      </c>
      <c r="Q697" s="25">
        <v>0</v>
      </c>
      <c r="R697" s="26">
        <v>1860</v>
      </c>
    </row>
    <row r="698" spans="1:18">
      <c r="A698" s="10">
        <v>97851</v>
      </c>
      <c r="B698" t="s">
        <v>709</v>
      </c>
      <c r="C698" s="9">
        <f t="shared" si="51"/>
        <v>98231.364983999985</v>
      </c>
      <c r="D698" s="9">
        <f t="shared" si="52"/>
        <v>0</v>
      </c>
      <c r="E698" s="7">
        <f t="shared" si="53"/>
        <v>98231.364983999985</v>
      </c>
      <c r="F698" s="7" t="e">
        <f t="shared" si="50"/>
        <v>#REF!</v>
      </c>
      <c r="H698" s="15">
        <v>97851</v>
      </c>
      <c r="I698" s="14" t="s">
        <v>709</v>
      </c>
      <c r="J698" s="16">
        <v>99467.15</v>
      </c>
      <c r="K698" s="16">
        <v>0</v>
      </c>
      <c r="L698" s="17">
        <f t="shared" si="54"/>
        <v>99467.15</v>
      </c>
      <c r="N698" s="24">
        <v>97851</v>
      </c>
      <c r="O698" s="23" t="s">
        <v>709</v>
      </c>
      <c r="P698" s="25">
        <v>98231.364983999985</v>
      </c>
      <c r="Q698" s="25">
        <v>0</v>
      </c>
      <c r="R698" s="26">
        <v>98231.364983999985</v>
      </c>
    </row>
    <row r="699" spans="1:18">
      <c r="A699" s="10">
        <v>97853</v>
      </c>
      <c r="B699" t="s">
        <v>710</v>
      </c>
      <c r="C699" s="9">
        <f t="shared" si="51"/>
        <v>37979.869999999995</v>
      </c>
      <c r="D699" s="9">
        <f t="shared" si="52"/>
        <v>0</v>
      </c>
      <c r="E699" s="7">
        <f t="shared" si="53"/>
        <v>37979.869999999995</v>
      </c>
      <c r="F699" s="7" t="e">
        <f t="shared" si="50"/>
        <v>#REF!</v>
      </c>
      <c r="H699" s="15">
        <v>97853</v>
      </c>
      <c r="I699" s="14" t="s">
        <v>710</v>
      </c>
      <c r="J699" s="16">
        <v>37979.869999999995</v>
      </c>
      <c r="K699" s="16">
        <v>0</v>
      </c>
      <c r="L699" s="17">
        <f t="shared" si="54"/>
        <v>37979.869999999995</v>
      </c>
      <c r="N699" s="24">
        <v>97853</v>
      </c>
      <c r="O699" s="23" t="s">
        <v>710</v>
      </c>
      <c r="P699" s="25">
        <v>37979.869999999995</v>
      </c>
      <c r="Q699" s="25">
        <v>0</v>
      </c>
      <c r="R699" s="26">
        <v>37979.869999999995</v>
      </c>
    </row>
    <row r="700" spans="1:18">
      <c r="A700" s="10">
        <v>97861</v>
      </c>
      <c r="B700" t="s">
        <v>711</v>
      </c>
      <c r="C700" s="9">
        <f t="shared" si="51"/>
        <v>24466.529063999995</v>
      </c>
      <c r="D700" s="9">
        <f t="shared" si="52"/>
        <v>0</v>
      </c>
      <c r="E700" s="7">
        <f t="shared" si="53"/>
        <v>24466.529063999995</v>
      </c>
      <c r="F700" s="7" t="e">
        <f t="shared" si="50"/>
        <v>#REF!</v>
      </c>
      <c r="H700" s="15">
        <v>97861</v>
      </c>
      <c r="I700" s="14" t="s">
        <v>711</v>
      </c>
      <c r="J700" s="16">
        <v>24998.5</v>
      </c>
      <c r="K700" s="16">
        <v>0</v>
      </c>
      <c r="L700" s="17">
        <f t="shared" si="54"/>
        <v>24998.5</v>
      </c>
      <c r="N700" s="24">
        <v>97861</v>
      </c>
      <c r="O700" s="23" t="s">
        <v>711</v>
      </c>
      <c r="P700" s="25">
        <v>24466.529063999995</v>
      </c>
      <c r="Q700" s="25">
        <v>0</v>
      </c>
      <c r="R700" s="26">
        <v>24466.529063999995</v>
      </c>
    </row>
    <row r="701" spans="1:18">
      <c r="A701" s="10">
        <v>97871</v>
      </c>
      <c r="B701" t="s">
        <v>712</v>
      </c>
      <c r="C701" s="9">
        <f t="shared" si="51"/>
        <v>127174.86625600001</v>
      </c>
      <c r="D701" s="9">
        <f t="shared" si="52"/>
        <v>117221.96</v>
      </c>
      <c r="E701" s="7">
        <f t="shared" si="53"/>
        <v>244396.82625600003</v>
      </c>
      <c r="F701" s="7" t="e">
        <f t="shared" si="50"/>
        <v>#REF!</v>
      </c>
      <c r="H701" s="15">
        <v>97871</v>
      </c>
      <c r="I701" s="14" t="s">
        <v>712</v>
      </c>
      <c r="J701" s="16">
        <v>128993.35</v>
      </c>
      <c r="K701" s="16">
        <v>117221.96</v>
      </c>
      <c r="L701" s="17">
        <f t="shared" si="54"/>
        <v>246215.31</v>
      </c>
      <c r="N701" s="24">
        <v>97871</v>
      </c>
      <c r="O701" s="23" t="s">
        <v>712</v>
      </c>
      <c r="P701" s="25">
        <v>127174.86625600001</v>
      </c>
      <c r="Q701" s="25">
        <v>117221.96</v>
      </c>
      <c r="R701" s="26">
        <v>244396.82625600003</v>
      </c>
    </row>
    <row r="702" spans="1:18">
      <c r="A702" s="10">
        <v>97877</v>
      </c>
      <c r="B702" t="s">
        <v>713</v>
      </c>
      <c r="C702" s="9">
        <f t="shared" si="51"/>
        <v>2033.67</v>
      </c>
      <c r="D702" s="9">
        <f t="shared" si="52"/>
        <v>0</v>
      </c>
      <c r="E702" s="7">
        <f t="shared" si="53"/>
        <v>2033.67</v>
      </c>
      <c r="F702" s="7" t="e">
        <f t="shared" si="50"/>
        <v>#REF!</v>
      </c>
      <c r="H702" s="15">
        <v>97877</v>
      </c>
      <c r="I702" s="14" t="s">
        <v>713</v>
      </c>
      <c r="J702" s="16">
        <v>2033.67</v>
      </c>
      <c r="K702" s="16">
        <v>0</v>
      </c>
      <c r="L702" s="17">
        <f t="shared" si="54"/>
        <v>2033.67</v>
      </c>
      <c r="N702" s="24">
        <v>97877</v>
      </c>
      <c r="O702" s="23" t="s">
        <v>713</v>
      </c>
      <c r="P702" s="25">
        <v>2033.67</v>
      </c>
      <c r="Q702" s="25">
        <v>0</v>
      </c>
      <c r="R702" s="26">
        <v>2033.67</v>
      </c>
    </row>
    <row r="703" spans="1:18">
      <c r="A703" s="10">
        <v>97901</v>
      </c>
      <c r="B703" t="s">
        <v>714</v>
      </c>
      <c r="C703" s="9">
        <f t="shared" si="51"/>
        <v>1784304.1024239999</v>
      </c>
      <c r="D703" s="9">
        <f t="shared" si="52"/>
        <v>0</v>
      </c>
      <c r="E703" s="7">
        <f t="shared" si="53"/>
        <v>1784304.1024239999</v>
      </c>
      <c r="F703" s="7" t="e">
        <f t="shared" si="50"/>
        <v>#REF!</v>
      </c>
      <c r="H703" s="15">
        <v>97901</v>
      </c>
      <c r="I703" s="14" t="s">
        <v>714</v>
      </c>
      <c r="J703" s="16">
        <v>1795904.64</v>
      </c>
      <c r="K703" s="16">
        <v>0</v>
      </c>
      <c r="L703" s="17">
        <f t="shared" si="54"/>
        <v>1795904.64</v>
      </c>
      <c r="N703" s="24">
        <v>97901</v>
      </c>
      <c r="O703" s="23" t="s">
        <v>714</v>
      </c>
      <c r="P703" s="25">
        <v>1784304.1024239999</v>
      </c>
      <c r="Q703" s="25">
        <v>0</v>
      </c>
      <c r="R703" s="26">
        <v>1784304.1024239999</v>
      </c>
    </row>
    <row r="704" spans="1:18">
      <c r="A704" s="10">
        <v>97911</v>
      </c>
      <c r="B704" t="s">
        <v>715</v>
      </c>
      <c r="C704" s="9">
        <f t="shared" si="51"/>
        <v>542908.74734400003</v>
      </c>
      <c r="D704" s="9">
        <f t="shared" si="52"/>
        <v>0</v>
      </c>
      <c r="E704" s="7">
        <f t="shared" si="53"/>
        <v>542908.74734400003</v>
      </c>
      <c r="F704" s="7" t="e">
        <f t="shared" si="50"/>
        <v>#REF!</v>
      </c>
      <c r="H704" s="15">
        <v>97911</v>
      </c>
      <c r="I704" s="14" t="s">
        <v>715</v>
      </c>
      <c r="J704" s="16">
        <v>548747.23</v>
      </c>
      <c r="K704" s="16">
        <v>0</v>
      </c>
      <c r="L704" s="17">
        <f t="shared" si="54"/>
        <v>548747.23</v>
      </c>
      <c r="N704" s="24">
        <v>97911</v>
      </c>
      <c r="O704" s="23" t="s">
        <v>715</v>
      </c>
      <c r="P704" s="25">
        <v>542908.74734400003</v>
      </c>
      <c r="Q704" s="25">
        <v>0</v>
      </c>
      <c r="R704" s="26">
        <v>542908.74734400003</v>
      </c>
    </row>
    <row r="705" spans="1:18">
      <c r="A705" s="10">
        <v>97913</v>
      </c>
      <c r="B705" t="s">
        <v>716</v>
      </c>
      <c r="C705" s="9">
        <f t="shared" si="51"/>
        <v>18263.36</v>
      </c>
      <c r="D705" s="9">
        <f t="shared" si="52"/>
        <v>2454.2100000000005</v>
      </c>
      <c r="E705" s="7">
        <f t="shared" si="53"/>
        <v>20717.57</v>
      </c>
      <c r="F705" s="7" t="e">
        <f t="shared" si="50"/>
        <v>#REF!</v>
      </c>
      <c r="H705" s="15">
        <v>97913</v>
      </c>
      <c r="I705" s="14" t="s">
        <v>716</v>
      </c>
      <c r="J705" s="16">
        <v>18263.36</v>
      </c>
      <c r="K705" s="16">
        <v>2454.2100000000005</v>
      </c>
      <c r="L705" s="17">
        <f t="shared" si="54"/>
        <v>20717.57</v>
      </c>
      <c r="N705" s="24">
        <v>97913</v>
      </c>
      <c r="O705" s="23" t="s">
        <v>716</v>
      </c>
      <c r="P705" s="25">
        <v>18263.36</v>
      </c>
      <c r="Q705" s="25">
        <v>2454.2100000000005</v>
      </c>
      <c r="R705" s="26">
        <v>20717.57</v>
      </c>
    </row>
    <row r="706" spans="1:18">
      <c r="A706" s="10">
        <v>97917</v>
      </c>
      <c r="B706" t="s">
        <v>717</v>
      </c>
      <c r="C706" s="9">
        <f t="shared" si="51"/>
        <v>12964.71</v>
      </c>
      <c r="D706" s="9">
        <f t="shared" si="52"/>
        <v>0</v>
      </c>
      <c r="E706" s="7">
        <f t="shared" si="53"/>
        <v>12964.71</v>
      </c>
      <c r="F706" s="7" t="e">
        <f t="shared" ref="F706:F769" si="55">ROUND($F$889*(D706/$D$889),2)</f>
        <v>#REF!</v>
      </c>
      <c r="H706" s="15">
        <v>97917</v>
      </c>
      <c r="I706" s="14" t="s">
        <v>717</v>
      </c>
      <c r="J706" s="16">
        <v>12964.71</v>
      </c>
      <c r="K706" s="16">
        <v>0</v>
      </c>
      <c r="L706" s="17">
        <f t="shared" si="54"/>
        <v>12964.71</v>
      </c>
      <c r="N706" s="24">
        <v>97917</v>
      </c>
      <c r="O706" s="23" t="s">
        <v>717</v>
      </c>
      <c r="P706" s="25">
        <v>12964.71</v>
      </c>
      <c r="Q706" s="25">
        <v>0</v>
      </c>
      <c r="R706" s="26">
        <v>12964.71</v>
      </c>
    </row>
    <row r="707" spans="1:18">
      <c r="A707" s="10">
        <v>97921</v>
      </c>
      <c r="B707" t="s">
        <v>718</v>
      </c>
      <c r="C707" s="9">
        <f t="shared" ref="C707:C770" si="56">VLOOKUP(A707,$N$2:$R$887,3,FALSE)</f>
        <v>89880.768712000005</v>
      </c>
      <c r="D707" s="9">
        <f t="shared" ref="D707:D770" si="57">VLOOKUP(A707,$N$2:$R$887,4,FALSE)</f>
        <v>0</v>
      </c>
      <c r="E707" s="7">
        <f t="shared" ref="E707:E770" si="58">C707+D707</f>
        <v>89880.768712000005</v>
      </c>
      <c r="F707" s="7" t="e">
        <f t="shared" si="55"/>
        <v>#REF!</v>
      </c>
      <c r="H707" s="15">
        <v>97921</v>
      </c>
      <c r="I707" s="14" t="s">
        <v>718</v>
      </c>
      <c r="J707" s="16">
        <v>91273.63</v>
      </c>
      <c r="K707" s="16">
        <v>0</v>
      </c>
      <c r="L707" s="17">
        <f t="shared" si="54"/>
        <v>91273.63</v>
      </c>
      <c r="N707" s="24">
        <v>97921</v>
      </c>
      <c r="O707" s="23" t="s">
        <v>718</v>
      </c>
      <c r="P707" s="25">
        <v>89880.768712000005</v>
      </c>
      <c r="Q707" s="25">
        <v>0</v>
      </c>
      <c r="R707" s="26">
        <v>89880.768712000005</v>
      </c>
    </row>
    <row r="708" spans="1:18">
      <c r="A708" s="10">
        <v>97931</v>
      </c>
      <c r="B708" t="s">
        <v>719</v>
      </c>
      <c r="C708" s="9">
        <f t="shared" si="56"/>
        <v>19611.739303999999</v>
      </c>
      <c r="D708" s="9">
        <f t="shared" si="57"/>
        <v>0</v>
      </c>
      <c r="E708" s="7">
        <f t="shared" si="58"/>
        <v>19611.739303999999</v>
      </c>
      <c r="F708" s="7" t="e">
        <f t="shared" si="55"/>
        <v>#REF!</v>
      </c>
      <c r="H708" s="15">
        <v>97931</v>
      </c>
      <c r="I708" s="14" t="s">
        <v>719</v>
      </c>
      <c r="J708" s="16">
        <v>20008.68</v>
      </c>
      <c r="K708" s="16">
        <v>0</v>
      </c>
      <c r="L708" s="17">
        <f t="shared" si="54"/>
        <v>20008.68</v>
      </c>
      <c r="N708" s="24">
        <v>97931</v>
      </c>
      <c r="O708" s="23" t="s">
        <v>719</v>
      </c>
      <c r="P708" s="25">
        <v>19611.739303999999</v>
      </c>
      <c r="Q708" s="25">
        <v>0</v>
      </c>
      <c r="R708" s="26">
        <v>19611.739303999999</v>
      </c>
    </row>
    <row r="709" spans="1:18">
      <c r="A709" s="10">
        <v>97941</v>
      </c>
      <c r="B709" t="s">
        <v>720</v>
      </c>
      <c r="C709" s="9">
        <f t="shared" si="56"/>
        <v>87894.969712000006</v>
      </c>
      <c r="D709" s="9">
        <f t="shared" si="57"/>
        <v>0</v>
      </c>
      <c r="E709" s="7">
        <f t="shared" si="58"/>
        <v>87894.969712000006</v>
      </c>
      <c r="F709" s="7" t="e">
        <f t="shared" si="55"/>
        <v>#REF!</v>
      </c>
      <c r="H709" s="15">
        <v>97941</v>
      </c>
      <c r="I709" s="14" t="s">
        <v>720</v>
      </c>
      <c r="J709" s="16">
        <v>89215.59</v>
      </c>
      <c r="K709" s="16">
        <v>0</v>
      </c>
      <c r="L709" s="17">
        <f t="shared" si="54"/>
        <v>89215.59</v>
      </c>
      <c r="N709" s="24">
        <v>97941</v>
      </c>
      <c r="O709" s="23" t="s">
        <v>720</v>
      </c>
      <c r="P709" s="25">
        <v>87894.969712000006</v>
      </c>
      <c r="Q709" s="25">
        <v>0</v>
      </c>
      <c r="R709" s="26">
        <v>87894.969712000006</v>
      </c>
    </row>
    <row r="710" spans="1:18">
      <c r="A710" s="10">
        <v>97947</v>
      </c>
      <c r="B710" t="s">
        <v>721</v>
      </c>
      <c r="C710" s="9">
        <f t="shared" si="56"/>
        <v>7530.6200000000008</v>
      </c>
      <c r="D710" s="9">
        <f t="shared" si="57"/>
        <v>3791.9299999999994</v>
      </c>
      <c r="E710" s="7">
        <f t="shared" si="58"/>
        <v>11322.55</v>
      </c>
      <c r="F710" s="7" t="e">
        <f t="shared" si="55"/>
        <v>#REF!</v>
      </c>
      <c r="H710" s="15">
        <v>97947</v>
      </c>
      <c r="I710" s="14" t="s">
        <v>721</v>
      </c>
      <c r="J710" s="16">
        <v>7530.6200000000008</v>
      </c>
      <c r="K710" s="16">
        <v>3791.9299999999994</v>
      </c>
      <c r="L710" s="17">
        <f t="shared" si="54"/>
        <v>11322.55</v>
      </c>
      <c r="N710" s="24">
        <v>97947</v>
      </c>
      <c r="O710" s="23" t="s">
        <v>721</v>
      </c>
      <c r="P710" s="25">
        <v>7530.6200000000008</v>
      </c>
      <c r="Q710" s="25">
        <v>3791.9299999999994</v>
      </c>
      <c r="R710" s="26">
        <v>11322.55</v>
      </c>
    </row>
    <row r="711" spans="1:18">
      <c r="A711" s="10">
        <v>97948</v>
      </c>
      <c r="B711" t="s">
        <v>722</v>
      </c>
      <c r="C711" s="9">
        <f t="shared" si="56"/>
        <v>13583.379999999997</v>
      </c>
      <c r="D711" s="9">
        <f t="shared" si="57"/>
        <v>0</v>
      </c>
      <c r="E711" s="7">
        <f t="shared" si="58"/>
        <v>13583.379999999997</v>
      </c>
      <c r="F711" s="7" t="e">
        <f t="shared" si="55"/>
        <v>#REF!</v>
      </c>
      <c r="H711" s="15">
        <v>97948</v>
      </c>
      <c r="I711" s="14" t="s">
        <v>722</v>
      </c>
      <c r="J711" s="16">
        <v>13583.379999999997</v>
      </c>
      <c r="K711" s="16">
        <v>0</v>
      </c>
      <c r="L711" s="17">
        <f t="shared" si="54"/>
        <v>13583.379999999997</v>
      </c>
      <c r="N711" s="24">
        <v>97948</v>
      </c>
      <c r="O711" s="23" t="s">
        <v>722</v>
      </c>
      <c r="P711" s="25">
        <v>13583.379999999997</v>
      </c>
      <c r="Q711" s="25">
        <v>0</v>
      </c>
      <c r="R711" s="26">
        <v>13583.379999999997</v>
      </c>
    </row>
    <row r="712" spans="1:18">
      <c r="A712" s="10">
        <v>97951</v>
      </c>
      <c r="B712" t="s">
        <v>723</v>
      </c>
      <c r="C712" s="9">
        <f t="shared" si="56"/>
        <v>530626.18857599993</v>
      </c>
      <c r="D712" s="9">
        <f t="shared" si="57"/>
        <v>0</v>
      </c>
      <c r="E712" s="7">
        <f t="shared" si="58"/>
        <v>530626.18857599993</v>
      </c>
      <c r="F712" s="7" t="e">
        <f t="shared" si="55"/>
        <v>#REF!</v>
      </c>
      <c r="H712" s="15">
        <v>97951</v>
      </c>
      <c r="I712" s="14" t="s">
        <v>723</v>
      </c>
      <c r="J712" s="16">
        <v>536162.47</v>
      </c>
      <c r="K712" s="16">
        <v>0</v>
      </c>
      <c r="L712" s="17">
        <f t="shared" si="54"/>
        <v>536162.47</v>
      </c>
      <c r="N712" s="24">
        <v>97951</v>
      </c>
      <c r="O712" s="23" t="s">
        <v>723</v>
      </c>
      <c r="P712" s="25">
        <v>530626.18857599993</v>
      </c>
      <c r="Q712" s="25">
        <v>0</v>
      </c>
      <c r="R712" s="26">
        <v>530626.18857599993</v>
      </c>
    </row>
    <row r="713" spans="1:18">
      <c r="A713" s="10">
        <v>97957</v>
      </c>
      <c r="B713" t="s">
        <v>724</v>
      </c>
      <c r="C713" s="9">
        <f t="shared" si="56"/>
        <v>12783.28</v>
      </c>
      <c r="D713" s="9">
        <f t="shared" si="57"/>
        <v>0</v>
      </c>
      <c r="E713" s="7">
        <f t="shared" si="58"/>
        <v>12783.28</v>
      </c>
      <c r="F713" s="7" t="e">
        <f t="shared" si="55"/>
        <v>#REF!</v>
      </c>
      <c r="H713" s="15">
        <v>97957</v>
      </c>
      <c r="I713" s="14" t="s">
        <v>724</v>
      </c>
      <c r="J713" s="16">
        <v>12783.28</v>
      </c>
      <c r="K713" s="16">
        <v>0</v>
      </c>
      <c r="L713" s="17">
        <f t="shared" ref="L713:L778" si="59">J713+K713</f>
        <v>12783.28</v>
      </c>
      <c r="N713" s="24">
        <v>97957</v>
      </c>
      <c r="O713" s="23" t="s">
        <v>724</v>
      </c>
      <c r="P713" s="25">
        <v>12783.28</v>
      </c>
      <c r="Q713" s="25">
        <v>0</v>
      </c>
      <c r="R713" s="26">
        <v>12783.28</v>
      </c>
    </row>
    <row r="714" spans="1:18">
      <c r="A714" s="10">
        <v>98001</v>
      </c>
      <c r="B714" t="s">
        <v>725</v>
      </c>
      <c r="C714" s="9">
        <f t="shared" si="56"/>
        <v>2043347.1314959999</v>
      </c>
      <c r="D714" s="9">
        <f t="shared" si="57"/>
        <v>0</v>
      </c>
      <c r="E714" s="7">
        <f t="shared" si="58"/>
        <v>2043347.1314959999</v>
      </c>
      <c r="F714" s="7" t="e">
        <f t="shared" si="55"/>
        <v>#REF!</v>
      </c>
      <c r="H714" s="15">
        <v>98001</v>
      </c>
      <c r="I714" s="14" t="s">
        <v>725</v>
      </c>
      <c r="J714" s="16">
        <v>2054583.93</v>
      </c>
      <c r="K714" s="16">
        <v>0</v>
      </c>
      <c r="L714" s="17">
        <f t="shared" si="59"/>
        <v>2054583.93</v>
      </c>
      <c r="N714" s="24">
        <v>98001</v>
      </c>
      <c r="O714" s="23" t="s">
        <v>725</v>
      </c>
      <c r="P714" s="25">
        <v>2043347.1314959999</v>
      </c>
      <c r="Q714" s="25">
        <v>0</v>
      </c>
      <c r="R714" s="26">
        <v>2043347.1314959999</v>
      </c>
    </row>
    <row r="715" spans="1:18">
      <c r="A715" s="10">
        <v>98002</v>
      </c>
      <c r="B715" t="s">
        <v>726</v>
      </c>
      <c r="C715" s="9">
        <f t="shared" si="56"/>
        <v>5714.3099999999995</v>
      </c>
      <c r="D715" s="9">
        <f t="shared" si="57"/>
        <v>72.760000000000005</v>
      </c>
      <c r="E715" s="7">
        <f t="shared" si="58"/>
        <v>5787.07</v>
      </c>
      <c r="F715" s="7" t="e">
        <f t="shared" si="55"/>
        <v>#REF!</v>
      </c>
      <c r="H715" s="15">
        <v>98002</v>
      </c>
      <c r="I715" s="14" t="s">
        <v>726</v>
      </c>
      <c r="J715" s="16">
        <v>5714.3099999999995</v>
      </c>
      <c r="K715" s="16">
        <v>72.760000000000005</v>
      </c>
      <c r="L715" s="17">
        <f t="shared" si="59"/>
        <v>5787.07</v>
      </c>
      <c r="N715" s="24">
        <v>98002</v>
      </c>
      <c r="O715" s="23" t="s">
        <v>726</v>
      </c>
      <c r="P715" s="25">
        <v>5714.3099999999995</v>
      </c>
      <c r="Q715" s="25">
        <v>72.760000000000005</v>
      </c>
      <c r="R715" s="26">
        <v>5787.07</v>
      </c>
    </row>
    <row r="716" spans="1:18">
      <c r="A716" s="10">
        <v>98003</v>
      </c>
      <c r="B716" t="s">
        <v>727</v>
      </c>
      <c r="C716" s="9">
        <f t="shared" si="56"/>
        <v>35292.79</v>
      </c>
      <c r="D716" s="9">
        <f t="shared" si="57"/>
        <v>21714.799999999999</v>
      </c>
      <c r="E716" s="7">
        <f t="shared" si="58"/>
        <v>57007.59</v>
      </c>
      <c r="F716" s="7" t="e">
        <f t="shared" si="55"/>
        <v>#REF!</v>
      </c>
      <c r="H716" s="15">
        <v>98003</v>
      </c>
      <c r="I716" s="14" t="s">
        <v>727</v>
      </c>
      <c r="J716" s="16">
        <v>35292.79</v>
      </c>
      <c r="K716" s="16">
        <v>21714.799999999999</v>
      </c>
      <c r="L716" s="17">
        <f t="shared" si="59"/>
        <v>57007.59</v>
      </c>
      <c r="N716" s="24">
        <v>98003</v>
      </c>
      <c r="O716" s="23" t="s">
        <v>727</v>
      </c>
      <c r="P716" s="25">
        <v>35292.79</v>
      </c>
      <c r="Q716" s="25">
        <v>21714.799999999999</v>
      </c>
      <c r="R716" s="26">
        <v>57007.59</v>
      </c>
    </row>
    <row r="717" spans="1:18">
      <c r="A717" s="10">
        <v>98004</v>
      </c>
      <c r="B717" t="s">
        <v>728</v>
      </c>
      <c r="C717" s="9">
        <f t="shared" si="56"/>
        <v>68326.06</v>
      </c>
      <c r="D717" s="9">
        <f t="shared" si="57"/>
        <v>0</v>
      </c>
      <c r="E717" s="7">
        <f t="shared" si="58"/>
        <v>68326.06</v>
      </c>
      <c r="F717" s="7" t="e">
        <f t="shared" si="55"/>
        <v>#REF!</v>
      </c>
      <c r="H717" s="15">
        <v>98004</v>
      </c>
      <c r="I717" s="14" t="s">
        <v>728</v>
      </c>
      <c r="J717" s="16">
        <v>68326.06</v>
      </c>
      <c r="K717" s="16">
        <v>0</v>
      </c>
      <c r="L717" s="17">
        <f t="shared" si="59"/>
        <v>68326.06</v>
      </c>
      <c r="N717" s="24">
        <v>98004</v>
      </c>
      <c r="O717" s="23" t="s">
        <v>728</v>
      </c>
      <c r="P717" s="25">
        <v>68326.06</v>
      </c>
      <c r="Q717" s="25">
        <v>0</v>
      </c>
      <c r="R717" s="26">
        <v>68326.06</v>
      </c>
    </row>
    <row r="718" spans="1:18">
      <c r="A718" s="10">
        <v>98008</v>
      </c>
      <c r="B718" t="s">
        <v>729</v>
      </c>
      <c r="C718" s="9">
        <f t="shared" si="56"/>
        <v>2595</v>
      </c>
      <c r="D718" s="9">
        <f t="shared" si="57"/>
        <v>381.75</v>
      </c>
      <c r="E718" s="7">
        <f t="shared" si="58"/>
        <v>2976.75</v>
      </c>
      <c r="F718" s="7" t="e">
        <f t="shared" si="55"/>
        <v>#REF!</v>
      </c>
      <c r="H718" s="15">
        <v>98008</v>
      </c>
      <c r="I718" s="14" t="s">
        <v>729</v>
      </c>
      <c r="J718" s="16">
        <v>2595</v>
      </c>
      <c r="K718" s="16">
        <v>381.75</v>
      </c>
      <c r="L718" s="17">
        <f t="shared" si="59"/>
        <v>2976.75</v>
      </c>
      <c r="N718" s="24">
        <v>98008</v>
      </c>
      <c r="O718" s="23" t="s">
        <v>729</v>
      </c>
      <c r="P718" s="25">
        <v>2595</v>
      </c>
      <c r="Q718" s="25">
        <v>381.75</v>
      </c>
      <c r="R718" s="26">
        <v>2976.75</v>
      </c>
    </row>
    <row r="719" spans="1:18">
      <c r="A719" s="10">
        <v>98011</v>
      </c>
      <c r="B719" t="s">
        <v>730</v>
      </c>
      <c r="C719" s="9">
        <f t="shared" si="56"/>
        <v>1266913.9234239999</v>
      </c>
      <c r="D719" s="9">
        <f t="shared" si="57"/>
        <v>0</v>
      </c>
      <c r="E719" s="7">
        <f t="shared" si="58"/>
        <v>1266913.9234239999</v>
      </c>
      <c r="F719" s="7" t="e">
        <f t="shared" si="55"/>
        <v>#REF!</v>
      </c>
      <c r="H719" s="15">
        <v>98011</v>
      </c>
      <c r="I719" s="14" t="s">
        <v>730</v>
      </c>
      <c r="J719" s="16">
        <v>1275401.08</v>
      </c>
      <c r="K719" s="16">
        <v>0</v>
      </c>
      <c r="L719" s="17">
        <f t="shared" si="59"/>
        <v>1275401.08</v>
      </c>
      <c r="N719" s="24">
        <v>98011</v>
      </c>
      <c r="O719" s="23" t="s">
        <v>730</v>
      </c>
      <c r="P719" s="25">
        <v>1266913.9234239999</v>
      </c>
      <c r="Q719" s="25">
        <v>0</v>
      </c>
      <c r="R719" s="26">
        <v>1266913.9234239999</v>
      </c>
    </row>
    <row r="720" spans="1:18">
      <c r="A720" s="10">
        <v>98013</v>
      </c>
      <c r="B720" t="s">
        <v>731</v>
      </c>
      <c r="C720" s="9">
        <f t="shared" si="56"/>
        <v>75696.37</v>
      </c>
      <c r="D720" s="9">
        <f t="shared" si="57"/>
        <v>69700.81</v>
      </c>
      <c r="E720" s="7">
        <f t="shared" si="58"/>
        <v>145397.18</v>
      </c>
      <c r="F720" s="7" t="e">
        <f t="shared" si="55"/>
        <v>#REF!</v>
      </c>
      <c r="H720" s="15">
        <v>98013</v>
      </c>
      <c r="I720" s="14" t="s">
        <v>731</v>
      </c>
      <c r="J720" s="16">
        <v>75696.37</v>
      </c>
      <c r="K720" s="16">
        <v>69700.81</v>
      </c>
      <c r="L720" s="17">
        <f t="shared" si="59"/>
        <v>145397.18</v>
      </c>
      <c r="N720" s="24">
        <v>98013</v>
      </c>
      <c r="O720" s="23" t="s">
        <v>731</v>
      </c>
      <c r="P720" s="25">
        <v>75696.37</v>
      </c>
      <c r="Q720" s="25">
        <v>69700.81</v>
      </c>
      <c r="R720" s="26">
        <v>145397.18</v>
      </c>
    </row>
    <row r="721" spans="1:18">
      <c r="A721" s="10">
        <v>98021</v>
      </c>
      <c r="B721" t="s">
        <v>732</v>
      </c>
      <c r="C721" s="9">
        <f t="shared" si="56"/>
        <v>15072.464711999999</v>
      </c>
      <c r="D721" s="9">
        <f t="shared" si="57"/>
        <v>0</v>
      </c>
      <c r="E721" s="7">
        <f t="shared" si="58"/>
        <v>15072.464711999999</v>
      </c>
      <c r="F721" s="7" t="e">
        <f t="shared" si="55"/>
        <v>#REF!</v>
      </c>
      <c r="H721" s="15">
        <v>98021</v>
      </c>
      <c r="I721" s="14" t="s">
        <v>732</v>
      </c>
      <c r="J721" s="16">
        <v>15299.66</v>
      </c>
      <c r="K721" s="16">
        <v>0</v>
      </c>
      <c r="L721" s="17">
        <f t="shared" si="59"/>
        <v>15299.66</v>
      </c>
      <c r="N721" s="24">
        <v>98021</v>
      </c>
      <c r="O721" s="23" t="s">
        <v>732</v>
      </c>
      <c r="P721" s="25">
        <v>15072.464711999999</v>
      </c>
      <c r="Q721" s="25">
        <v>0</v>
      </c>
      <c r="R721" s="26">
        <v>15072.464711999999</v>
      </c>
    </row>
    <row r="722" spans="1:18">
      <c r="A722" s="10">
        <v>98023</v>
      </c>
      <c r="B722" t="s">
        <v>733</v>
      </c>
      <c r="C722" s="9">
        <f t="shared" si="56"/>
        <v>6965.6100000000006</v>
      </c>
      <c r="D722" s="9">
        <f t="shared" si="57"/>
        <v>0</v>
      </c>
      <c r="E722" s="7">
        <f t="shared" si="58"/>
        <v>6965.6100000000006</v>
      </c>
      <c r="F722" s="7" t="e">
        <f t="shared" si="55"/>
        <v>#REF!</v>
      </c>
      <c r="H722" s="15">
        <v>98023</v>
      </c>
      <c r="I722" s="14" t="s">
        <v>733</v>
      </c>
      <c r="J722" s="16">
        <v>6965.6100000000006</v>
      </c>
      <c r="K722" s="16">
        <v>0</v>
      </c>
      <c r="L722" s="17">
        <f t="shared" si="59"/>
        <v>6965.6100000000006</v>
      </c>
      <c r="N722" s="24">
        <v>98023</v>
      </c>
      <c r="O722" s="23" t="s">
        <v>733</v>
      </c>
      <c r="P722" s="25">
        <v>6965.6100000000006</v>
      </c>
      <c r="Q722" s="25">
        <v>0</v>
      </c>
      <c r="R722" s="26">
        <v>6965.6100000000006</v>
      </c>
    </row>
    <row r="723" spans="1:18">
      <c r="A723" s="10">
        <v>98031</v>
      </c>
      <c r="B723" t="s">
        <v>734</v>
      </c>
      <c r="C723" s="9">
        <f t="shared" si="56"/>
        <v>62269.069327999998</v>
      </c>
      <c r="D723" s="9">
        <f t="shared" si="57"/>
        <v>0</v>
      </c>
      <c r="E723" s="7">
        <f t="shared" si="58"/>
        <v>62269.069327999998</v>
      </c>
      <c r="F723" s="7" t="e">
        <f t="shared" si="55"/>
        <v>#REF!</v>
      </c>
      <c r="H723" s="15">
        <v>98031</v>
      </c>
      <c r="I723" s="14" t="s">
        <v>734</v>
      </c>
      <c r="J723" s="16">
        <v>63396.33</v>
      </c>
      <c r="K723" s="16">
        <v>0</v>
      </c>
      <c r="L723" s="17">
        <f t="shared" si="59"/>
        <v>63396.33</v>
      </c>
      <c r="N723" s="24">
        <v>98031</v>
      </c>
      <c r="O723" s="23" t="s">
        <v>734</v>
      </c>
      <c r="P723" s="25">
        <v>62269.069327999998</v>
      </c>
      <c r="Q723" s="25">
        <v>0</v>
      </c>
      <c r="R723" s="26">
        <v>62269.069327999998</v>
      </c>
    </row>
    <row r="724" spans="1:18">
      <c r="A724" s="10">
        <v>98041</v>
      </c>
      <c r="B724" t="s">
        <v>735</v>
      </c>
      <c r="C724" s="9">
        <f t="shared" si="56"/>
        <v>57818.041104000004</v>
      </c>
      <c r="D724" s="9">
        <f t="shared" si="57"/>
        <v>0</v>
      </c>
      <c r="E724" s="7">
        <f t="shared" si="58"/>
        <v>57818.041104000004</v>
      </c>
      <c r="F724" s="7" t="e">
        <f t="shared" si="55"/>
        <v>#REF!</v>
      </c>
      <c r="H724" s="15">
        <v>98041</v>
      </c>
      <c r="I724" s="14" t="s">
        <v>735</v>
      </c>
      <c r="J724" s="16">
        <v>58919.839999999997</v>
      </c>
      <c r="K724" s="16">
        <v>0</v>
      </c>
      <c r="L724" s="17">
        <f t="shared" si="59"/>
        <v>58919.839999999997</v>
      </c>
      <c r="N724" s="24">
        <v>98041</v>
      </c>
      <c r="O724" s="23" t="s">
        <v>735</v>
      </c>
      <c r="P724" s="25">
        <v>57818.041104000004</v>
      </c>
      <c r="Q724" s="25">
        <v>0</v>
      </c>
      <c r="R724" s="26">
        <v>57818.041104000004</v>
      </c>
    </row>
    <row r="725" spans="1:18">
      <c r="A725" s="10">
        <v>98051</v>
      </c>
      <c r="B725" t="s">
        <v>736</v>
      </c>
      <c r="C725" s="9">
        <f t="shared" si="56"/>
        <v>107646.10159999999</v>
      </c>
      <c r="D725" s="9">
        <f t="shared" si="57"/>
        <v>0</v>
      </c>
      <c r="E725" s="7">
        <f t="shared" si="58"/>
        <v>107646.10159999999</v>
      </c>
      <c r="F725" s="7" t="e">
        <f t="shared" si="55"/>
        <v>#REF!</v>
      </c>
      <c r="H725" s="15">
        <v>98051</v>
      </c>
      <c r="I725" s="14" t="s">
        <v>736</v>
      </c>
      <c r="J725" s="16">
        <v>108830.43000000001</v>
      </c>
      <c r="K725" s="16">
        <v>0</v>
      </c>
      <c r="L725" s="17">
        <f t="shared" si="59"/>
        <v>108830.43000000001</v>
      </c>
      <c r="N725" s="24">
        <v>98051</v>
      </c>
      <c r="O725" s="23" t="s">
        <v>736</v>
      </c>
      <c r="P725" s="25">
        <v>107646.10159999999</v>
      </c>
      <c r="Q725" s="25">
        <v>0</v>
      </c>
      <c r="R725" s="26">
        <v>107646.10159999999</v>
      </c>
    </row>
    <row r="726" spans="1:18">
      <c r="A726" s="10">
        <v>98061</v>
      </c>
      <c r="B726" t="s">
        <v>737</v>
      </c>
      <c r="C726" s="9">
        <f t="shared" si="56"/>
        <v>45103.130080000003</v>
      </c>
      <c r="D726" s="9">
        <f t="shared" si="57"/>
        <v>0</v>
      </c>
      <c r="E726" s="7">
        <f t="shared" si="58"/>
        <v>45103.130080000003</v>
      </c>
      <c r="F726" s="7" t="e">
        <f t="shared" si="55"/>
        <v>#REF!</v>
      </c>
      <c r="H726" s="15">
        <v>98061</v>
      </c>
      <c r="I726" s="14" t="s">
        <v>737</v>
      </c>
      <c r="J726" s="16">
        <v>45904.130000000005</v>
      </c>
      <c r="K726" s="16">
        <v>0</v>
      </c>
      <c r="L726" s="17">
        <f t="shared" si="59"/>
        <v>45904.130000000005</v>
      </c>
      <c r="N726" s="24">
        <v>98061</v>
      </c>
      <c r="O726" s="23" t="s">
        <v>737</v>
      </c>
      <c r="P726" s="25">
        <v>45103.130080000003</v>
      </c>
      <c r="Q726" s="25">
        <v>0</v>
      </c>
      <c r="R726" s="26">
        <v>45103.130080000003</v>
      </c>
    </row>
    <row r="727" spans="1:18">
      <c r="A727" s="10">
        <v>98071</v>
      </c>
      <c r="B727" t="s">
        <v>738</v>
      </c>
      <c r="C727" s="9">
        <f t="shared" si="56"/>
        <v>22460.63</v>
      </c>
      <c r="D727" s="9">
        <f t="shared" si="57"/>
        <v>0</v>
      </c>
      <c r="E727" s="7">
        <f t="shared" si="58"/>
        <v>22460.63</v>
      </c>
      <c r="F727" s="7" t="e">
        <f t="shared" si="55"/>
        <v>#REF!</v>
      </c>
      <c r="H727" s="15">
        <v>98071</v>
      </c>
      <c r="I727" s="14" t="s">
        <v>738</v>
      </c>
      <c r="J727" s="16">
        <v>22919.390000000003</v>
      </c>
      <c r="K727" s="16">
        <v>0</v>
      </c>
      <c r="L727" s="17">
        <f t="shared" si="59"/>
        <v>22919.390000000003</v>
      </c>
      <c r="N727" s="24">
        <v>98071</v>
      </c>
      <c r="O727" s="23" t="s">
        <v>738</v>
      </c>
      <c r="P727" s="25">
        <v>22460.63</v>
      </c>
      <c r="Q727" s="25">
        <v>0</v>
      </c>
      <c r="R727" s="26">
        <v>22460.63</v>
      </c>
    </row>
    <row r="728" spans="1:18">
      <c r="A728" s="10">
        <v>98081</v>
      </c>
      <c r="B728" t="s">
        <v>739</v>
      </c>
      <c r="C728" s="9">
        <f t="shared" si="56"/>
        <v>6974.8399999999992</v>
      </c>
      <c r="D728" s="9">
        <f t="shared" si="57"/>
        <v>0</v>
      </c>
      <c r="E728" s="7">
        <f t="shared" si="58"/>
        <v>6974.8399999999992</v>
      </c>
      <c r="F728" s="7" t="e">
        <f t="shared" si="55"/>
        <v>#REF!</v>
      </c>
      <c r="H728" s="15">
        <v>98081</v>
      </c>
      <c r="I728" s="14" t="s">
        <v>739</v>
      </c>
      <c r="J728" s="16">
        <v>6974.8399999999992</v>
      </c>
      <c r="K728" s="16">
        <v>0</v>
      </c>
      <c r="L728" s="17">
        <f t="shared" si="59"/>
        <v>6974.8399999999992</v>
      </c>
      <c r="N728" s="24">
        <v>98081</v>
      </c>
      <c r="O728" s="23" t="s">
        <v>739</v>
      </c>
      <c r="P728" s="25">
        <v>6974.8399999999992</v>
      </c>
      <c r="Q728" s="25">
        <v>0</v>
      </c>
      <c r="R728" s="26">
        <v>6974.8399999999992</v>
      </c>
    </row>
    <row r="729" spans="1:18">
      <c r="A729" s="10">
        <v>98091</v>
      </c>
      <c r="B729" t="s">
        <v>740</v>
      </c>
      <c r="C729" s="9">
        <f t="shared" si="56"/>
        <v>23673.108511999999</v>
      </c>
      <c r="D729" s="9">
        <f t="shared" si="57"/>
        <v>0</v>
      </c>
      <c r="E729" s="7">
        <f t="shared" si="58"/>
        <v>23673.108511999999</v>
      </c>
      <c r="F729" s="7" t="e">
        <f t="shared" si="55"/>
        <v>#REF!</v>
      </c>
      <c r="H729" s="15">
        <v>98091</v>
      </c>
      <c r="I729" s="14" t="s">
        <v>740</v>
      </c>
      <c r="J729" s="16">
        <v>24145.47</v>
      </c>
      <c r="K729" s="16">
        <v>0</v>
      </c>
      <c r="L729" s="17">
        <f t="shared" si="59"/>
        <v>24145.47</v>
      </c>
      <c r="N729" s="24">
        <v>98091</v>
      </c>
      <c r="O729" s="23" t="s">
        <v>740</v>
      </c>
      <c r="P729" s="25">
        <v>23673.108511999999</v>
      </c>
      <c r="Q729" s="25">
        <v>0</v>
      </c>
      <c r="R729" s="26">
        <v>23673.108511999999</v>
      </c>
    </row>
    <row r="730" spans="1:18">
      <c r="A730" s="10">
        <v>98101</v>
      </c>
      <c r="B730" t="s">
        <v>741</v>
      </c>
      <c r="C730" s="9">
        <f t="shared" si="56"/>
        <v>1079149.176888</v>
      </c>
      <c r="D730" s="9">
        <f t="shared" si="57"/>
        <v>0</v>
      </c>
      <c r="E730" s="7">
        <f t="shared" si="58"/>
        <v>1079149.176888</v>
      </c>
      <c r="F730" s="7" t="e">
        <f t="shared" si="55"/>
        <v>#REF!</v>
      </c>
      <c r="H730" s="15">
        <v>98101</v>
      </c>
      <c r="I730" s="14" t="s">
        <v>741</v>
      </c>
      <c r="J730" s="16">
        <v>1087751.3699999999</v>
      </c>
      <c r="K730" s="16">
        <v>0</v>
      </c>
      <c r="L730" s="17">
        <f t="shared" si="59"/>
        <v>1087751.3699999999</v>
      </c>
      <c r="N730" s="24">
        <v>98101</v>
      </c>
      <c r="O730" s="23" t="s">
        <v>741</v>
      </c>
      <c r="P730" s="25">
        <v>1079149.176888</v>
      </c>
      <c r="Q730" s="25">
        <v>0</v>
      </c>
      <c r="R730" s="26">
        <v>1079149.176888</v>
      </c>
    </row>
    <row r="731" spans="1:18">
      <c r="A731" s="10">
        <v>98102</v>
      </c>
      <c r="B731" t="s">
        <v>742</v>
      </c>
      <c r="C731" s="9">
        <f t="shared" si="56"/>
        <v>66482.78</v>
      </c>
      <c r="D731" s="9">
        <f t="shared" si="57"/>
        <v>1598.67</v>
      </c>
      <c r="E731" s="7">
        <f t="shared" si="58"/>
        <v>68081.45</v>
      </c>
      <c r="F731" s="7" t="e">
        <f t="shared" si="55"/>
        <v>#REF!</v>
      </c>
      <c r="H731" s="15">
        <v>98102</v>
      </c>
      <c r="I731" s="14" t="s">
        <v>742</v>
      </c>
      <c r="J731" s="16">
        <v>66482.78</v>
      </c>
      <c r="K731" s="16">
        <v>1598.67</v>
      </c>
      <c r="L731" s="17">
        <f t="shared" si="59"/>
        <v>68081.45</v>
      </c>
      <c r="N731" s="24">
        <v>98102</v>
      </c>
      <c r="O731" s="23" t="s">
        <v>742</v>
      </c>
      <c r="P731" s="25">
        <v>66482.78</v>
      </c>
      <c r="Q731" s="25">
        <v>1598.67</v>
      </c>
      <c r="R731" s="26">
        <v>68081.45</v>
      </c>
    </row>
    <row r="732" spans="1:18">
      <c r="A732" s="10">
        <v>98103</v>
      </c>
      <c r="B732" t="s">
        <v>743</v>
      </c>
      <c r="C732" s="9">
        <f t="shared" si="56"/>
        <v>262428.45</v>
      </c>
      <c r="D732" s="9">
        <f t="shared" si="57"/>
        <v>0</v>
      </c>
      <c r="E732" s="7">
        <f t="shared" si="58"/>
        <v>262428.45</v>
      </c>
      <c r="F732" s="7" t="e">
        <f t="shared" si="55"/>
        <v>#REF!</v>
      </c>
      <c r="H732" s="15">
        <v>98103</v>
      </c>
      <c r="I732" s="14" t="s">
        <v>743</v>
      </c>
      <c r="J732" s="16">
        <v>262428.45</v>
      </c>
      <c r="K732" s="16">
        <v>0</v>
      </c>
      <c r="L732" s="17">
        <f t="shared" si="59"/>
        <v>262428.45</v>
      </c>
      <c r="N732" s="24">
        <v>98103</v>
      </c>
      <c r="O732" s="23" t="s">
        <v>743</v>
      </c>
      <c r="P732" s="25">
        <v>262428.45</v>
      </c>
      <c r="Q732" s="25">
        <v>0</v>
      </c>
      <c r="R732" s="26">
        <v>262428.45</v>
      </c>
    </row>
    <row r="733" spans="1:18">
      <c r="A733" s="10">
        <v>98107</v>
      </c>
      <c r="B733" t="s">
        <v>744</v>
      </c>
      <c r="C733" s="9">
        <f t="shared" si="56"/>
        <v>9264.9999999999982</v>
      </c>
      <c r="D733" s="9">
        <f t="shared" si="57"/>
        <v>0</v>
      </c>
      <c r="E733" s="7">
        <f t="shared" si="58"/>
        <v>9264.9999999999982</v>
      </c>
      <c r="F733" s="7" t="e">
        <f t="shared" si="55"/>
        <v>#REF!</v>
      </c>
      <c r="H733" s="15">
        <v>98107</v>
      </c>
      <c r="I733" s="14" t="s">
        <v>744</v>
      </c>
      <c r="J733" s="16">
        <v>9264.9999999999982</v>
      </c>
      <c r="K733" s="16">
        <v>0</v>
      </c>
      <c r="L733" s="17">
        <f t="shared" si="59"/>
        <v>9264.9999999999982</v>
      </c>
      <c r="N733" s="24">
        <v>98107</v>
      </c>
      <c r="O733" s="23" t="s">
        <v>744</v>
      </c>
      <c r="P733" s="25">
        <v>9264.9999999999982</v>
      </c>
      <c r="Q733" s="25">
        <v>0</v>
      </c>
      <c r="R733" s="26">
        <v>9264.9999999999982</v>
      </c>
    </row>
    <row r="734" spans="1:18">
      <c r="A734" s="10">
        <v>98109</v>
      </c>
      <c r="B734" t="s">
        <v>745</v>
      </c>
      <c r="C734" s="9">
        <f t="shared" si="56"/>
        <v>105240.03000000001</v>
      </c>
      <c r="D734" s="9">
        <f t="shared" si="57"/>
        <v>0</v>
      </c>
      <c r="E734" s="7">
        <f t="shared" si="58"/>
        <v>105240.03000000001</v>
      </c>
      <c r="F734" s="7" t="e">
        <f t="shared" si="55"/>
        <v>#REF!</v>
      </c>
      <c r="H734" s="15">
        <v>98109</v>
      </c>
      <c r="I734" s="14" t="s">
        <v>745</v>
      </c>
      <c r="J734" s="16">
        <v>105240.03000000001</v>
      </c>
      <c r="K734" s="16">
        <v>0</v>
      </c>
      <c r="L734" s="17">
        <f t="shared" si="59"/>
        <v>105240.03000000001</v>
      </c>
      <c r="N734" s="24">
        <v>98109</v>
      </c>
      <c r="O734" s="23" t="s">
        <v>745</v>
      </c>
      <c r="P734" s="25">
        <v>105240.03000000001</v>
      </c>
      <c r="Q734" s="25">
        <v>0</v>
      </c>
      <c r="R734" s="26">
        <v>105240.03000000001</v>
      </c>
    </row>
    <row r="735" spans="1:18">
      <c r="A735" s="10">
        <v>98111</v>
      </c>
      <c r="B735" t="s">
        <v>746</v>
      </c>
      <c r="C735" s="9">
        <f t="shared" si="56"/>
        <v>371090.70298399997</v>
      </c>
      <c r="D735" s="9">
        <f t="shared" si="57"/>
        <v>0</v>
      </c>
      <c r="E735" s="7">
        <f t="shared" si="58"/>
        <v>371090.70298399997</v>
      </c>
      <c r="F735" s="7" t="e">
        <f t="shared" si="55"/>
        <v>#REF!</v>
      </c>
      <c r="H735" s="15">
        <v>98111</v>
      </c>
      <c r="I735" s="14" t="s">
        <v>746</v>
      </c>
      <c r="J735" s="16">
        <v>374791.93</v>
      </c>
      <c r="K735" s="16">
        <v>0</v>
      </c>
      <c r="L735" s="17">
        <f t="shared" si="59"/>
        <v>374791.93</v>
      </c>
      <c r="N735" s="24">
        <v>98111</v>
      </c>
      <c r="O735" s="23" t="s">
        <v>746</v>
      </c>
      <c r="P735" s="25">
        <v>371090.70298399997</v>
      </c>
      <c r="Q735" s="25">
        <v>0</v>
      </c>
      <c r="R735" s="26">
        <v>371090.70298399997</v>
      </c>
    </row>
    <row r="736" spans="1:18">
      <c r="A736" s="10">
        <v>98113</v>
      </c>
      <c r="B736" t="s">
        <v>747</v>
      </c>
      <c r="C736" s="9">
        <f t="shared" si="56"/>
        <v>21832.850000000002</v>
      </c>
      <c r="D736" s="9">
        <f t="shared" si="57"/>
        <v>0</v>
      </c>
      <c r="E736" s="7">
        <f t="shared" si="58"/>
        <v>21832.850000000002</v>
      </c>
      <c r="F736" s="7" t="e">
        <f t="shared" si="55"/>
        <v>#REF!</v>
      </c>
      <c r="H736" s="15">
        <v>98113</v>
      </c>
      <c r="I736" s="14" t="s">
        <v>747</v>
      </c>
      <c r="J736" s="16">
        <v>21832.850000000002</v>
      </c>
      <c r="K736" s="16">
        <v>0</v>
      </c>
      <c r="L736" s="17">
        <f t="shared" si="59"/>
        <v>21832.850000000002</v>
      </c>
      <c r="N736" s="24">
        <v>98113</v>
      </c>
      <c r="O736" s="23" t="s">
        <v>747</v>
      </c>
      <c r="P736" s="25">
        <v>21832.850000000002</v>
      </c>
      <c r="Q736" s="25">
        <v>0</v>
      </c>
      <c r="R736" s="26">
        <v>21832.850000000002</v>
      </c>
    </row>
    <row r="737" spans="1:18">
      <c r="A737" s="10">
        <v>98121</v>
      </c>
      <c r="B737" t="s">
        <v>748</v>
      </c>
      <c r="C737" s="9">
        <f t="shared" si="56"/>
        <v>90258.056263999999</v>
      </c>
      <c r="D737" s="9">
        <f t="shared" si="57"/>
        <v>0</v>
      </c>
      <c r="E737" s="7">
        <f t="shared" si="58"/>
        <v>90258.056263999999</v>
      </c>
      <c r="F737" s="7" t="e">
        <f t="shared" si="55"/>
        <v>#REF!</v>
      </c>
      <c r="H737" s="15">
        <v>98121</v>
      </c>
      <c r="I737" s="14" t="s">
        <v>748</v>
      </c>
      <c r="J737" s="16">
        <v>91509.209999999992</v>
      </c>
      <c r="K737" s="16">
        <v>0</v>
      </c>
      <c r="L737" s="17">
        <f t="shared" si="59"/>
        <v>91509.209999999992</v>
      </c>
      <c r="N737" s="24">
        <v>98121</v>
      </c>
      <c r="O737" s="23" t="s">
        <v>748</v>
      </c>
      <c r="P737" s="25">
        <v>90258.056263999999</v>
      </c>
      <c r="Q737" s="25">
        <v>0</v>
      </c>
      <c r="R737" s="26">
        <v>90258.056263999999</v>
      </c>
    </row>
    <row r="738" spans="1:18">
      <c r="A738" s="10">
        <v>98131</v>
      </c>
      <c r="B738" t="s">
        <v>749</v>
      </c>
      <c r="C738" s="9">
        <f t="shared" si="56"/>
        <v>106547.943016</v>
      </c>
      <c r="D738" s="9">
        <f t="shared" si="57"/>
        <v>0</v>
      </c>
      <c r="E738" s="7">
        <f t="shared" si="58"/>
        <v>106547.943016</v>
      </c>
      <c r="F738" s="7" t="e">
        <f t="shared" si="55"/>
        <v>#REF!</v>
      </c>
      <c r="H738" s="15">
        <v>98131</v>
      </c>
      <c r="I738" s="14" t="s">
        <v>749</v>
      </c>
      <c r="J738" s="16">
        <v>107633.60000000001</v>
      </c>
      <c r="K738" s="16">
        <v>0</v>
      </c>
      <c r="L738" s="17">
        <f t="shared" si="59"/>
        <v>107633.60000000001</v>
      </c>
      <c r="N738" s="24">
        <v>98131</v>
      </c>
      <c r="O738" s="23" t="s">
        <v>749</v>
      </c>
      <c r="P738" s="25">
        <v>106547.943016</v>
      </c>
      <c r="Q738" s="25">
        <v>0</v>
      </c>
      <c r="R738" s="26">
        <v>106547.943016</v>
      </c>
    </row>
    <row r="739" spans="1:18">
      <c r="A739" s="10">
        <v>98141</v>
      </c>
      <c r="B739" t="s">
        <v>750</v>
      </c>
      <c r="C739" s="9">
        <f t="shared" si="56"/>
        <v>107555.47113600001</v>
      </c>
      <c r="D739" s="9">
        <f t="shared" si="57"/>
        <v>0</v>
      </c>
      <c r="E739" s="7">
        <f t="shared" si="58"/>
        <v>107555.47113600001</v>
      </c>
      <c r="F739" s="7" t="e">
        <f t="shared" si="55"/>
        <v>#REF!</v>
      </c>
      <c r="H739" s="15">
        <v>98141</v>
      </c>
      <c r="I739" s="14" t="s">
        <v>750</v>
      </c>
      <c r="J739" s="16">
        <v>108984.08</v>
      </c>
      <c r="K739" s="16">
        <v>0</v>
      </c>
      <c r="L739" s="17">
        <f t="shared" si="59"/>
        <v>108984.08</v>
      </c>
      <c r="N739" s="24">
        <v>98141</v>
      </c>
      <c r="O739" s="23" t="s">
        <v>750</v>
      </c>
      <c r="P739" s="25">
        <v>107555.47113600001</v>
      </c>
      <c r="Q739" s="25">
        <v>0</v>
      </c>
      <c r="R739" s="26">
        <v>107555.47113600001</v>
      </c>
    </row>
    <row r="740" spans="1:18">
      <c r="A740" s="10">
        <v>98147</v>
      </c>
      <c r="B740" t="s">
        <v>751</v>
      </c>
      <c r="C740" s="9">
        <f t="shared" si="56"/>
        <v>7974.4</v>
      </c>
      <c r="D740" s="9">
        <f t="shared" si="57"/>
        <v>0</v>
      </c>
      <c r="E740" s="7">
        <f t="shared" si="58"/>
        <v>7974.4</v>
      </c>
      <c r="F740" s="7" t="e">
        <f t="shared" si="55"/>
        <v>#REF!</v>
      </c>
      <c r="H740" s="15">
        <v>98147</v>
      </c>
      <c r="I740" s="14" t="s">
        <v>751</v>
      </c>
      <c r="J740" s="16">
        <v>7974.4</v>
      </c>
      <c r="K740" s="16">
        <v>0</v>
      </c>
      <c r="L740" s="17">
        <f t="shared" si="59"/>
        <v>7974.4</v>
      </c>
      <c r="N740" s="24">
        <v>98147</v>
      </c>
      <c r="O740" s="23" t="s">
        <v>751</v>
      </c>
      <c r="P740" s="25">
        <v>7974.4</v>
      </c>
      <c r="Q740" s="25">
        <v>0</v>
      </c>
      <c r="R740" s="26">
        <v>7974.4</v>
      </c>
    </row>
    <row r="741" spans="1:18">
      <c r="A741" s="10">
        <v>98161</v>
      </c>
      <c r="B741" t="s">
        <v>752</v>
      </c>
      <c r="C741" s="9">
        <f t="shared" si="56"/>
        <v>4573.0999999999995</v>
      </c>
      <c r="D741" s="9">
        <f t="shared" si="57"/>
        <v>0</v>
      </c>
      <c r="E741" s="7">
        <f t="shared" si="58"/>
        <v>4573.0999999999995</v>
      </c>
      <c r="F741" s="7" t="e">
        <f t="shared" si="55"/>
        <v>#REF!</v>
      </c>
      <c r="H741" s="15">
        <v>98161</v>
      </c>
      <c r="I741" s="14" t="s">
        <v>752</v>
      </c>
      <c r="J741" s="16">
        <v>4573.0999999999995</v>
      </c>
      <c r="K741" s="16">
        <v>0</v>
      </c>
      <c r="L741" s="17">
        <f t="shared" si="59"/>
        <v>4573.0999999999995</v>
      </c>
      <c r="N741" s="24">
        <v>98161</v>
      </c>
      <c r="O741" s="23" t="s">
        <v>752</v>
      </c>
      <c r="P741" s="25">
        <v>4573.0999999999995</v>
      </c>
      <c r="Q741" s="25">
        <v>0</v>
      </c>
      <c r="R741" s="26">
        <v>4573.0999999999995</v>
      </c>
    </row>
    <row r="742" spans="1:18">
      <c r="A742" s="10">
        <v>98201</v>
      </c>
      <c r="B742" t="s">
        <v>753</v>
      </c>
      <c r="C742" s="9">
        <f t="shared" si="56"/>
        <v>1170977.2547839999</v>
      </c>
      <c r="D742" s="9">
        <f t="shared" si="57"/>
        <v>0</v>
      </c>
      <c r="E742" s="7">
        <f t="shared" si="58"/>
        <v>1170977.2547839999</v>
      </c>
      <c r="F742" s="7" t="e">
        <f t="shared" si="55"/>
        <v>#REF!</v>
      </c>
      <c r="H742" s="15">
        <v>98201</v>
      </c>
      <c r="I742" s="14" t="s">
        <v>753</v>
      </c>
      <c r="J742" s="16">
        <v>1179795.42</v>
      </c>
      <c r="K742" s="16">
        <v>0</v>
      </c>
      <c r="L742" s="17">
        <f t="shared" si="59"/>
        <v>1179795.42</v>
      </c>
      <c r="N742" s="24">
        <v>98201</v>
      </c>
      <c r="O742" s="23" t="s">
        <v>753</v>
      </c>
      <c r="P742" s="25">
        <v>1170977.2547839999</v>
      </c>
      <c r="Q742" s="25">
        <v>0</v>
      </c>
      <c r="R742" s="26">
        <v>1170977.2547839999</v>
      </c>
    </row>
    <row r="743" spans="1:18">
      <c r="A743" s="10">
        <v>98205</v>
      </c>
      <c r="B743" t="s">
        <v>754</v>
      </c>
      <c r="C743" s="9">
        <f t="shared" si="56"/>
        <v>27145.540000000008</v>
      </c>
      <c r="D743" s="9">
        <f t="shared" si="57"/>
        <v>0</v>
      </c>
      <c r="E743" s="7">
        <f t="shared" si="58"/>
        <v>27145.540000000008</v>
      </c>
      <c r="F743" s="7" t="e">
        <f t="shared" si="55"/>
        <v>#REF!</v>
      </c>
      <c r="H743" s="15">
        <v>98205</v>
      </c>
      <c r="I743" s="14" t="s">
        <v>754</v>
      </c>
      <c r="J743" s="16">
        <v>27145.540000000008</v>
      </c>
      <c r="K743" s="16">
        <v>0</v>
      </c>
      <c r="L743" s="17">
        <f t="shared" si="59"/>
        <v>27145.540000000008</v>
      </c>
      <c r="N743" s="24">
        <v>98205</v>
      </c>
      <c r="O743" s="23" t="s">
        <v>754</v>
      </c>
      <c r="P743" s="25">
        <v>27145.540000000008</v>
      </c>
      <c r="Q743" s="25">
        <v>0</v>
      </c>
      <c r="R743" s="26">
        <v>27145.540000000008</v>
      </c>
    </row>
    <row r="744" spans="1:18">
      <c r="A744" s="10">
        <v>98211</v>
      </c>
      <c r="B744" t="s">
        <v>755</v>
      </c>
      <c r="C744" s="9">
        <f t="shared" si="56"/>
        <v>327525.03463999997</v>
      </c>
      <c r="D744" s="9">
        <f t="shared" si="57"/>
        <v>0</v>
      </c>
      <c r="E744" s="7">
        <f t="shared" si="58"/>
        <v>327525.03463999997</v>
      </c>
      <c r="F744" s="7" t="e">
        <f t="shared" si="55"/>
        <v>#REF!</v>
      </c>
      <c r="H744" s="15">
        <v>98211</v>
      </c>
      <c r="I744" s="14" t="s">
        <v>755</v>
      </c>
      <c r="J744" s="16">
        <v>330205.11</v>
      </c>
      <c r="K744" s="16">
        <v>0</v>
      </c>
      <c r="L744" s="17">
        <f t="shared" si="59"/>
        <v>330205.11</v>
      </c>
      <c r="N744" s="24">
        <v>98211</v>
      </c>
      <c r="O744" s="23" t="s">
        <v>755</v>
      </c>
      <c r="P744" s="25">
        <v>327525.03463999997</v>
      </c>
      <c r="Q744" s="25">
        <v>0</v>
      </c>
      <c r="R744" s="26">
        <v>327525.03463999997</v>
      </c>
    </row>
    <row r="745" spans="1:18">
      <c r="A745" s="10">
        <v>98218</v>
      </c>
      <c r="B745" t="s">
        <v>756</v>
      </c>
      <c r="C745" s="9">
        <f t="shared" si="56"/>
        <v>6270.48</v>
      </c>
      <c r="D745" s="9">
        <f t="shared" si="57"/>
        <v>0</v>
      </c>
      <c r="E745" s="7">
        <f t="shared" si="58"/>
        <v>6270.48</v>
      </c>
      <c r="F745" s="7" t="e">
        <f t="shared" si="55"/>
        <v>#REF!</v>
      </c>
      <c r="H745" s="15">
        <v>98218</v>
      </c>
      <c r="I745" s="14" t="s">
        <v>756</v>
      </c>
      <c r="J745" s="16">
        <v>6270.48</v>
      </c>
      <c r="K745" s="16">
        <v>0</v>
      </c>
      <c r="L745" s="17">
        <f t="shared" si="59"/>
        <v>6270.48</v>
      </c>
      <c r="N745" s="24">
        <v>98218</v>
      </c>
      <c r="O745" s="23" t="s">
        <v>756</v>
      </c>
      <c r="P745" s="25">
        <v>6270.48</v>
      </c>
      <c r="Q745" s="25">
        <v>0</v>
      </c>
      <c r="R745" s="26">
        <v>6270.48</v>
      </c>
    </row>
    <row r="746" spans="1:18">
      <c r="A746" s="10">
        <v>98221</v>
      </c>
      <c r="B746" t="s">
        <v>757</v>
      </c>
      <c r="C746" s="9">
        <f t="shared" si="56"/>
        <v>9031.6799999999985</v>
      </c>
      <c r="D746" s="9">
        <f t="shared" si="57"/>
        <v>0</v>
      </c>
      <c r="E746" s="7">
        <f t="shared" si="58"/>
        <v>9031.6799999999985</v>
      </c>
      <c r="F746" s="7" t="e">
        <f t="shared" si="55"/>
        <v>#REF!</v>
      </c>
      <c r="H746" s="15">
        <v>98221</v>
      </c>
      <c r="I746" s="14" t="s">
        <v>757</v>
      </c>
      <c r="J746" s="16">
        <v>9031.6799999999985</v>
      </c>
      <c r="K746" s="16">
        <v>0</v>
      </c>
      <c r="L746" s="17">
        <f t="shared" si="59"/>
        <v>9031.6799999999985</v>
      </c>
      <c r="N746" s="24">
        <v>98221</v>
      </c>
      <c r="O746" s="23" t="s">
        <v>757</v>
      </c>
      <c r="P746" s="25">
        <v>9031.6799999999985</v>
      </c>
      <c r="Q746" s="25">
        <v>0</v>
      </c>
      <c r="R746" s="26">
        <v>9031.6799999999985</v>
      </c>
    </row>
    <row r="747" spans="1:18">
      <c r="A747" s="10">
        <v>98231</v>
      </c>
      <c r="B747" t="s">
        <v>758</v>
      </c>
      <c r="C747" s="9">
        <f t="shared" si="56"/>
        <v>9253.3810640000011</v>
      </c>
      <c r="D747" s="9">
        <f t="shared" si="57"/>
        <v>0</v>
      </c>
      <c r="E747" s="7">
        <f t="shared" si="58"/>
        <v>9253.3810640000011</v>
      </c>
      <c r="F747" s="7" t="e">
        <f t="shared" si="55"/>
        <v>#REF!</v>
      </c>
      <c r="H747" s="15">
        <v>98231</v>
      </c>
      <c r="I747" s="14" t="s">
        <v>758</v>
      </c>
      <c r="J747" s="16">
        <v>9513.1099999999988</v>
      </c>
      <c r="K747" s="16">
        <v>0</v>
      </c>
      <c r="L747" s="17">
        <f t="shared" si="59"/>
        <v>9513.1099999999988</v>
      </c>
      <c r="N747" s="24">
        <v>98231</v>
      </c>
      <c r="O747" s="23" t="s">
        <v>758</v>
      </c>
      <c r="P747" s="25">
        <v>9253.3810640000011</v>
      </c>
      <c r="Q747" s="25">
        <v>0</v>
      </c>
      <c r="R747" s="26">
        <v>9253.3810640000011</v>
      </c>
    </row>
    <row r="748" spans="1:18">
      <c r="A748" s="10">
        <v>98237</v>
      </c>
      <c r="B748" t="s">
        <v>759</v>
      </c>
      <c r="C748" s="9">
        <f t="shared" si="56"/>
        <v>2370.0299999999997</v>
      </c>
      <c r="D748" s="9">
        <f t="shared" si="57"/>
        <v>0</v>
      </c>
      <c r="E748" s="7">
        <f t="shared" si="58"/>
        <v>2370.0299999999997</v>
      </c>
      <c r="F748" s="7" t="e">
        <f t="shared" si="55"/>
        <v>#REF!</v>
      </c>
      <c r="H748" s="15">
        <v>98237</v>
      </c>
      <c r="I748" s="14" t="s">
        <v>759</v>
      </c>
      <c r="J748" s="16">
        <v>2370.0299999999997</v>
      </c>
      <c r="K748" s="16">
        <v>0</v>
      </c>
      <c r="L748" s="17">
        <f t="shared" si="59"/>
        <v>2370.0299999999997</v>
      </c>
      <c r="N748" s="24">
        <v>98237</v>
      </c>
      <c r="O748" s="23" t="s">
        <v>759</v>
      </c>
      <c r="P748" s="25">
        <v>2370.0299999999997</v>
      </c>
      <c r="Q748" s="25">
        <v>0</v>
      </c>
      <c r="R748" s="26">
        <v>2370.0299999999997</v>
      </c>
    </row>
    <row r="749" spans="1:18">
      <c r="A749" s="10">
        <v>98241</v>
      </c>
      <c r="B749" t="s">
        <v>760</v>
      </c>
      <c r="C749" s="9">
        <f t="shared" si="56"/>
        <v>7281.04</v>
      </c>
      <c r="D749" s="9">
        <f t="shared" si="57"/>
        <v>0</v>
      </c>
      <c r="E749" s="7">
        <f t="shared" si="58"/>
        <v>7281.04</v>
      </c>
      <c r="F749" s="7" t="e">
        <f t="shared" si="55"/>
        <v>#REF!</v>
      </c>
      <c r="H749" s="15">
        <v>98241</v>
      </c>
      <c r="I749" s="14" t="s">
        <v>760</v>
      </c>
      <c r="J749" s="16">
        <v>7281.04</v>
      </c>
      <c r="K749" s="16">
        <v>0</v>
      </c>
      <c r="L749" s="17">
        <f t="shared" si="59"/>
        <v>7281.04</v>
      </c>
      <c r="N749" s="24">
        <v>98241</v>
      </c>
      <c r="O749" s="23" t="s">
        <v>760</v>
      </c>
      <c r="P749" s="25">
        <v>7281.04</v>
      </c>
      <c r="Q749" s="25">
        <v>0</v>
      </c>
      <c r="R749" s="26">
        <v>7281.04</v>
      </c>
    </row>
    <row r="750" spans="1:18">
      <c r="A750" s="10">
        <v>98251</v>
      </c>
      <c r="B750" t="s">
        <v>761</v>
      </c>
      <c r="C750" s="9">
        <f t="shared" si="56"/>
        <v>1855.8800000000003</v>
      </c>
      <c r="D750" s="9">
        <f t="shared" si="57"/>
        <v>0</v>
      </c>
      <c r="E750" s="7">
        <f t="shared" si="58"/>
        <v>1855.8800000000003</v>
      </c>
      <c r="F750" s="7" t="e">
        <f t="shared" si="55"/>
        <v>#REF!</v>
      </c>
      <c r="H750" s="15">
        <v>98251</v>
      </c>
      <c r="I750" s="14" t="s">
        <v>761</v>
      </c>
      <c r="J750" s="16">
        <v>1855.8800000000003</v>
      </c>
      <c r="K750" s="16">
        <v>0</v>
      </c>
      <c r="L750" s="17">
        <f t="shared" si="59"/>
        <v>1855.8800000000003</v>
      </c>
      <c r="N750" s="24">
        <v>98251</v>
      </c>
      <c r="O750" s="23" t="s">
        <v>761</v>
      </c>
      <c r="P750" s="25">
        <v>1855.8800000000003</v>
      </c>
      <c r="Q750" s="25">
        <v>0</v>
      </c>
      <c r="R750" s="26">
        <v>1855.8800000000003</v>
      </c>
    </row>
    <row r="751" spans="1:18">
      <c r="A751" s="10">
        <v>98261</v>
      </c>
      <c r="B751" t="s">
        <v>762</v>
      </c>
      <c r="C751" s="9">
        <f t="shared" si="56"/>
        <v>13859.089999999997</v>
      </c>
      <c r="D751" s="9">
        <f t="shared" si="57"/>
        <v>0</v>
      </c>
      <c r="E751" s="7">
        <f t="shared" si="58"/>
        <v>13859.089999999997</v>
      </c>
      <c r="F751" s="7" t="e">
        <f t="shared" si="55"/>
        <v>#REF!</v>
      </c>
      <c r="H751" s="15">
        <v>98261</v>
      </c>
      <c r="I751" s="14" t="s">
        <v>762</v>
      </c>
      <c r="J751" s="16">
        <v>13859.089999999997</v>
      </c>
      <c r="K751" s="16">
        <v>0</v>
      </c>
      <c r="L751" s="17">
        <f t="shared" si="59"/>
        <v>13859.089999999997</v>
      </c>
      <c r="N751" s="24">
        <v>98261</v>
      </c>
      <c r="O751" s="23" t="s">
        <v>762</v>
      </c>
      <c r="P751" s="25">
        <v>13859.089999999997</v>
      </c>
      <c r="Q751" s="25">
        <v>0</v>
      </c>
      <c r="R751" s="26">
        <v>13859.089999999997</v>
      </c>
    </row>
    <row r="752" spans="1:18">
      <c r="A752" s="10">
        <v>98271</v>
      </c>
      <c r="B752" t="s">
        <v>763</v>
      </c>
      <c r="C752" s="9">
        <f t="shared" si="56"/>
        <v>3630.4099999999989</v>
      </c>
      <c r="D752" s="9">
        <f t="shared" si="57"/>
        <v>0</v>
      </c>
      <c r="E752" s="7">
        <f t="shared" si="58"/>
        <v>3630.4099999999989</v>
      </c>
      <c r="F752" s="7" t="e">
        <f t="shared" si="55"/>
        <v>#REF!</v>
      </c>
      <c r="H752" s="15">
        <v>98271</v>
      </c>
      <c r="I752" s="14" t="s">
        <v>763</v>
      </c>
      <c r="J752" s="16">
        <v>3630.4099999999989</v>
      </c>
      <c r="K752" s="16">
        <v>0</v>
      </c>
      <c r="L752" s="17">
        <f t="shared" si="59"/>
        <v>3630.4099999999989</v>
      </c>
      <c r="N752" s="24">
        <v>98271</v>
      </c>
      <c r="O752" s="23" t="s">
        <v>763</v>
      </c>
      <c r="P752" s="25">
        <v>3630.4099999999989</v>
      </c>
      <c r="Q752" s="25">
        <v>0</v>
      </c>
      <c r="R752" s="26">
        <v>3630.4099999999989</v>
      </c>
    </row>
    <row r="753" spans="1:18">
      <c r="A753" s="10">
        <v>98301</v>
      </c>
      <c r="B753" t="s">
        <v>764</v>
      </c>
      <c r="C753" s="9">
        <f t="shared" si="56"/>
        <v>703575.47708799993</v>
      </c>
      <c r="D753" s="9">
        <f t="shared" si="57"/>
        <v>0</v>
      </c>
      <c r="E753" s="7">
        <f t="shared" si="58"/>
        <v>703575.47708799993</v>
      </c>
      <c r="F753" s="7" t="e">
        <f t="shared" si="55"/>
        <v>#REF!</v>
      </c>
      <c r="H753" s="15">
        <v>98301</v>
      </c>
      <c r="I753" s="14" t="s">
        <v>764</v>
      </c>
      <c r="J753" s="16">
        <v>707097.65999999992</v>
      </c>
      <c r="K753" s="16">
        <v>0</v>
      </c>
      <c r="L753" s="17">
        <f t="shared" si="59"/>
        <v>707097.65999999992</v>
      </c>
      <c r="N753" s="24">
        <v>98301</v>
      </c>
      <c r="O753" s="23" t="s">
        <v>764</v>
      </c>
      <c r="P753" s="25">
        <v>703575.47708799993</v>
      </c>
      <c r="Q753" s="25">
        <v>0</v>
      </c>
      <c r="R753" s="26">
        <v>703575.47708799993</v>
      </c>
    </row>
    <row r="754" spans="1:18">
      <c r="A754" s="10">
        <v>98304</v>
      </c>
      <c r="B754" t="s">
        <v>765</v>
      </c>
      <c r="C754" s="9">
        <f t="shared" si="56"/>
        <v>11360.349999999999</v>
      </c>
      <c r="D754" s="9">
        <f t="shared" si="57"/>
        <v>5396.61</v>
      </c>
      <c r="E754" s="7">
        <f t="shared" si="58"/>
        <v>16756.96</v>
      </c>
      <c r="F754" s="7" t="e">
        <f t="shared" si="55"/>
        <v>#REF!</v>
      </c>
      <c r="H754" s="15">
        <v>98304</v>
      </c>
      <c r="I754" s="14" t="s">
        <v>765</v>
      </c>
      <c r="J754" s="16">
        <v>11360.349999999999</v>
      </c>
      <c r="K754" s="16">
        <v>5396.61</v>
      </c>
      <c r="L754" s="17">
        <f t="shared" si="59"/>
        <v>16756.96</v>
      </c>
      <c r="N754" s="24">
        <v>98304</v>
      </c>
      <c r="O754" s="23" t="s">
        <v>765</v>
      </c>
      <c r="P754" s="25">
        <v>11360.349999999999</v>
      </c>
      <c r="Q754" s="25">
        <v>5396.61</v>
      </c>
      <c r="R754" s="26">
        <v>16756.96</v>
      </c>
    </row>
    <row r="755" spans="1:18">
      <c r="A755" s="10">
        <v>98308</v>
      </c>
      <c r="B755" t="s">
        <v>766</v>
      </c>
      <c r="C755" s="9">
        <f t="shared" si="56"/>
        <v>15878.280000000004</v>
      </c>
      <c r="D755" s="9">
        <f t="shared" si="57"/>
        <v>0</v>
      </c>
      <c r="E755" s="7">
        <f t="shared" si="58"/>
        <v>15878.280000000004</v>
      </c>
      <c r="F755" s="7" t="e">
        <f t="shared" si="55"/>
        <v>#REF!</v>
      </c>
      <c r="H755" s="15">
        <v>98308</v>
      </c>
      <c r="I755" s="14" t="s">
        <v>766</v>
      </c>
      <c r="J755" s="16">
        <v>15878.280000000004</v>
      </c>
      <c r="K755" s="16">
        <v>0</v>
      </c>
      <c r="L755" s="17">
        <f t="shared" si="59"/>
        <v>15878.280000000004</v>
      </c>
      <c r="N755" s="24">
        <v>98308</v>
      </c>
      <c r="O755" s="23" t="s">
        <v>766</v>
      </c>
      <c r="P755" s="25">
        <v>15878.280000000004</v>
      </c>
      <c r="Q755" s="25">
        <v>0</v>
      </c>
      <c r="R755" s="26">
        <v>15878.280000000004</v>
      </c>
    </row>
    <row r="756" spans="1:18">
      <c r="A756" s="10">
        <v>98311</v>
      </c>
      <c r="B756" t="s">
        <v>767</v>
      </c>
      <c r="C756" s="9">
        <f t="shared" si="56"/>
        <v>411728.97566400003</v>
      </c>
      <c r="D756" s="9">
        <f t="shared" si="57"/>
        <v>0</v>
      </c>
      <c r="E756" s="7">
        <f t="shared" si="58"/>
        <v>411728.97566400003</v>
      </c>
      <c r="F756" s="7" t="e">
        <f t="shared" si="55"/>
        <v>#REF!</v>
      </c>
      <c r="H756" s="15">
        <v>98311</v>
      </c>
      <c r="I756" s="14" t="s">
        <v>767</v>
      </c>
      <c r="J756" s="16">
        <v>416228.18</v>
      </c>
      <c r="K756" s="16">
        <v>0</v>
      </c>
      <c r="L756" s="17">
        <f t="shared" si="59"/>
        <v>416228.18</v>
      </c>
      <c r="N756" s="24">
        <v>98311</v>
      </c>
      <c r="O756" s="23" t="s">
        <v>767</v>
      </c>
      <c r="P756" s="25">
        <v>411728.97566400003</v>
      </c>
      <c r="Q756" s="25">
        <v>0</v>
      </c>
      <c r="R756" s="26">
        <v>411728.97566400003</v>
      </c>
    </row>
    <row r="757" spans="1:18">
      <c r="A757" s="10">
        <v>98313</v>
      </c>
      <c r="B757" t="s">
        <v>768</v>
      </c>
      <c r="C757" s="9">
        <f t="shared" si="56"/>
        <v>116414.71</v>
      </c>
      <c r="D757" s="9">
        <f t="shared" si="57"/>
        <v>109498.81999999999</v>
      </c>
      <c r="E757" s="7">
        <f t="shared" si="58"/>
        <v>225913.53</v>
      </c>
      <c r="F757" s="7" t="e">
        <f t="shared" si="55"/>
        <v>#REF!</v>
      </c>
      <c r="H757" s="15">
        <v>98313</v>
      </c>
      <c r="I757" s="14" t="s">
        <v>768</v>
      </c>
      <c r="J757" s="16">
        <v>116414.71</v>
      </c>
      <c r="K757" s="16">
        <v>109498.81999999999</v>
      </c>
      <c r="L757" s="17">
        <f t="shared" si="59"/>
        <v>225913.53</v>
      </c>
      <c r="N757" s="24">
        <v>98313</v>
      </c>
      <c r="O757" s="23" t="s">
        <v>768</v>
      </c>
      <c r="P757" s="25">
        <v>116414.71</v>
      </c>
      <c r="Q757" s="25">
        <v>109498.81999999999</v>
      </c>
      <c r="R757" s="26">
        <v>225913.53</v>
      </c>
    </row>
    <row r="758" spans="1:18">
      <c r="A758" s="10">
        <v>98321</v>
      </c>
      <c r="B758" t="s">
        <v>769</v>
      </c>
      <c r="C758" s="9">
        <f t="shared" si="56"/>
        <v>10685.909503999999</v>
      </c>
      <c r="D758" s="9">
        <f t="shared" si="57"/>
        <v>0</v>
      </c>
      <c r="E758" s="7">
        <f t="shared" si="58"/>
        <v>10685.909503999999</v>
      </c>
      <c r="F758" s="7" t="e">
        <f t="shared" si="55"/>
        <v>#REF!</v>
      </c>
      <c r="H758" s="15">
        <v>98321</v>
      </c>
      <c r="I758" s="14" t="s">
        <v>769</v>
      </c>
      <c r="J758" s="16">
        <v>10860.630000000001</v>
      </c>
      <c r="K758" s="16">
        <v>0</v>
      </c>
      <c r="L758" s="17">
        <f t="shared" si="59"/>
        <v>10860.630000000001</v>
      </c>
      <c r="N758" s="24">
        <v>98321</v>
      </c>
      <c r="O758" s="23" t="s">
        <v>769</v>
      </c>
      <c r="P758" s="25">
        <v>10685.909503999999</v>
      </c>
      <c r="Q758" s="25">
        <v>0</v>
      </c>
      <c r="R758" s="26">
        <v>10685.909503999999</v>
      </c>
    </row>
    <row r="759" spans="1:18">
      <c r="A759" s="10">
        <v>98331</v>
      </c>
      <c r="B759" t="s">
        <v>770</v>
      </c>
      <c r="C759" s="9">
        <f t="shared" si="56"/>
        <v>6017.7500000000009</v>
      </c>
      <c r="D759" s="9">
        <f t="shared" si="57"/>
        <v>1353.31</v>
      </c>
      <c r="E759" s="7">
        <f t="shared" si="58"/>
        <v>7371.0600000000013</v>
      </c>
      <c r="F759" s="7" t="e">
        <f t="shared" si="55"/>
        <v>#REF!</v>
      </c>
      <c r="H759" s="15">
        <v>98331</v>
      </c>
      <c r="I759" s="14" t="s">
        <v>770</v>
      </c>
      <c r="J759" s="16">
        <v>6017.7500000000009</v>
      </c>
      <c r="K759" s="16">
        <v>1353.31</v>
      </c>
      <c r="L759" s="17">
        <f t="shared" si="59"/>
        <v>7371.0600000000013</v>
      </c>
      <c r="N759" s="24">
        <v>98331</v>
      </c>
      <c r="O759" s="23" t="s">
        <v>770</v>
      </c>
      <c r="P759" s="25">
        <v>6017.7500000000009</v>
      </c>
      <c r="Q759" s="25">
        <v>1353.31</v>
      </c>
      <c r="R759" s="26">
        <v>7371.0600000000013</v>
      </c>
    </row>
    <row r="760" spans="1:18">
      <c r="A760" s="10">
        <v>98401</v>
      </c>
      <c r="B760" t="s">
        <v>771</v>
      </c>
      <c r="C760" s="9">
        <f t="shared" si="56"/>
        <v>1170225.730584</v>
      </c>
      <c r="D760" s="9">
        <f t="shared" si="57"/>
        <v>0</v>
      </c>
      <c r="E760" s="7">
        <f t="shared" si="58"/>
        <v>1170225.730584</v>
      </c>
      <c r="F760" s="7" t="e">
        <f t="shared" si="55"/>
        <v>#REF!</v>
      </c>
      <c r="H760" s="15">
        <v>98401</v>
      </c>
      <c r="I760" s="14" t="s">
        <v>771</v>
      </c>
      <c r="J760" s="16">
        <v>1175551.99</v>
      </c>
      <c r="K760" s="16">
        <v>0</v>
      </c>
      <c r="L760" s="17">
        <f t="shared" si="59"/>
        <v>1175551.99</v>
      </c>
      <c r="N760" s="24">
        <v>98401</v>
      </c>
      <c r="O760" s="23" t="s">
        <v>771</v>
      </c>
      <c r="P760" s="25">
        <v>1170225.730584</v>
      </c>
      <c r="Q760" s="25">
        <v>0</v>
      </c>
      <c r="R760" s="26">
        <v>1170225.730584</v>
      </c>
    </row>
    <row r="761" spans="1:18">
      <c r="A761" s="10">
        <v>98411</v>
      </c>
      <c r="B761" t="s">
        <v>772</v>
      </c>
      <c r="C761" s="9">
        <f t="shared" si="56"/>
        <v>769058.87199999997</v>
      </c>
      <c r="D761" s="9">
        <f t="shared" si="57"/>
        <v>0</v>
      </c>
      <c r="E761" s="7">
        <f t="shared" si="58"/>
        <v>769058.87199999997</v>
      </c>
      <c r="F761" s="7" t="e">
        <f t="shared" si="55"/>
        <v>#REF!</v>
      </c>
      <c r="H761" s="15">
        <v>98411</v>
      </c>
      <c r="I761" s="14" t="s">
        <v>772</v>
      </c>
      <c r="J761" s="16">
        <v>774645.36999999988</v>
      </c>
      <c r="K761" s="16">
        <v>0</v>
      </c>
      <c r="L761" s="17">
        <f t="shared" si="59"/>
        <v>774645.36999999988</v>
      </c>
      <c r="N761" s="24">
        <v>98411</v>
      </c>
      <c r="O761" s="23" t="s">
        <v>772</v>
      </c>
      <c r="P761" s="25">
        <v>769058.87199999997</v>
      </c>
      <c r="Q761" s="25">
        <v>0</v>
      </c>
      <c r="R761" s="26">
        <v>769058.87199999997</v>
      </c>
    </row>
    <row r="762" spans="1:18">
      <c r="A762" s="10">
        <v>98417</v>
      </c>
      <c r="B762" t="s">
        <v>773</v>
      </c>
      <c r="C762" s="9">
        <f t="shared" si="56"/>
        <v>10367.239999999998</v>
      </c>
      <c r="D762" s="9">
        <f t="shared" si="57"/>
        <v>1891.6</v>
      </c>
      <c r="E762" s="7">
        <f t="shared" si="58"/>
        <v>12258.839999999998</v>
      </c>
      <c r="F762" s="7" t="e">
        <f t="shared" si="55"/>
        <v>#REF!</v>
      </c>
      <c r="H762" s="15">
        <v>98417</v>
      </c>
      <c r="I762" s="14" t="s">
        <v>773</v>
      </c>
      <c r="J762" s="16">
        <v>10367.239999999998</v>
      </c>
      <c r="K762" s="16">
        <v>1891.6</v>
      </c>
      <c r="L762" s="17">
        <f t="shared" si="59"/>
        <v>12258.839999999998</v>
      </c>
      <c r="N762" s="24">
        <v>98417</v>
      </c>
      <c r="O762" s="23" t="s">
        <v>773</v>
      </c>
      <c r="P762" s="25">
        <v>10367.239999999998</v>
      </c>
      <c r="Q762" s="25">
        <v>1891.6</v>
      </c>
      <c r="R762" s="26">
        <v>12258.839999999998</v>
      </c>
    </row>
    <row r="763" spans="1:18">
      <c r="A763" s="10">
        <v>98421</v>
      </c>
      <c r="B763" t="s">
        <v>774</v>
      </c>
      <c r="C763" s="9">
        <f t="shared" si="56"/>
        <v>43711.487104</v>
      </c>
      <c r="D763" s="9">
        <f t="shared" si="57"/>
        <v>0</v>
      </c>
      <c r="E763" s="7">
        <f t="shared" si="58"/>
        <v>43711.487104</v>
      </c>
      <c r="F763" s="7" t="e">
        <f t="shared" si="55"/>
        <v>#REF!</v>
      </c>
      <c r="H763" s="15">
        <v>98421</v>
      </c>
      <c r="I763" s="14" t="s">
        <v>774</v>
      </c>
      <c r="J763" s="16">
        <v>44313.869999999995</v>
      </c>
      <c r="K763" s="16">
        <v>0</v>
      </c>
      <c r="L763" s="17">
        <f t="shared" si="59"/>
        <v>44313.869999999995</v>
      </c>
      <c r="N763" s="24">
        <v>98421</v>
      </c>
      <c r="O763" s="23" t="s">
        <v>774</v>
      </c>
      <c r="P763" s="25">
        <v>43711.487104</v>
      </c>
      <c r="Q763" s="25">
        <v>0</v>
      </c>
      <c r="R763" s="26">
        <v>43711.487104</v>
      </c>
    </row>
    <row r="764" spans="1:18">
      <c r="A764" s="10">
        <v>98427</v>
      </c>
      <c r="B764" t="s">
        <v>775</v>
      </c>
      <c r="C764" s="9">
        <f t="shared" si="56"/>
        <v>3046.8099999999995</v>
      </c>
      <c r="D764" s="9">
        <f t="shared" si="57"/>
        <v>0</v>
      </c>
      <c r="E764" s="7">
        <f t="shared" si="58"/>
        <v>3046.8099999999995</v>
      </c>
      <c r="F764" s="7" t="e">
        <f t="shared" si="55"/>
        <v>#REF!</v>
      </c>
      <c r="H764" s="15">
        <v>98427</v>
      </c>
      <c r="I764" s="14" t="s">
        <v>775</v>
      </c>
      <c r="J764" s="16">
        <v>3046.8099999999995</v>
      </c>
      <c r="K764" s="16">
        <v>0</v>
      </c>
      <c r="L764" s="17">
        <f t="shared" si="59"/>
        <v>3046.8099999999995</v>
      </c>
      <c r="N764" s="24">
        <v>98427</v>
      </c>
      <c r="O764" s="23" t="s">
        <v>775</v>
      </c>
      <c r="P764" s="25">
        <v>3046.8099999999995</v>
      </c>
      <c r="Q764" s="25">
        <v>0</v>
      </c>
      <c r="R764" s="26">
        <v>3046.8099999999995</v>
      </c>
    </row>
    <row r="765" spans="1:18">
      <c r="A765" s="10">
        <v>98431</v>
      </c>
      <c r="B765" t="s">
        <v>776</v>
      </c>
      <c r="C765" s="9">
        <f t="shared" si="56"/>
        <v>70137.754720000012</v>
      </c>
      <c r="D765" s="9">
        <f t="shared" si="57"/>
        <v>0</v>
      </c>
      <c r="E765" s="7">
        <f t="shared" si="58"/>
        <v>70137.754720000012</v>
      </c>
      <c r="F765" s="7" t="e">
        <f t="shared" si="55"/>
        <v>#REF!</v>
      </c>
      <c r="H765" s="15">
        <v>98431</v>
      </c>
      <c r="I765" s="14" t="s">
        <v>776</v>
      </c>
      <c r="J765" s="16">
        <v>71410.430000000008</v>
      </c>
      <c r="K765" s="16">
        <v>0</v>
      </c>
      <c r="L765" s="17">
        <f t="shared" si="59"/>
        <v>71410.430000000008</v>
      </c>
      <c r="N765" s="24">
        <v>98431</v>
      </c>
      <c r="O765" s="23" t="s">
        <v>776</v>
      </c>
      <c r="P765" s="25">
        <v>70137.754720000012</v>
      </c>
      <c r="Q765" s="25">
        <v>0</v>
      </c>
      <c r="R765" s="26">
        <v>70137.754720000012</v>
      </c>
    </row>
    <row r="766" spans="1:18">
      <c r="A766" s="10">
        <v>98441</v>
      </c>
      <c r="B766" t="s">
        <v>777</v>
      </c>
      <c r="C766" s="9">
        <f t="shared" si="56"/>
        <v>41794.095384</v>
      </c>
      <c r="D766" s="9">
        <f t="shared" si="57"/>
        <v>0</v>
      </c>
      <c r="E766" s="7">
        <f t="shared" si="58"/>
        <v>41794.095384</v>
      </c>
      <c r="F766" s="7" t="e">
        <f t="shared" si="55"/>
        <v>#REF!</v>
      </c>
      <c r="H766" s="15">
        <v>98441</v>
      </c>
      <c r="I766" s="14" t="s">
        <v>777</v>
      </c>
      <c r="J766" s="16">
        <v>42433.919999999998</v>
      </c>
      <c r="K766" s="16">
        <v>0</v>
      </c>
      <c r="L766" s="17">
        <f t="shared" si="59"/>
        <v>42433.919999999998</v>
      </c>
      <c r="N766" s="24">
        <v>98441</v>
      </c>
      <c r="O766" s="23" t="s">
        <v>777</v>
      </c>
      <c r="P766" s="25">
        <v>41794.095384</v>
      </c>
      <c r="Q766" s="25">
        <v>0</v>
      </c>
      <c r="R766" s="26">
        <v>41794.095384</v>
      </c>
    </row>
    <row r="767" spans="1:18">
      <c r="A767" s="10">
        <v>98451</v>
      </c>
      <c r="B767" t="s">
        <v>778</v>
      </c>
      <c r="C767" s="9">
        <f t="shared" si="56"/>
        <v>25143.489672000003</v>
      </c>
      <c r="D767" s="9">
        <f t="shared" si="57"/>
        <v>0</v>
      </c>
      <c r="E767" s="7">
        <f t="shared" si="58"/>
        <v>25143.489672000003</v>
      </c>
      <c r="F767" s="7" t="e">
        <f t="shared" si="55"/>
        <v>#REF!</v>
      </c>
      <c r="H767" s="15">
        <v>98451</v>
      </c>
      <c r="I767" s="14" t="s">
        <v>778</v>
      </c>
      <c r="J767" s="16">
        <v>25655.760000000002</v>
      </c>
      <c r="K767" s="16">
        <v>0</v>
      </c>
      <c r="L767" s="17">
        <f t="shared" si="59"/>
        <v>25655.760000000002</v>
      </c>
      <c r="N767" s="24">
        <v>98451</v>
      </c>
      <c r="O767" s="23" t="s">
        <v>778</v>
      </c>
      <c r="P767" s="25">
        <v>25143.489672000003</v>
      </c>
      <c r="Q767" s="25">
        <v>0</v>
      </c>
      <c r="R767" s="26">
        <v>25143.489672000003</v>
      </c>
    </row>
    <row r="768" spans="1:18">
      <c r="A768" s="10">
        <v>98481</v>
      </c>
      <c r="B768" t="s">
        <v>779</v>
      </c>
      <c r="C768" s="9">
        <f t="shared" si="56"/>
        <v>23918.710368</v>
      </c>
      <c r="D768" s="9">
        <f t="shared" si="57"/>
        <v>0</v>
      </c>
      <c r="E768" s="7">
        <f t="shared" si="58"/>
        <v>23918.710368</v>
      </c>
      <c r="F768" s="7" t="e">
        <f t="shared" si="55"/>
        <v>#REF!</v>
      </c>
      <c r="H768" s="15">
        <v>98481</v>
      </c>
      <c r="I768" s="14" t="s">
        <v>779</v>
      </c>
      <c r="J768" s="16">
        <v>24275.829999999998</v>
      </c>
      <c r="K768" s="16">
        <v>0</v>
      </c>
      <c r="L768" s="17">
        <f t="shared" si="59"/>
        <v>24275.829999999998</v>
      </c>
      <c r="N768" s="24">
        <v>98481</v>
      </c>
      <c r="O768" s="23" t="s">
        <v>779</v>
      </c>
      <c r="P768" s="25">
        <v>23918.710368</v>
      </c>
      <c r="Q768" s="25">
        <v>0</v>
      </c>
      <c r="R768" s="26">
        <v>23918.710368</v>
      </c>
    </row>
    <row r="769" spans="1:18">
      <c r="A769" s="10">
        <v>98501</v>
      </c>
      <c r="B769" t="s">
        <v>780</v>
      </c>
      <c r="C769" s="9">
        <f t="shared" si="56"/>
        <v>670157.54015200003</v>
      </c>
      <c r="D769" s="9">
        <f t="shared" si="57"/>
        <v>0</v>
      </c>
      <c r="E769" s="7">
        <f t="shared" si="58"/>
        <v>670157.54015200003</v>
      </c>
      <c r="F769" s="7" t="e">
        <f t="shared" si="55"/>
        <v>#REF!</v>
      </c>
      <c r="H769" s="15">
        <v>98501</v>
      </c>
      <c r="I769" s="14" t="s">
        <v>780</v>
      </c>
      <c r="J769" s="16">
        <v>673980.01</v>
      </c>
      <c r="K769" s="16">
        <v>0</v>
      </c>
      <c r="L769" s="17">
        <f t="shared" si="59"/>
        <v>673980.01</v>
      </c>
      <c r="N769" s="24">
        <v>98501</v>
      </c>
      <c r="O769" s="23" t="s">
        <v>780</v>
      </c>
      <c r="P769" s="25">
        <v>670157.54015200003</v>
      </c>
      <c r="Q769" s="25">
        <v>0</v>
      </c>
      <c r="R769" s="26">
        <v>670157.54015200003</v>
      </c>
    </row>
    <row r="770" spans="1:18">
      <c r="A770" s="10">
        <v>98511</v>
      </c>
      <c r="B770" t="s">
        <v>781</v>
      </c>
      <c r="C770" s="9">
        <f t="shared" si="56"/>
        <v>18916.405176</v>
      </c>
      <c r="D770" s="9">
        <f t="shared" si="57"/>
        <v>0</v>
      </c>
      <c r="E770" s="7">
        <f t="shared" si="58"/>
        <v>18916.405176</v>
      </c>
      <c r="F770" s="7" t="e">
        <f t="shared" ref="F770:F833" si="60">ROUND($F$889*(D770/$D$889),2)</f>
        <v>#REF!</v>
      </c>
      <c r="H770" s="15">
        <v>98511</v>
      </c>
      <c r="I770" s="14" t="s">
        <v>781</v>
      </c>
      <c r="J770" s="16">
        <v>18994.080000000002</v>
      </c>
      <c r="K770" s="16">
        <v>0</v>
      </c>
      <c r="L770" s="17">
        <f t="shared" si="59"/>
        <v>18994.080000000002</v>
      </c>
      <c r="N770" s="24">
        <v>98511</v>
      </c>
      <c r="O770" s="23" t="s">
        <v>781</v>
      </c>
      <c r="P770" s="25">
        <v>18916.405176</v>
      </c>
      <c r="Q770" s="25">
        <v>0</v>
      </c>
      <c r="R770" s="26">
        <v>18916.405176</v>
      </c>
    </row>
    <row r="771" spans="1:18">
      <c r="A771" s="10">
        <v>98517</v>
      </c>
      <c r="B771" t="s">
        <v>782</v>
      </c>
      <c r="C771" s="9">
        <f t="shared" ref="C771:C834" si="61">VLOOKUP(A771,$N$2:$R$887,3,FALSE)</f>
        <v>2316.09</v>
      </c>
      <c r="D771" s="9">
        <f t="shared" ref="D771:D834" si="62">VLOOKUP(A771,$N$2:$R$887,4,FALSE)</f>
        <v>0</v>
      </c>
      <c r="E771" s="7">
        <f t="shared" ref="E771:E834" si="63">C771+D771</f>
        <v>2316.09</v>
      </c>
      <c r="F771" s="7" t="e">
        <f t="shared" si="60"/>
        <v>#REF!</v>
      </c>
      <c r="H771" s="15">
        <v>98517</v>
      </c>
      <c r="I771" s="14" t="s">
        <v>782</v>
      </c>
      <c r="J771" s="16">
        <v>2316.09</v>
      </c>
      <c r="K771" s="16">
        <v>0</v>
      </c>
      <c r="L771" s="17">
        <f t="shared" si="59"/>
        <v>2316.09</v>
      </c>
      <c r="N771" s="24">
        <v>98517</v>
      </c>
      <c r="O771" s="23" t="s">
        <v>782</v>
      </c>
      <c r="P771" s="25">
        <v>2316.09</v>
      </c>
      <c r="Q771" s="25">
        <v>0</v>
      </c>
      <c r="R771" s="26">
        <v>2316.09</v>
      </c>
    </row>
    <row r="772" spans="1:18">
      <c r="A772" s="10">
        <v>98521</v>
      </c>
      <c r="B772" t="s">
        <v>783</v>
      </c>
      <c r="C772" s="9">
        <f t="shared" si="61"/>
        <v>207262.49155199999</v>
      </c>
      <c r="D772" s="9">
        <f t="shared" si="62"/>
        <v>0</v>
      </c>
      <c r="E772" s="7">
        <f t="shared" si="63"/>
        <v>207262.49155199999</v>
      </c>
      <c r="F772" s="7" t="e">
        <f t="shared" si="60"/>
        <v>#REF!</v>
      </c>
      <c r="H772" s="15">
        <v>98521</v>
      </c>
      <c r="I772" s="14" t="s">
        <v>783</v>
      </c>
      <c r="J772" s="16">
        <v>209275.66</v>
      </c>
      <c r="K772" s="16">
        <v>0</v>
      </c>
      <c r="L772" s="17">
        <f t="shared" si="59"/>
        <v>209275.66</v>
      </c>
      <c r="N772" s="24">
        <v>98521</v>
      </c>
      <c r="O772" s="23" t="s">
        <v>783</v>
      </c>
      <c r="P772" s="25">
        <v>207262.49155199999</v>
      </c>
      <c r="Q772" s="25">
        <v>0</v>
      </c>
      <c r="R772" s="26">
        <v>207262.49155199999</v>
      </c>
    </row>
    <row r="773" spans="1:18">
      <c r="A773" s="10">
        <v>98601</v>
      </c>
      <c r="B773" t="s">
        <v>784</v>
      </c>
      <c r="C773" s="9">
        <f t="shared" si="61"/>
        <v>1348216.306696</v>
      </c>
      <c r="D773" s="9">
        <f t="shared" si="62"/>
        <v>0</v>
      </c>
      <c r="E773" s="7">
        <f t="shared" si="63"/>
        <v>1348216.306696</v>
      </c>
      <c r="F773" s="7" t="e">
        <f t="shared" si="60"/>
        <v>#REF!</v>
      </c>
      <c r="H773" s="15">
        <v>98601</v>
      </c>
      <c r="I773" s="14" t="s">
        <v>784</v>
      </c>
      <c r="J773" s="16">
        <v>1354281.4</v>
      </c>
      <c r="K773" s="16">
        <v>0</v>
      </c>
      <c r="L773" s="17">
        <f t="shared" si="59"/>
        <v>1354281.4</v>
      </c>
      <c r="N773" s="24">
        <v>98601</v>
      </c>
      <c r="O773" s="23" t="s">
        <v>784</v>
      </c>
      <c r="P773" s="25">
        <v>1348216.306696</v>
      </c>
      <c r="Q773" s="25">
        <v>0</v>
      </c>
      <c r="R773" s="26">
        <v>1348216.306696</v>
      </c>
    </row>
    <row r="774" spans="1:18">
      <c r="A774" s="10">
        <v>98607</v>
      </c>
      <c r="B774" t="s">
        <v>785</v>
      </c>
      <c r="C774" s="9">
        <f t="shared" si="61"/>
        <v>3286.79</v>
      </c>
      <c r="D774" s="9">
        <f t="shared" si="62"/>
        <v>0</v>
      </c>
      <c r="E774" s="7">
        <f t="shared" si="63"/>
        <v>3286.79</v>
      </c>
      <c r="F774" s="7" t="e">
        <f t="shared" si="60"/>
        <v>#REF!</v>
      </c>
      <c r="H774" s="15">
        <v>98607</v>
      </c>
      <c r="I774" s="14" t="s">
        <v>785</v>
      </c>
      <c r="J774" s="16">
        <v>3286.79</v>
      </c>
      <c r="K774" s="16">
        <v>0</v>
      </c>
      <c r="L774" s="17">
        <f t="shared" si="59"/>
        <v>3286.79</v>
      </c>
      <c r="N774" s="24">
        <v>98607</v>
      </c>
      <c r="O774" s="23" t="s">
        <v>785</v>
      </c>
      <c r="P774" s="25">
        <v>3286.79</v>
      </c>
      <c r="Q774" s="25">
        <v>0</v>
      </c>
      <c r="R774" s="26">
        <v>3286.79</v>
      </c>
    </row>
    <row r="775" spans="1:18">
      <c r="A775" s="10">
        <v>98608</v>
      </c>
      <c r="B775" t="s">
        <v>786</v>
      </c>
      <c r="C775" s="9">
        <f t="shared" si="61"/>
        <v>19080.91</v>
      </c>
      <c r="D775" s="9">
        <f t="shared" si="62"/>
        <v>0</v>
      </c>
      <c r="E775" s="7">
        <f t="shared" si="63"/>
        <v>19080.91</v>
      </c>
      <c r="F775" s="7" t="e">
        <f t="shared" si="60"/>
        <v>#REF!</v>
      </c>
      <c r="H775" s="15">
        <v>98608</v>
      </c>
      <c r="I775" s="14" t="s">
        <v>786</v>
      </c>
      <c r="J775" s="16">
        <v>19080.91</v>
      </c>
      <c r="K775" s="16">
        <v>0</v>
      </c>
      <c r="L775" s="17">
        <f t="shared" si="59"/>
        <v>19080.91</v>
      </c>
      <c r="N775" s="24">
        <v>98608</v>
      </c>
      <c r="O775" s="23" t="s">
        <v>786</v>
      </c>
      <c r="P775" s="25">
        <v>19080.91</v>
      </c>
      <c r="Q775" s="25">
        <v>0</v>
      </c>
      <c r="R775" s="26">
        <v>19080.91</v>
      </c>
    </row>
    <row r="776" spans="1:18">
      <c r="A776" s="10">
        <v>98611</v>
      </c>
      <c r="B776" t="s">
        <v>787</v>
      </c>
      <c r="C776" s="9">
        <f t="shared" si="61"/>
        <v>52432.55816</v>
      </c>
      <c r="D776" s="9">
        <f t="shared" si="62"/>
        <v>0</v>
      </c>
      <c r="E776" s="7">
        <f t="shared" si="63"/>
        <v>52432.55816</v>
      </c>
      <c r="F776" s="7" t="e">
        <f t="shared" si="60"/>
        <v>#REF!</v>
      </c>
      <c r="H776" s="15">
        <v>98611</v>
      </c>
      <c r="I776" s="14" t="s">
        <v>787</v>
      </c>
      <c r="J776" s="16">
        <v>53244.76</v>
      </c>
      <c r="K776" s="16">
        <v>0</v>
      </c>
      <c r="L776" s="17">
        <f t="shared" si="59"/>
        <v>53244.76</v>
      </c>
      <c r="N776" s="24">
        <v>98611</v>
      </c>
      <c r="O776" s="23" t="s">
        <v>787</v>
      </c>
      <c r="P776" s="25">
        <v>52432.55816</v>
      </c>
      <c r="Q776" s="25">
        <v>0</v>
      </c>
      <c r="R776" s="26">
        <v>52432.55816</v>
      </c>
    </row>
    <row r="777" spans="1:18">
      <c r="A777" s="10">
        <v>98621</v>
      </c>
      <c r="B777" t="s">
        <v>788</v>
      </c>
      <c r="C777" s="9">
        <f t="shared" si="61"/>
        <v>43884.426903999993</v>
      </c>
      <c r="D777" s="9">
        <f t="shared" si="62"/>
        <v>0</v>
      </c>
      <c r="E777" s="7">
        <f t="shared" si="63"/>
        <v>43884.426903999993</v>
      </c>
      <c r="F777" s="7" t="e">
        <f t="shared" si="60"/>
        <v>#REF!</v>
      </c>
      <c r="H777" s="15">
        <v>98621</v>
      </c>
      <c r="I777" s="14" t="s">
        <v>788</v>
      </c>
      <c r="J777" s="16">
        <v>44461.05999999999</v>
      </c>
      <c r="K777" s="16">
        <v>0</v>
      </c>
      <c r="L777" s="17">
        <f t="shared" si="59"/>
        <v>44461.05999999999</v>
      </c>
      <c r="N777" s="24">
        <v>98621</v>
      </c>
      <c r="O777" s="23" t="s">
        <v>788</v>
      </c>
      <c r="P777" s="25">
        <v>43884.426903999993</v>
      </c>
      <c r="Q777" s="25">
        <v>0</v>
      </c>
      <c r="R777" s="26">
        <v>43884.426903999993</v>
      </c>
    </row>
    <row r="778" spans="1:18">
      <c r="A778" s="10">
        <v>98627</v>
      </c>
      <c r="B778" t="s">
        <v>789</v>
      </c>
      <c r="C778" s="9">
        <f t="shared" si="61"/>
        <v>2287.8799999999997</v>
      </c>
      <c r="D778" s="9">
        <f t="shared" si="62"/>
        <v>0</v>
      </c>
      <c r="E778" s="7">
        <f t="shared" si="63"/>
        <v>2287.8799999999997</v>
      </c>
      <c r="F778" s="7" t="e">
        <f t="shared" si="60"/>
        <v>#REF!</v>
      </c>
      <c r="H778" s="15">
        <v>98627</v>
      </c>
      <c r="I778" s="14" t="s">
        <v>789</v>
      </c>
      <c r="J778" s="16">
        <v>2287.8799999999997</v>
      </c>
      <c r="K778" s="16">
        <v>0</v>
      </c>
      <c r="L778" s="17">
        <f t="shared" si="59"/>
        <v>2287.8799999999997</v>
      </c>
      <c r="N778" s="24">
        <v>98627</v>
      </c>
      <c r="O778" s="23" t="s">
        <v>789</v>
      </c>
      <c r="P778" s="25">
        <v>2287.8799999999997</v>
      </c>
      <c r="Q778" s="25">
        <v>0</v>
      </c>
      <c r="R778" s="26">
        <v>2287.8799999999997</v>
      </c>
    </row>
    <row r="779" spans="1:18">
      <c r="A779" s="10">
        <v>98631</v>
      </c>
      <c r="B779" t="s">
        <v>790</v>
      </c>
      <c r="C779" s="9">
        <f t="shared" si="61"/>
        <v>434225.3448720001</v>
      </c>
      <c r="D779" s="9">
        <f t="shared" si="62"/>
        <v>0</v>
      </c>
      <c r="E779" s="7">
        <f t="shared" si="63"/>
        <v>434225.3448720001</v>
      </c>
      <c r="F779" s="7" t="e">
        <f t="shared" si="60"/>
        <v>#REF!</v>
      </c>
      <c r="H779" s="15">
        <v>98631</v>
      </c>
      <c r="I779" s="14" t="s">
        <v>790</v>
      </c>
      <c r="J779" s="16">
        <v>438523.87000000005</v>
      </c>
      <c r="K779" s="16">
        <v>0</v>
      </c>
      <c r="L779" s="17">
        <f t="shared" ref="L779:L843" si="64">J779+K779</f>
        <v>438523.87000000005</v>
      </c>
      <c r="N779" s="24">
        <v>98631</v>
      </c>
      <c r="O779" s="23" t="s">
        <v>790</v>
      </c>
      <c r="P779" s="25">
        <v>434225.3448720001</v>
      </c>
      <c r="Q779" s="25">
        <v>0</v>
      </c>
      <c r="R779" s="26">
        <v>434225.3448720001</v>
      </c>
    </row>
    <row r="780" spans="1:18">
      <c r="A780" s="10">
        <v>98637</v>
      </c>
      <c r="B780" t="s">
        <v>791</v>
      </c>
      <c r="C780" s="9">
        <f t="shared" si="61"/>
        <v>13381.4</v>
      </c>
      <c r="D780" s="9">
        <f t="shared" si="62"/>
        <v>0</v>
      </c>
      <c r="E780" s="7">
        <f t="shared" si="63"/>
        <v>13381.4</v>
      </c>
      <c r="F780" s="7" t="e">
        <f t="shared" si="60"/>
        <v>#REF!</v>
      </c>
      <c r="H780" s="15">
        <v>98637</v>
      </c>
      <c r="I780" s="14" t="s">
        <v>791</v>
      </c>
      <c r="J780" s="16">
        <v>13381.4</v>
      </c>
      <c r="K780" s="16">
        <v>0</v>
      </c>
      <c r="L780" s="17">
        <f t="shared" si="64"/>
        <v>13381.4</v>
      </c>
      <c r="N780" s="24">
        <v>98637</v>
      </c>
      <c r="O780" s="23" t="s">
        <v>791</v>
      </c>
      <c r="P780" s="25">
        <v>13381.4</v>
      </c>
      <c r="Q780" s="25">
        <v>0</v>
      </c>
      <c r="R780" s="26">
        <v>13381.4</v>
      </c>
    </row>
    <row r="781" spans="1:18">
      <c r="A781" s="10">
        <v>98641</v>
      </c>
      <c r="B781" t="s">
        <v>792</v>
      </c>
      <c r="C781" s="9">
        <f t="shared" si="61"/>
        <v>129194.33385599998</v>
      </c>
      <c r="D781" s="9">
        <f t="shared" si="62"/>
        <v>0</v>
      </c>
      <c r="E781" s="7">
        <f t="shared" si="63"/>
        <v>129194.33385599998</v>
      </c>
      <c r="F781" s="7" t="e">
        <f t="shared" si="60"/>
        <v>#REF!</v>
      </c>
      <c r="H781" s="15">
        <v>98641</v>
      </c>
      <c r="I781" s="14" t="s">
        <v>792</v>
      </c>
      <c r="J781" s="16">
        <v>130804.47999999998</v>
      </c>
      <c r="K781" s="16">
        <v>0</v>
      </c>
      <c r="L781" s="17">
        <f t="shared" si="64"/>
        <v>130804.47999999998</v>
      </c>
      <c r="N781" s="24">
        <v>98641</v>
      </c>
      <c r="O781" s="23" t="s">
        <v>792</v>
      </c>
      <c r="P781" s="25">
        <v>129194.33385599998</v>
      </c>
      <c r="Q781" s="25">
        <v>0</v>
      </c>
      <c r="R781" s="26">
        <v>129194.33385599998</v>
      </c>
    </row>
    <row r="782" spans="1:18">
      <c r="A782" s="10">
        <v>98647</v>
      </c>
      <c r="B782" t="s">
        <v>793</v>
      </c>
      <c r="C782" s="9">
        <f t="shared" si="61"/>
        <v>8523.07</v>
      </c>
      <c r="D782" s="9">
        <f t="shared" si="62"/>
        <v>0</v>
      </c>
      <c r="E782" s="7">
        <f t="shared" si="63"/>
        <v>8523.07</v>
      </c>
      <c r="F782" s="7" t="e">
        <f t="shared" si="60"/>
        <v>#REF!</v>
      </c>
      <c r="H782" s="15">
        <v>98647</v>
      </c>
      <c r="I782" s="14" t="s">
        <v>793</v>
      </c>
      <c r="J782" s="16">
        <v>8523.07</v>
      </c>
      <c r="K782" s="16">
        <v>0</v>
      </c>
      <c r="L782" s="17">
        <f t="shared" si="64"/>
        <v>8523.07</v>
      </c>
      <c r="N782" s="24">
        <v>98647</v>
      </c>
      <c r="O782" s="23" t="s">
        <v>793</v>
      </c>
      <c r="P782" s="25">
        <v>8523.07</v>
      </c>
      <c r="Q782" s="25">
        <v>0</v>
      </c>
      <c r="R782" s="26">
        <v>8523.07</v>
      </c>
    </row>
    <row r="783" spans="1:18">
      <c r="A783" s="10">
        <v>98701</v>
      </c>
      <c r="B783" t="s">
        <v>794</v>
      </c>
      <c r="C783" s="9">
        <f t="shared" si="61"/>
        <v>430925.46162400005</v>
      </c>
      <c r="D783" s="9">
        <f t="shared" si="62"/>
        <v>0</v>
      </c>
      <c r="E783" s="7">
        <f t="shared" si="63"/>
        <v>430925.46162400005</v>
      </c>
      <c r="F783" s="7" t="e">
        <f t="shared" si="60"/>
        <v>#REF!</v>
      </c>
      <c r="H783" s="15">
        <v>98701</v>
      </c>
      <c r="I783" s="14" t="s">
        <v>794</v>
      </c>
      <c r="J783" s="16">
        <v>432932.87000000005</v>
      </c>
      <c r="K783" s="16">
        <v>0</v>
      </c>
      <c r="L783" s="17">
        <f t="shared" si="64"/>
        <v>432932.87000000005</v>
      </c>
      <c r="N783" s="24">
        <v>98701</v>
      </c>
      <c r="O783" s="23" t="s">
        <v>794</v>
      </c>
      <c r="P783" s="25">
        <v>430925.46162400005</v>
      </c>
      <c r="Q783" s="25">
        <v>0</v>
      </c>
      <c r="R783" s="26">
        <v>430925.46162400005</v>
      </c>
    </row>
    <row r="784" spans="1:18">
      <c r="A784" s="10">
        <v>98711</v>
      </c>
      <c r="B784" t="s">
        <v>795</v>
      </c>
      <c r="C784" s="9">
        <f t="shared" si="61"/>
        <v>59743.937416000001</v>
      </c>
      <c r="D784" s="9">
        <f t="shared" si="62"/>
        <v>0</v>
      </c>
      <c r="E784" s="7">
        <f t="shared" si="63"/>
        <v>59743.937416000001</v>
      </c>
      <c r="F784" s="7" t="e">
        <f t="shared" si="60"/>
        <v>#REF!</v>
      </c>
      <c r="H784" s="15">
        <v>98711</v>
      </c>
      <c r="I784" s="14" t="s">
        <v>795</v>
      </c>
      <c r="J784" s="16">
        <v>60339.510000000009</v>
      </c>
      <c r="K784" s="16">
        <v>0</v>
      </c>
      <c r="L784" s="17">
        <f t="shared" si="64"/>
        <v>60339.510000000009</v>
      </c>
      <c r="N784" s="24">
        <v>98711</v>
      </c>
      <c r="O784" s="23" t="s">
        <v>795</v>
      </c>
      <c r="P784" s="25">
        <v>59743.937416000001</v>
      </c>
      <c r="Q784" s="25">
        <v>0</v>
      </c>
      <c r="R784" s="26">
        <v>59743.937416000001</v>
      </c>
    </row>
    <row r="785" spans="1:18">
      <c r="A785" s="10">
        <v>98717</v>
      </c>
      <c r="B785" t="s">
        <v>796</v>
      </c>
      <c r="C785" s="9">
        <f t="shared" si="61"/>
        <v>7632.41</v>
      </c>
      <c r="D785" s="9">
        <f t="shared" si="62"/>
        <v>0</v>
      </c>
      <c r="E785" s="7">
        <f t="shared" si="63"/>
        <v>7632.41</v>
      </c>
      <c r="F785" s="7" t="e">
        <f t="shared" si="60"/>
        <v>#REF!</v>
      </c>
      <c r="H785" s="15">
        <v>98717</v>
      </c>
      <c r="I785" s="14" t="s">
        <v>796</v>
      </c>
      <c r="J785" s="16">
        <v>7632.41</v>
      </c>
      <c r="K785" s="16">
        <v>0</v>
      </c>
      <c r="L785" s="17">
        <f t="shared" si="64"/>
        <v>7632.41</v>
      </c>
      <c r="N785" s="24">
        <v>98717</v>
      </c>
      <c r="O785" s="23" t="s">
        <v>796</v>
      </c>
      <c r="P785" s="25">
        <v>7632.41</v>
      </c>
      <c r="Q785" s="25">
        <v>0</v>
      </c>
      <c r="R785" s="26">
        <v>7632.41</v>
      </c>
    </row>
    <row r="786" spans="1:18">
      <c r="A786" s="10">
        <v>98801</v>
      </c>
      <c r="B786" t="s">
        <v>797</v>
      </c>
      <c r="C786" s="9">
        <f t="shared" si="61"/>
        <v>903437.71108799998</v>
      </c>
      <c r="D786" s="9">
        <f t="shared" si="62"/>
        <v>0</v>
      </c>
      <c r="E786" s="7">
        <f t="shared" si="63"/>
        <v>903437.71108799998</v>
      </c>
      <c r="F786" s="7" t="e">
        <f t="shared" si="60"/>
        <v>#REF!</v>
      </c>
      <c r="H786" s="15">
        <v>98801</v>
      </c>
      <c r="I786" s="14" t="s">
        <v>797</v>
      </c>
      <c r="J786" s="16">
        <v>909853.91</v>
      </c>
      <c r="K786" s="16">
        <v>0</v>
      </c>
      <c r="L786" s="17">
        <f t="shared" si="64"/>
        <v>909853.91</v>
      </c>
      <c r="N786" s="24">
        <v>98801</v>
      </c>
      <c r="O786" s="23" t="s">
        <v>797</v>
      </c>
      <c r="P786" s="25">
        <v>903437.71108799998</v>
      </c>
      <c r="Q786" s="25">
        <v>0</v>
      </c>
      <c r="R786" s="26">
        <v>903437.71108799998</v>
      </c>
    </row>
    <row r="787" spans="1:18">
      <c r="A787" s="10">
        <v>98811</v>
      </c>
      <c r="B787" t="s">
        <v>798</v>
      </c>
      <c r="C787" s="9">
        <f t="shared" si="61"/>
        <v>319007.50086400006</v>
      </c>
      <c r="D787" s="9">
        <f t="shared" si="62"/>
        <v>0</v>
      </c>
      <c r="E787" s="7">
        <f t="shared" si="63"/>
        <v>319007.50086400006</v>
      </c>
      <c r="F787" s="7" t="e">
        <f t="shared" si="60"/>
        <v>#REF!</v>
      </c>
      <c r="H787" s="15">
        <v>98811</v>
      </c>
      <c r="I787" s="14" t="s">
        <v>798</v>
      </c>
      <c r="J787" s="16">
        <v>322174.95</v>
      </c>
      <c r="K787" s="16">
        <v>0</v>
      </c>
      <c r="L787" s="17">
        <f t="shared" si="64"/>
        <v>322174.95</v>
      </c>
      <c r="N787" s="24">
        <v>98811</v>
      </c>
      <c r="O787" s="23" t="s">
        <v>798</v>
      </c>
      <c r="P787" s="25">
        <v>319007.50086400006</v>
      </c>
      <c r="Q787" s="25">
        <v>0</v>
      </c>
      <c r="R787" s="26">
        <v>319007.50086400006</v>
      </c>
    </row>
    <row r="788" spans="1:18">
      <c r="A788" s="10">
        <v>98817</v>
      </c>
      <c r="B788" t="s">
        <v>799</v>
      </c>
      <c r="C788" s="9">
        <f t="shared" si="61"/>
        <v>11647.79</v>
      </c>
      <c r="D788" s="9">
        <f t="shared" si="62"/>
        <v>0</v>
      </c>
      <c r="E788" s="7">
        <f t="shared" si="63"/>
        <v>11647.79</v>
      </c>
      <c r="F788" s="7" t="e">
        <f t="shared" si="60"/>
        <v>#REF!</v>
      </c>
      <c r="H788" s="15">
        <v>98817</v>
      </c>
      <c r="I788" s="14" t="s">
        <v>799</v>
      </c>
      <c r="J788" s="16">
        <v>11647.79</v>
      </c>
      <c r="K788" s="16">
        <v>0</v>
      </c>
      <c r="L788" s="17">
        <f t="shared" si="64"/>
        <v>11647.79</v>
      </c>
      <c r="N788" s="24">
        <v>98817</v>
      </c>
      <c r="O788" s="23" t="s">
        <v>799</v>
      </c>
      <c r="P788" s="25">
        <v>11647.79</v>
      </c>
      <c r="Q788" s="25">
        <v>0</v>
      </c>
      <c r="R788" s="26">
        <v>11647.79</v>
      </c>
    </row>
    <row r="789" spans="1:18">
      <c r="A789" s="10">
        <v>98901</v>
      </c>
      <c r="B789" t="s">
        <v>800</v>
      </c>
      <c r="C789" s="9">
        <f t="shared" si="61"/>
        <v>135364.70524000001</v>
      </c>
      <c r="D789" s="9">
        <f t="shared" si="62"/>
        <v>0</v>
      </c>
      <c r="E789" s="7">
        <f t="shared" si="63"/>
        <v>135364.70524000001</v>
      </c>
      <c r="F789" s="7" t="e">
        <f t="shared" si="60"/>
        <v>#REF!</v>
      </c>
      <c r="H789" s="15">
        <v>98901</v>
      </c>
      <c r="I789" s="14" t="s">
        <v>800</v>
      </c>
      <c r="J789" s="16">
        <v>136278.57</v>
      </c>
      <c r="K789" s="16">
        <v>0</v>
      </c>
      <c r="L789" s="17">
        <f t="shared" si="64"/>
        <v>136278.57</v>
      </c>
      <c r="N789" s="24">
        <v>98901</v>
      </c>
      <c r="O789" s="23" t="s">
        <v>800</v>
      </c>
      <c r="P789" s="25">
        <v>135364.70524000001</v>
      </c>
      <c r="Q789" s="25">
        <v>0</v>
      </c>
      <c r="R789" s="26">
        <v>135364.70524000001</v>
      </c>
    </row>
    <row r="790" spans="1:18">
      <c r="A790" s="10">
        <v>98904</v>
      </c>
      <c r="B790" t="s">
        <v>801</v>
      </c>
      <c r="C790" s="9">
        <f t="shared" si="61"/>
        <v>1050.24</v>
      </c>
      <c r="D790" s="9">
        <f t="shared" si="62"/>
        <v>0</v>
      </c>
      <c r="E790" s="7">
        <f t="shared" si="63"/>
        <v>1050.24</v>
      </c>
      <c r="F790" s="7" t="e">
        <f t="shared" si="60"/>
        <v>#REF!</v>
      </c>
      <c r="H790" s="15">
        <v>98904</v>
      </c>
      <c r="I790" s="14" t="s">
        <v>801</v>
      </c>
      <c r="J790" s="16">
        <v>1050.24</v>
      </c>
      <c r="K790" s="16">
        <v>0</v>
      </c>
      <c r="L790" s="17">
        <f t="shared" si="64"/>
        <v>1050.24</v>
      </c>
      <c r="N790" s="24">
        <v>98904</v>
      </c>
      <c r="O790" s="23" t="s">
        <v>801</v>
      </c>
      <c r="P790" s="25">
        <v>1050.24</v>
      </c>
      <c r="Q790" s="25">
        <v>0</v>
      </c>
      <c r="R790" s="26">
        <v>1050.24</v>
      </c>
    </row>
    <row r="791" spans="1:18">
      <c r="A791" s="10">
        <v>98911</v>
      </c>
      <c r="B791" t="s">
        <v>802</v>
      </c>
      <c r="C791" s="9">
        <f t="shared" si="61"/>
        <v>15788.049999999996</v>
      </c>
      <c r="D791" s="9">
        <f t="shared" si="62"/>
        <v>0</v>
      </c>
      <c r="E791" s="7">
        <f t="shared" si="63"/>
        <v>15788.049999999996</v>
      </c>
      <c r="F791" s="7" t="e">
        <f t="shared" si="60"/>
        <v>#REF!</v>
      </c>
      <c r="H791" s="15">
        <v>98911</v>
      </c>
      <c r="I791" s="14" t="s">
        <v>802</v>
      </c>
      <c r="J791" s="16">
        <v>15788.049999999996</v>
      </c>
      <c r="K791" s="16">
        <v>0</v>
      </c>
      <c r="L791" s="17">
        <f t="shared" si="64"/>
        <v>15788.049999999996</v>
      </c>
      <c r="N791" s="24">
        <v>98911</v>
      </c>
      <c r="O791" s="23" t="s">
        <v>802</v>
      </c>
      <c r="P791" s="25">
        <v>15788.049999999996</v>
      </c>
      <c r="Q791" s="25">
        <v>0</v>
      </c>
      <c r="R791" s="26">
        <v>15788.049999999996</v>
      </c>
    </row>
    <row r="792" spans="1:18">
      <c r="A792" s="10">
        <v>99001</v>
      </c>
      <c r="B792" t="s">
        <v>803</v>
      </c>
      <c r="C792" s="9">
        <f t="shared" si="61"/>
        <v>2811379.138392</v>
      </c>
      <c r="D792" s="9">
        <f t="shared" si="62"/>
        <v>0</v>
      </c>
      <c r="E792" s="7">
        <f t="shared" si="63"/>
        <v>2811379.138392</v>
      </c>
      <c r="F792" s="7" t="e">
        <f t="shared" si="60"/>
        <v>#REF!</v>
      </c>
      <c r="H792" s="15">
        <v>99001</v>
      </c>
      <c r="I792" s="14" t="s">
        <v>803</v>
      </c>
      <c r="J792" s="16">
        <v>2833810</v>
      </c>
      <c r="K792" s="16">
        <v>0</v>
      </c>
      <c r="L792" s="17">
        <f t="shared" si="64"/>
        <v>2833810</v>
      </c>
      <c r="N792" s="24">
        <v>99001</v>
      </c>
      <c r="O792" s="23" t="s">
        <v>803</v>
      </c>
      <c r="P792" s="25">
        <v>2811379.138392</v>
      </c>
      <c r="Q792" s="25">
        <v>0</v>
      </c>
      <c r="R792" s="26">
        <v>2811379.138392</v>
      </c>
    </row>
    <row r="793" spans="1:18">
      <c r="A793" s="10">
        <v>99011</v>
      </c>
      <c r="B793" t="s">
        <v>804</v>
      </c>
      <c r="C793" s="9">
        <f t="shared" si="61"/>
        <v>1604437.3171679999</v>
      </c>
      <c r="D793" s="9">
        <f t="shared" si="62"/>
        <v>0</v>
      </c>
      <c r="E793" s="7">
        <f t="shared" si="63"/>
        <v>1604437.3171679999</v>
      </c>
      <c r="F793" s="7" t="e">
        <f t="shared" si="60"/>
        <v>#REF!</v>
      </c>
      <c r="H793" s="15">
        <v>99011</v>
      </c>
      <c r="I793" s="14" t="s">
        <v>804</v>
      </c>
      <c r="J793" s="16">
        <v>1616763.29</v>
      </c>
      <c r="K793" s="16">
        <v>0</v>
      </c>
      <c r="L793" s="17">
        <f t="shared" si="64"/>
        <v>1616763.29</v>
      </c>
      <c r="N793" s="24">
        <v>99011</v>
      </c>
      <c r="O793" s="23" t="s">
        <v>804</v>
      </c>
      <c r="P793" s="25">
        <v>1604437.3171679999</v>
      </c>
      <c r="Q793" s="25">
        <v>0</v>
      </c>
      <c r="R793" s="26">
        <v>1604437.3171679999</v>
      </c>
    </row>
    <row r="794" spans="1:18">
      <c r="A794" s="10">
        <v>99013</v>
      </c>
      <c r="B794" t="s">
        <v>805</v>
      </c>
      <c r="C794" s="9">
        <f t="shared" si="61"/>
        <v>27660.699999999997</v>
      </c>
      <c r="D794" s="9">
        <f t="shared" si="62"/>
        <v>0</v>
      </c>
      <c r="E794" s="7">
        <f t="shared" si="63"/>
        <v>27660.699999999997</v>
      </c>
      <c r="F794" s="7" t="e">
        <f t="shared" si="60"/>
        <v>#REF!</v>
      </c>
      <c r="H794" s="15">
        <v>99013</v>
      </c>
      <c r="I794" s="14" t="s">
        <v>805</v>
      </c>
      <c r="J794" s="16">
        <v>27660.699999999997</v>
      </c>
      <c r="K794" s="16">
        <v>0</v>
      </c>
      <c r="L794" s="17">
        <f t="shared" si="64"/>
        <v>27660.699999999997</v>
      </c>
      <c r="N794" s="24">
        <v>99013</v>
      </c>
      <c r="O794" s="23" t="s">
        <v>805</v>
      </c>
      <c r="P794" s="25">
        <v>27660.699999999997</v>
      </c>
      <c r="Q794" s="25">
        <v>0</v>
      </c>
      <c r="R794" s="26">
        <v>27660.699999999997</v>
      </c>
    </row>
    <row r="795" spans="1:18">
      <c r="A795" s="10">
        <v>99017</v>
      </c>
      <c r="B795" t="s">
        <v>806</v>
      </c>
      <c r="C795" s="9">
        <f t="shared" si="61"/>
        <v>15139.91</v>
      </c>
      <c r="D795" s="9">
        <f t="shared" si="62"/>
        <v>0</v>
      </c>
      <c r="E795" s="7">
        <f t="shared" si="63"/>
        <v>15139.91</v>
      </c>
      <c r="F795" s="7" t="e">
        <f t="shared" si="60"/>
        <v>#REF!</v>
      </c>
      <c r="H795" s="15">
        <v>99017</v>
      </c>
      <c r="I795" s="14" t="s">
        <v>806</v>
      </c>
      <c r="J795" s="16">
        <v>15139.91</v>
      </c>
      <c r="K795" s="16">
        <v>0</v>
      </c>
      <c r="L795" s="17">
        <f t="shared" si="64"/>
        <v>15139.91</v>
      </c>
      <c r="N795" s="24">
        <v>99017</v>
      </c>
      <c r="O795" s="23" t="s">
        <v>806</v>
      </c>
      <c r="P795" s="25">
        <v>15139.91</v>
      </c>
      <c r="Q795" s="25">
        <v>0</v>
      </c>
      <c r="R795" s="26">
        <v>15139.91</v>
      </c>
    </row>
    <row r="796" spans="1:18">
      <c r="A796" s="10">
        <v>99021</v>
      </c>
      <c r="B796" t="s">
        <v>807</v>
      </c>
      <c r="C796" s="9">
        <f t="shared" si="61"/>
        <v>53622.861360000003</v>
      </c>
      <c r="D796" s="9">
        <f t="shared" si="62"/>
        <v>0</v>
      </c>
      <c r="E796" s="7">
        <f t="shared" si="63"/>
        <v>53622.861360000003</v>
      </c>
      <c r="F796" s="7" t="e">
        <f t="shared" si="60"/>
        <v>#REF!</v>
      </c>
      <c r="H796" s="15">
        <v>99021</v>
      </c>
      <c r="I796" s="14" t="s">
        <v>807</v>
      </c>
      <c r="J796" s="16">
        <v>54484.639999999999</v>
      </c>
      <c r="K796" s="16">
        <v>0</v>
      </c>
      <c r="L796" s="17">
        <f t="shared" si="64"/>
        <v>54484.639999999999</v>
      </c>
      <c r="N796" s="24">
        <v>99021</v>
      </c>
      <c r="O796" s="23" t="s">
        <v>807</v>
      </c>
      <c r="P796" s="25">
        <v>53622.861360000003</v>
      </c>
      <c r="Q796" s="25">
        <v>0</v>
      </c>
      <c r="R796" s="26">
        <v>53622.861360000003</v>
      </c>
    </row>
    <row r="797" spans="1:18">
      <c r="A797" s="10">
        <v>99022</v>
      </c>
      <c r="B797" t="s">
        <v>808</v>
      </c>
      <c r="C797" s="9">
        <f t="shared" si="61"/>
        <v>6152.3799999999974</v>
      </c>
      <c r="D797" s="9">
        <f t="shared" si="62"/>
        <v>4090.0299999999988</v>
      </c>
      <c r="E797" s="7">
        <f t="shared" si="63"/>
        <v>10242.409999999996</v>
      </c>
      <c r="F797" s="7" t="e">
        <f t="shared" si="60"/>
        <v>#REF!</v>
      </c>
      <c r="H797" s="15">
        <v>99022</v>
      </c>
      <c r="I797" s="14" t="s">
        <v>808</v>
      </c>
      <c r="J797" s="16">
        <v>6152.3799999999974</v>
      </c>
      <c r="K797" s="16">
        <v>4090.0299999999988</v>
      </c>
      <c r="L797" s="17">
        <f t="shared" si="64"/>
        <v>10242.409999999996</v>
      </c>
      <c r="N797" s="24">
        <v>99022</v>
      </c>
      <c r="O797" s="23" t="s">
        <v>808</v>
      </c>
      <c r="P797" s="25">
        <v>6152.3799999999974</v>
      </c>
      <c r="Q797" s="25">
        <v>4090.0299999999988</v>
      </c>
      <c r="R797" s="26">
        <v>10242.409999999996</v>
      </c>
    </row>
    <row r="798" spans="1:18">
      <c r="A798" s="10">
        <v>99031</v>
      </c>
      <c r="B798" t="s">
        <v>809</v>
      </c>
      <c r="C798" s="9">
        <f t="shared" si="61"/>
        <v>44941.302144000001</v>
      </c>
      <c r="D798" s="9">
        <f t="shared" si="62"/>
        <v>0</v>
      </c>
      <c r="E798" s="7">
        <f t="shared" si="63"/>
        <v>44941.302144000001</v>
      </c>
      <c r="F798" s="7" t="e">
        <f t="shared" si="60"/>
        <v>#REF!</v>
      </c>
      <c r="H798" s="15">
        <v>99031</v>
      </c>
      <c r="I798" s="14" t="s">
        <v>809</v>
      </c>
      <c r="J798" s="16">
        <v>45620.55</v>
      </c>
      <c r="K798" s="16">
        <v>0</v>
      </c>
      <c r="L798" s="17">
        <f t="shared" si="64"/>
        <v>45620.55</v>
      </c>
      <c r="N798" s="24">
        <v>99031</v>
      </c>
      <c r="O798" s="23" t="s">
        <v>809</v>
      </c>
      <c r="P798" s="25">
        <v>44941.302144000001</v>
      </c>
      <c r="Q798" s="25">
        <v>0</v>
      </c>
      <c r="R798" s="26">
        <v>44941.302144000001</v>
      </c>
    </row>
    <row r="799" spans="1:18">
      <c r="A799" s="10">
        <v>99041</v>
      </c>
      <c r="B799" t="s">
        <v>810</v>
      </c>
      <c r="C799" s="9">
        <f t="shared" si="61"/>
        <v>163236.18205600002</v>
      </c>
      <c r="D799" s="9">
        <f t="shared" si="62"/>
        <v>0</v>
      </c>
      <c r="E799" s="7">
        <f t="shared" si="63"/>
        <v>163236.18205600002</v>
      </c>
      <c r="F799" s="7" t="e">
        <f t="shared" si="60"/>
        <v>#REF!</v>
      </c>
      <c r="H799" s="15">
        <v>99041</v>
      </c>
      <c r="I799" s="14" t="s">
        <v>810</v>
      </c>
      <c r="J799" s="16">
        <v>165558.84</v>
      </c>
      <c r="K799" s="16">
        <v>0</v>
      </c>
      <c r="L799" s="17">
        <f t="shared" si="64"/>
        <v>165558.84</v>
      </c>
      <c r="N799" s="24">
        <v>99041</v>
      </c>
      <c r="O799" s="23" t="s">
        <v>810</v>
      </c>
      <c r="P799" s="25">
        <v>163236.18205600002</v>
      </c>
      <c r="Q799" s="25">
        <v>0</v>
      </c>
      <c r="R799" s="26">
        <v>163236.18205600002</v>
      </c>
    </row>
    <row r="800" spans="1:18">
      <c r="A800" s="10">
        <v>99047</v>
      </c>
      <c r="B800" t="s">
        <v>811</v>
      </c>
      <c r="C800" s="9">
        <f t="shared" si="61"/>
        <v>8949.98</v>
      </c>
      <c r="D800" s="9">
        <f t="shared" si="62"/>
        <v>0</v>
      </c>
      <c r="E800" s="7">
        <f t="shared" si="63"/>
        <v>8949.98</v>
      </c>
      <c r="F800" s="7" t="e">
        <f t="shared" si="60"/>
        <v>#REF!</v>
      </c>
      <c r="H800" s="15">
        <v>99047</v>
      </c>
      <c r="I800" s="14" t="s">
        <v>811</v>
      </c>
      <c r="J800" s="16">
        <v>8949.98</v>
      </c>
      <c r="K800" s="16">
        <v>0</v>
      </c>
      <c r="L800" s="17">
        <f t="shared" si="64"/>
        <v>8949.98</v>
      </c>
      <c r="N800" s="24">
        <v>99047</v>
      </c>
      <c r="O800" s="23" t="s">
        <v>811</v>
      </c>
      <c r="P800" s="25">
        <v>8949.98</v>
      </c>
      <c r="Q800" s="25">
        <v>0</v>
      </c>
      <c r="R800" s="26">
        <v>8949.98</v>
      </c>
    </row>
    <row r="801" spans="1:18">
      <c r="A801" s="10">
        <v>99051</v>
      </c>
      <c r="B801" t="s">
        <v>812</v>
      </c>
      <c r="C801" s="9">
        <f t="shared" si="61"/>
        <v>107186.19</v>
      </c>
      <c r="D801" s="9">
        <f t="shared" si="62"/>
        <v>0</v>
      </c>
      <c r="E801" s="7">
        <f t="shared" si="63"/>
        <v>107186.19</v>
      </c>
      <c r="F801" s="7" t="e">
        <f t="shared" si="60"/>
        <v>#REF!</v>
      </c>
      <c r="H801" s="15">
        <v>99051</v>
      </c>
      <c r="I801" s="14" t="s">
        <v>812</v>
      </c>
      <c r="J801" s="16">
        <v>107186.19</v>
      </c>
      <c r="K801" s="16">
        <v>0</v>
      </c>
      <c r="L801" s="17">
        <f t="shared" si="64"/>
        <v>107186.19</v>
      </c>
      <c r="N801" s="24">
        <v>99051</v>
      </c>
      <c r="O801" s="23" t="s">
        <v>812</v>
      </c>
      <c r="P801" s="25">
        <v>107186.19</v>
      </c>
      <c r="Q801" s="25">
        <v>0</v>
      </c>
      <c r="R801" s="26">
        <v>107186.19</v>
      </c>
    </row>
    <row r="802" spans="1:18">
      <c r="A802" s="10">
        <v>99061</v>
      </c>
      <c r="B802" t="s">
        <v>813</v>
      </c>
      <c r="C802" s="9">
        <f t="shared" si="61"/>
        <v>2886.5500000000006</v>
      </c>
      <c r="D802" s="9">
        <f t="shared" si="62"/>
        <v>2412.9400000000005</v>
      </c>
      <c r="E802" s="7">
        <f t="shared" si="63"/>
        <v>5299.4900000000016</v>
      </c>
      <c r="F802" s="7" t="e">
        <f t="shared" si="60"/>
        <v>#REF!</v>
      </c>
      <c r="H802" s="15">
        <v>99061</v>
      </c>
      <c r="I802" s="14" t="s">
        <v>813</v>
      </c>
      <c r="J802" s="16">
        <v>2886.5500000000006</v>
      </c>
      <c r="K802" s="16">
        <v>2412.9400000000005</v>
      </c>
      <c r="L802" s="17">
        <f t="shared" si="64"/>
        <v>5299.4900000000016</v>
      </c>
      <c r="N802" s="24">
        <v>99061</v>
      </c>
      <c r="O802" s="23" t="s">
        <v>813</v>
      </c>
      <c r="P802" s="25">
        <v>2886.5500000000006</v>
      </c>
      <c r="Q802" s="25">
        <v>2412.9400000000005</v>
      </c>
      <c r="R802" s="26">
        <v>5299.4900000000016</v>
      </c>
    </row>
    <row r="803" spans="1:18">
      <c r="A803" s="10">
        <v>99071</v>
      </c>
      <c r="B803" t="s">
        <v>814</v>
      </c>
      <c r="C803" s="9">
        <f t="shared" si="61"/>
        <v>13753.099999999999</v>
      </c>
      <c r="D803" s="9">
        <f t="shared" si="62"/>
        <v>5855.19</v>
      </c>
      <c r="E803" s="7">
        <f t="shared" si="63"/>
        <v>19608.289999999997</v>
      </c>
      <c r="F803" s="7" t="e">
        <f t="shared" si="60"/>
        <v>#REF!</v>
      </c>
      <c r="H803" s="15">
        <v>99071</v>
      </c>
      <c r="I803" s="14" t="s">
        <v>814</v>
      </c>
      <c r="J803" s="16">
        <v>13753.099999999999</v>
      </c>
      <c r="K803" s="16">
        <v>5855.19</v>
      </c>
      <c r="L803" s="17">
        <f t="shared" si="64"/>
        <v>19608.289999999997</v>
      </c>
      <c r="N803" s="24">
        <v>99071</v>
      </c>
      <c r="O803" s="23" t="s">
        <v>814</v>
      </c>
      <c r="P803" s="25">
        <v>13753.099999999999</v>
      </c>
      <c r="Q803" s="25">
        <v>5855.19</v>
      </c>
      <c r="R803" s="26">
        <v>19608.289999999997</v>
      </c>
    </row>
    <row r="804" spans="1:18">
      <c r="A804" s="10">
        <v>99081</v>
      </c>
      <c r="B804" t="s">
        <v>815</v>
      </c>
      <c r="C804" s="9">
        <f t="shared" si="61"/>
        <v>8061.4799999999987</v>
      </c>
      <c r="D804" s="9">
        <f t="shared" si="62"/>
        <v>1584.9099999999996</v>
      </c>
      <c r="E804" s="7">
        <f t="shared" si="63"/>
        <v>9646.3899999999976</v>
      </c>
      <c r="F804" s="7" t="e">
        <f t="shared" si="60"/>
        <v>#REF!</v>
      </c>
      <c r="H804" s="15">
        <v>99081</v>
      </c>
      <c r="I804" s="14" t="s">
        <v>815</v>
      </c>
      <c r="J804" s="16">
        <v>8061.4799999999987</v>
      </c>
      <c r="K804" s="16">
        <v>1584.9099999999996</v>
      </c>
      <c r="L804" s="17">
        <f t="shared" si="64"/>
        <v>9646.3899999999976</v>
      </c>
      <c r="N804" s="24">
        <v>99081</v>
      </c>
      <c r="O804" s="23" t="s">
        <v>815</v>
      </c>
      <c r="P804" s="25">
        <v>8061.4799999999987</v>
      </c>
      <c r="Q804" s="25">
        <v>1584.9099999999996</v>
      </c>
      <c r="R804" s="26">
        <v>9646.3899999999976</v>
      </c>
    </row>
    <row r="805" spans="1:18">
      <c r="A805" s="10">
        <v>99091</v>
      </c>
      <c r="B805" t="s">
        <v>816</v>
      </c>
      <c r="C805" s="9">
        <f t="shared" si="61"/>
        <v>4640.62</v>
      </c>
      <c r="D805" s="9">
        <f t="shared" si="62"/>
        <v>39.379999999999995</v>
      </c>
      <c r="E805" s="7">
        <f t="shared" si="63"/>
        <v>4680</v>
      </c>
      <c r="F805" s="7" t="e">
        <f t="shared" si="60"/>
        <v>#REF!</v>
      </c>
      <c r="H805" s="15">
        <v>99091</v>
      </c>
      <c r="I805" s="14" t="s">
        <v>816</v>
      </c>
      <c r="J805" s="16">
        <v>4640.62</v>
      </c>
      <c r="K805" s="16">
        <v>39.379999999999995</v>
      </c>
      <c r="L805" s="17">
        <f t="shared" si="64"/>
        <v>4680</v>
      </c>
      <c r="N805" s="24">
        <v>99091</v>
      </c>
      <c r="O805" s="23" t="s">
        <v>816</v>
      </c>
      <c r="P805" s="25">
        <v>4640.62</v>
      </c>
      <c r="Q805" s="25">
        <v>39.379999999999995</v>
      </c>
      <c r="R805" s="26">
        <v>4680</v>
      </c>
    </row>
    <row r="806" spans="1:18">
      <c r="A806" s="10">
        <v>99101</v>
      </c>
      <c r="B806" t="s">
        <v>817</v>
      </c>
      <c r="C806" s="9">
        <f t="shared" si="61"/>
        <v>813633.4346080001</v>
      </c>
      <c r="D806" s="9">
        <f t="shared" si="62"/>
        <v>0</v>
      </c>
      <c r="E806" s="7">
        <f t="shared" si="63"/>
        <v>813633.4346080001</v>
      </c>
      <c r="F806" s="7" t="e">
        <f t="shared" si="60"/>
        <v>#REF!</v>
      </c>
      <c r="H806" s="15">
        <v>99101</v>
      </c>
      <c r="I806" s="14" t="s">
        <v>817</v>
      </c>
      <c r="J806" s="16">
        <v>817432.73</v>
      </c>
      <c r="K806" s="16">
        <v>0</v>
      </c>
      <c r="L806" s="17">
        <f t="shared" si="64"/>
        <v>817432.73</v>
      </c>
      <c r="N806" s="24">
        <v>99101</v>
      </c>
      <c r="O806" s="23" t="s">
        <v>817</v>
      </c>
      <c r="P806" s="25">
        <v>813633.4346080001</v>
      </c>
      <c r="Q806" s="25">
        <v>0</v>
      </c>
      <c r="R806" s="26">
        <v>813633.4346080001</v>
      </c>
    </row>
    <row r="807" spans="1:18">
      <c r="A807" s="10">
        <v>99104</v>
      </c>
      <c r="B807" t="s">
        <v>818</v>
      </c>
      <c r="C807" s="9">
        <f t="shared" si="61"/>
        <v>17941.870000000003</v>
      </c>
      <c r="D807" s="9">
        <f t="shared" si="62"/>
        <v>0</v>
      </c>
      <c r="E807" s="7">
        <f t="shared" si="63"/>
        <v>17941.870000000003</v>
      </c>
      <c r="F807" s="7" t="e">
        <f t="shared" si="60"/>
        <v>#REF!</v>
      </c>
      <c r="H807" s="15">
        <v>99104</v>
      </c>
      <c r="I807" s="14" t="s">
        <v>818</v>
      </c>
      <c r="J807" s="16">
        <v>17941.870000000003</v>
      </c>
      <c r="K807" s="16">
        <v>0</v>
      </c>
      <c r="L807" s="17">
        <f t="shared" si="64"/>
        <v>17941.870000000003</v>
      </c>
      <c r="N807" s="24">
        <v>99104</v>
      </c>
      <c r="O807" s="23" t="s">
        <v>818</v>
      </c>
      <c r="P807" s="25">
        <v>17941.870000000003</v>
      </c>
      <c r="Q807" s="25">
        <v>0</v>
      </c>
      <c r="R807" s="26">
        <v>17941.870000000003</v>
      </c>
    </row>
    <row r="808" spans="1:18">
      <c r="A808" s="10">
        <v>99109</v>
      </c>
      <c r="B808" t="s">
        <v>819</v>
      </c>
      <c r="C808" s="9">
        <f t="shared" si="61"/>
        <v>48773.289999999994</v>
      </c>
      <c r="D808" s="9">
        <f t="shared" si="62"/>
        <v>0</v>
      </c>
      <c r="E808" s="7">
        <f t="shared" si="63"/>
        <v>48773.289999999994</v>
      </c>
      <c r="F808" s="7" t="e">
        <f t="shared" si="60"/>
        <v>#REF!</v>
      </c>
      <c r="H808" s="15">
        <v>99109</v>
      </c>
      <c r="I808" s="14" t="s">
        <v>819</v>
      </c>
      <c r="J808" s="16">
        <v>48773.289999999994</v>
      </c>
      <c r="K808" s="16">
        <v>0</v>
      </c>
      <c r="L808" s="17">
        <f t="shared" si="64"/>
        <v>48773.289999999994</v>
      </c>
      <c r="N808" s="24">
        <v>99109</v>
      </c>
      <c r="O808" s="23" t="s">
        <v>819</v>
      </c>
      <c r="P808" s="25">
        <v>48773.289999999994</v>
      </c>
      <c r="Q808" s="25">
        <v>0</v>
      </c>
      <c r="R808" s="26">
        <v>48773.289999999994</v>
      </c>
    </row>
    <row r="809" spans="1:18">
      <c r="A809" s="10">
        <v>99110</v>
      </c>
      <c r="B809" t="s">
        <v>820</v>
      </c>
      <c r="C809" s="9">
        <f t="shared" si="61"/>
        <v>87324.780000000013</v>
      </c>
      <c r="D809" s="9">
        <f t="shared" si="62"/>
        <v>0</v>
      </c>
      <c r="E809" s="7">
        <f t="shared" si="63"/>
        <v>87324.780000000013</v>
      </c>
      <c r="F809" s="7" t="e">
        <f t="shared" si="60"/>
        <v>#REF!</v>
      </c>
      <c r="H809" s="15">
        <v>99110</v>
      </c>
      <c r="I809" s="14" t="s">
        <v>820</v>
      </c>
      <c r="J809" s="16">
        <v>87324.780000000013</v>
      </c>
      <c r="K809" s="16">
        <v>0</v>
      </c>
      <c r="L809" s="17">
        <f t="shared" si="64"/>
        <v>87324.780000000013</v>
      </c>
      <c r="N809" s="24">
        <v>99110</v>
      </c>
      <c r="O809" s="23" t="s">
        <v>820</v>
      </c>
      <c r="P809" s="25">
        <v>87324.780000000013</v>
      </c>
      <c r="Q809" s="25">
        <v>0</v>
      </c>
      <c r="R809" s="26">
        <v>87324.780000000013</v>
      </c>
    </row>
    <row r="810" spans="1:18">
      <c r="A810" s="10">
        <v>99111</v>
      </c>
      <c r="B810" t="s">
        <v>821</v>
      </c>
      <c r="C810" s="9">
        <f t="shared" si="61"/>
        <v>514588.73347199993</v>
      </c>
      <c r="D810" s="9">
        <f t="shared" si="62"/>
        <v>0</v>
      </c>
      <c r="E810" s="7">
        <f t="shared" si="63"/>
        <v>514588.73347199993</v>
      </c>
      <c r="F810" s="7" t="e">
        <f t="shared" si="60"/>
        <v>#REF!</v>
      </c>
      <c r="H810" s="15">
        <v>99111</v>
      </c>
      <c r="I810" s="14" t="s">
        <v>821</v>
      </c>
      <c r="J810" s="16">
        <v>519991.22999999992</v>
      </c>
      <c r="K810" s="16">
        <v>0</v>
      </c>
      <c r="L810" s="17">
        <f t="shared" si="64"/>
        <v>519991.22999999992</v>
      </c>
      <c r="N810" s="24">
        <v>99111</v>
      </c>
      <c r="O810" s="23" t="s">
        <v>821</v>
      </c>
      <c r="P810" s="25">
        <v>514588.73347199993</v>
      </c>
      <c r="Q810" s="25">
        <v>0</v>
      </c>
      <c r="R810" s="26">
        <v>514588.73347199993</v>
      </c>
    </row>
    <row r="811" spans="1:18">
      <c r="A811" s="10">
        <v>99201</v>
      </c>
      <c r="B811" t="s">
        <v>822</v>
      </c>
      <c r="C811" s="9">
        <f t="shared" si="61"/>
        <v>12228224.853256</v>
      </c>
      <c r="D811" s="9">
        <f t="shared" si="62"/>
        <v>0</v>
      </c>
      <c r="E811" s="7">
        <f t="shared" si="63"/>
        <v>12228224.853256</v>
      </c>
      <c r="F811" s="7" t="e">
        <f t="shared" si="60"/>
        <v>#REF!</v>
      </c>
      <c r="H811" s="15">
        <v>99201</v>
      </c>
      <c r="I811" s="14" t="s">
        <v>822</v>
      </c>
      <c r="J811" s="16">
        <v>12282548.9</v>
      </c>
      <c r="K811" s="16">
        <v>0</v>
      </c>
      <c r="L811" s="17">
        <f t="shared" si="64"/>
        <v>12282548.9</v>
      </c>
      <c r="N811" s="24">
        <v>99201</v>
      </c>
      <c r="O811" s="23" t="s">
        <v>822</v>
      </c>
      <c r="P811" s="25">
        <v>12228224.853256</v>
      </c>
      <c r="Q811" s="25">
        <v>0</v>
      </c>
      <c r="R811" s="26">
        <v>12228224.853256</v>
      </c>
    </row>
    <row r="812" spans="1:18">
      <c r="A812" s="10">
        <v>99202</v>
      </c>
      <c r="B812" t="s">
        <v>823</v>
      </c>
      <c r="C812" s="9">
        <f t="shared" si="61"/>
        <v>869383.5665999999</v>
      </c>
      <c r="D812" s="9">
        <f t="shared" si="62"/>
        <v>0</v>
      </c>
      <c r="E812" s="7">
        <f t="shared" si="63"/>
        <v>869383.5665999999</v>
      </c>
      <c r="F812" s="7" t="e">
        <f t="shared" si="60"/>
        <v>#REF!</v>
      </c>
      <c r="H812" s="15">
        <v>99202</v>
      </c>
      <c r="I812" s="14" t="s">
        <v>823</v>
      </c>
      <c r="J812" s="16">
        <v>875814.30999999994</v>
      </c>
      <c r="K812" s="16">
        <v>0</v>
      </c>
      <c r="L812" s="17">
        <f t="shared" si="64"/>
        <v>875814.30999999994</v>
      </c>
      <c r="N812" s="24">
        <v>99202</v>
      </c>
      <c r="O812" s="23" t="s">
        <v>823</v>
      </c>
      <c r="P812" s="25">
        <v>869383.5665999999</v>
      </c>
      <c r="Q812" s="25">
        <v>0</v>
      </c>
      <c r="R812" s="26">
        <v>869383.5665999999</v>
      </c>
    </row>
    <row r="813" spans="1:18">
      <c r="A813" s="10">
        <v>99203</v>
      </c>
      <c r="B813" t="s">
        <v>824</v>
      </c>
      <c r="C813" s="9">
        <f t="shared" si="61"/>
        <v>75357.704855999997</v>
      </c>
      <c r="D813" s="9">
        <f t="shared" si="62"/>
        <v>0</v>
      </c>
      <c r="E813" s="7">
        <f t="shared" si="63"/>
        <v>75357.704855999997</v>
      </c>
      <c r="F813" s="7" t="e">
        <f t="shared" si="60"/>
        <v>#REF!</v>
      </c>
      <c r="H813" s="15">
        <v>99203</v>
      </c>
      <c r="I813" s="14" t="s">
        <v>824</v>
      </c>
      <c r="J813" s="16">
        <v>77068.94</v>
      </c>
      <c r="K813" s="16">
        <v>0</v>
      </c>
      <c r="L813" s="17">
        <f t="shared" si="64"/>
        <v>77068.94</v>
      </c>
      <c r="N813" s="24">
        <v>99203</v>
      </c>
      <c r="O813" s="23" t="s">
        <v>824</v>
      </c>
      <c r="P813" s="25">
        <v>75357.704855999997</v>
      </c>
      <c r="Q813" s="25">
        <v>0</v>
      </c>
      <c r="R813" s="26">
        <v>75357.704855999997</v>
      </c>
    </row>
    <row r="814" spans="1:18">
      <c r="A814" s="10">
        <v>99204</v>
      </c>
      <c r="B814" t="s">
        <v>825</v>
      </c>
      <c r="C814" s="9">
        <f t="shared" si="61"/>
        <v>300181.63078399992</v>
      </c>
      <c r="D814" s="9">
        <f t="shared" si="62"/>
        <v>0</v>
      </c>
      <c r="E814" s="7">
        <f t="shared" si="63"/>
        <v>300181.63078399992</v>
      </c>
      <c r="F814" s="7" t="e">
        <f t="shared" si="60"/>
        <v>#REF!</v>
      </c>
      <c r="H814" s="15">
        <v>99204</v>
      </c>
      <c r="I814" s="14" t="s">
        <v>825</v>
      </c>
      <c r="J814" s="16">
        <v>301320.03999999992</v>
      </c>
      <c r="K814" s="16">
        <v>0</v>
      </c>
      <c r="L814" s="17">
        <f t="shared" si="64"/>
        <v>301320.03999999992</v>
      </c>
      <c r="N814" s="24">
        <v>99204</v>
      </c>
      <c r="O814" s="23" t="s">
        <v>825</v>
      </c>
      <c r="P814" s="25">
        <v>300181.63078399992</v>
      </c>
      <c r="Q814" s="25">
        <v>0</v>
      </c>
      <c r="R814" s="26">
        <v>300181.63078399992</v>
      </c>
    </row>
    <row r="815" spans="1:18">
      <c r="A815" s="10">
        <v>99206</v>
      </c>
      <c r="B815" t="s">
        <v>826</v>
      </c>
      <c r="C815" s="9">
        <f t="shared" si="61"/>
        <v>627966.88632799999</v>
      </c>
      <c r="D815" s="9">
        <f t="shared" si="62"/>
        <v>472238.07000000007</v>
      </c>
      <c r="E815" s="7">
        <f t="shared" si="63"/>
        <v>1100204.9563279999</v>
      </c>
      <c r="F815" s="7" t="e">
        <f t="shared" si="60"/>
        <v>#REF!</v>
      </c>
      <c r="H815" s="15">
        <v>99206</v>
      </c>
      <c r="I815" s="14" t="s">
        <v>826</v>
      </c>
      <c r="J815" s="16">
        <v>632988.47</v>
      </c>
      <c r="K815" s="16">
        <v>472238.07000000007</v>
      </c>
      <c r="L815" s="17">
        <f t="shared" si="64"/>
        <v>1105226.54</v>
      </c>
      <c r="N815" s="24">
        <v>99206</v>
      </c>
      <c r="O815" s="23" t="s">
        <v>826</v>
      </c>
      <c r="P815" s="25">
        <v>627966.88632799999</v>
      </c>
      <c r="Q815" s="25">
        <v>472238.07000000007</v>
      </c>
      <c r="R815" s="26">
        <v>1100204.9563279999</v>
      </c>
    </row>
    <row r="816" spans="1:18">
      <c r="A816" s="10">
        <v>99207</v>
      </c>
      <c r="B816" t="s">
        <v>827</v>
      </c>
      <c r="C816" s="9">
        <f t="shared" si="61"/>
        <v>73157.859999999986</v>
      </c>
      <c r="D816" s="9">
        <f t="shared" si="62"/>
        <v>58050.21</v>
      </c>
      <c r="E816" s="7">
        <f t="shared" si="63"/>
        <v>131208.06999999998</v>
      </c>
      <c r="F816" s="7" t="e">
        <f t="shared" si="60"/>
        <v>#REF!</v>
      </c>
      <c r="H816" s="15">
        <v>99207</v>
      </c>
      <c r="I816" s="14" t="s">
        <v>827</v>
      </c>
      <c r="J816" s="16">
        <v>73157.859999999986</v>
      </c>
      <c r="K816" s="16">
        <v>58050.21</v>
      </c>
      <c r="L816" s="17">
        <f t="shared" si="64"/>
        <v>131208.06999999998</v>
      </c>
      <c r="N816" s="24">
        <v>99207</v>
      </c>
      <c r="O816" s="23" t="s">
        <v>827</v>
      </c>
      <c r="P816" s="25">
        <v>73157.859999999986</v>
      </c>
      <c r="Q816" s="25">
        <v>58050.21</v>
      </c>
      <c r="R816" s="26">
        <v>131208.06999999998</v>
      </c>
    </row>
    <row r="817" spans="1:18">
      <c r="A817" s="10">
        <v>99208</v>
      </c>
      <c r="B817" t="s">
        <v>828</v>
      </c>
      <c r="C817" s="9">
        <f t="shared" si="61"/>
        <v>46750.83</v>
      </c>
      <c r="D817" s="9">
        <f t="shared" si="62"/>
        <v>0</v>
      </c>
      <c r="E817" s="7">
        <f t="shared" si="63"/>
        <v>46750.83</v>
      </c>
      <c r="F817" s="7" t="e">
        <f t="shared" si="60"/>
        <v>#REF!</v>
      </c>
      <c r="H817" s="15">
        <v>99208</v>
      </c>
      <c r="I817" s="14" t="s">
        <v>828</v>
      </c>
      <c r="J817" s="16">
        <v>46750.83</v>
      </c>
      <c r="K817" s="16">
        <v>0</v>
      </c>
      <c r="L817" s="17">
        <f t="shared" si="64"/>
        <v>46750.83</v>
      </c>
      <c r="N817" s="24">
        <v>99208</v>
      </c>
      <c r="O817" s="23" t="s">
        <v>828</v>
      </c>
      <c r="P817" s="25">
        <v>46750.83</v>
      </c>
      <c r="Q817" s="25">
        <v>0</v>
      </c>
      <c r="R817" s="26">
        <v>46750.83</v>
      </c>
    </row>
    <row r="818" spans="1:18">
      <c r="A818" s="10">
        <v>99210</v>
      </c>
      <c r="B818" t="s">
        <v>829</v>
      </c>
      <c r="C818" s="9">
        <f t="shared" si="61"/>
        <v>735376.53999999992</v>
      </c>
      <c r="D818" s="9">
        <f t="shared" si="62"/>
        <v>0</v>
      </c>
      <c r="E818" s="7">
        <f t="shared" si="63"/>
        <v>735376.53999999992</v>
      </c>
      <c r="F818" s="7" t="e">
        <f t="shared" si="60"/>
        <v>#REF!</v>
      </c>
      <c r="H818" s="15">
        <v>99210</v>
      </c>
      <c r="I818" s="14" t="s">
        <v>829</v>
      </c>
      <c r="J818" s="16">
        <v>735376.53999999992</v>
      </c>
      <c r="K818" s="16">
        <v>0</v>
      </c>
      <c r="L818" s="17">
        <f t="shared" si="64"/>
        <v>735376.53999999992</v>
      </c>
      <c r="N818" s="24">
        <v>99210</v>
      </c>
      <c r="O818" s="23" t="s">
        <v>829</v>
      </c>
      <c r="P818" s="25">
        <v>735376.53999999992</v>
      </c>
      <c r="Q818" s="25">
        <v>0</v>
      </c>
      <c r="R818" s="26">
        <v>735376.53999999992</v>
      </c>
    </row>
    <row r="819" spans="1:18">
      <c r="A819" s="10">
        <v>99211</v>
      </c>
      <c r="B819" t="s">
        <v>830</v>
      </c>
      <c r="C819" s="9">
        <f t="shared" si="61"/>
        <v>13845221.36128</v>
      </c>
      <c r="D819" s="9">
        <f t="shared" si="62"/>
        <v>0</v>
      </c>
      <c r="E819" s="7">
        <f t="shared" si="63"/>
        <v>13845221.36128</v>
      </c>
      <c r="F819" s="7" t="e">
        <f t="shared" si="60"/>
        <v>#REF!</v>
      </c>
      <c r="H819" s="15">
        <v>99211</v>
      </c>
      <c r="I819" s="14" t="s">
        <v>830</v>
      </c>
      <c r="J819" s="16">
        <v>13964756.25</v>
      </c>
      <c r="K819" s="16">
        <v>0</v>
      </c>
      <c r="L819" s="17">
        <f t="shared" si="64"/>
        <v>13964756.25</v>
      </c>
      <c r="N819" s="24">
        <v>99211</v>
      </c>
      <c r="O819" s="23" t="s">
        <v>830</v>
      </c>
      <c r="P819" s="25">
        <v>13845221.36128</v>
      </c>
      <c r="Q819" s="25">
        <v>0</v>
      </c>
      <c r="R819" s="26">
        <v>13845221.36128</v>
      </c>
    </row>
    <row r="820" spans="1:18">
      <c r="A820" s="10">
        <v>99212</v>
      </c>
      <c r="B820" t="s">
        <v>831</v>
      </c>
      <c r="C820" s="9">
        <f t="shared" si="61"/>
        <v>27177.559999999998</v>
      </c>
      <c r="D820" s="9">
        <f t="shared" si="62"/>
        <v>0</v>
      </c>
      <c r="E820" s="7">
        <f t="shared" si="63"/>
        <v>27177.559999999998</v>
      </c>
      <c r="F820" s="7" t="e">
        <f t="shared" si="60"/>
        <v>#REF!</v>
      </c>
      <c r="H820" s="15">
        <v>99212</v>
      </c>
      <c r="I820" s="14" t="s">
        <v>831</v>
      </c>
      <c r="J820" s="16">
        <v>27177.559999999998</v>
      </c>
      <c r="K820" s="16">
        <v>0</v>
      </c>
      <c r="L820" s="17">
        <f t="shared" si="64"/>
        <v>27177.559999999998</v>
      </c>
      <c r="N820" s="24">
        <v>99212</v>
      </c>
      <c r="O820" s="23" t="s">
        <v>831</v>
      </c>
      <c r="P820" s="25">
        <v>27177.559999999998</v>
      </c>
      <c r="Q820" s="25">
        <v>0</v>
      </c>
      <c r="R820" s="26">
        <v>27177.559999999998</v>
      </c>
    </row>
    <row r="821" spans="1:18">
      <c r="A821" s="10">
        <v>99213</v>
      </c>
      <c r="B821" t="s">
        <v>832</v>
      </c>
      <c r="C821" s="9">
        <f t="shared" si="61"/>
        <v>362600.52</v>
      </c>
      <c r="D821" s="9">
        <f t="shared" si="62"/>
        <v>0</v>
      </c>
      <c r="E821" s="7">
        <f t="shared" si="63"/>
        <v>362600.52</v>
      </c>
      <c r="F821" s="7" t="e">
        <f t="shared" si="60"/>
        <v>#REF!</v>
      </c>
      <c r="H821" s="15">
        <v>99213</v>
      </c>
      <c r="I821" s="14" t="s">
        <v>832</v>
      </c>
      <c r="J821" s="16">
        <v>362600.52</v>
      </c>
      <c r="K821" s="16">
        <v>0</v>
      </c>
      <c r="L821" s="17">
        <f t="shared" si="64"/>
        <v>362600.52</v>
      </c>
      <c r="N821" s="24">
        <v>99213</v>
      </c>
      <c r="O821" s="23" t="s">
        <v>832</v>
      </c>
      <c r="P821" s="25">
        <v>362600.52</v>
      </c>
      <c r="Q821" s="25">
        <v>0</v>
      </c>
      <c r="R821" s="26">
        <v>362600.52</v>
      </c>
    </row>
    <row r="822" spans="1:18">
      <c r="A822" s="10">
        <v>99218</v>
      </c>
      <c r="B822" t="s">
        <v>833</v>
      </c>
      <c r="C822" s="9">
        <f t="shared" si="61"/>
        <v>1193481.3730639999</v>
      </c>
      <c r="D822" s="9">
        <f t="shared" si="62"/>
        <v>0</v>
      </c>
      <c r="E822" s="7">
        <f t="shared" si="63"/>
        <v>1193481.3730639999</v>
      </c>
      <c r="F822" s="7" t="e">
        <f t="shared" si="60"/>
        <v>#REF!</v>
      </c>
      <c r="H822" s="15">
        <v>99218</v>
      </c>
      <c r="I822" s="14" t="s">
        <v>833</v>
      </c>
      <c r="J822" s="16">
        <v>1197167.2</v>
      </c>
      <c r="K822" s="16">
        <v>0</v>
      </c>
      <c r="L822" s="17">
        <f t="shared" si="64"/>
        <v>1197167.2</v>
      </c>
      <c r="N822" s="24">
        <v>99218</v>
      </c>
      <c r="O822" s="23" t="s">
        <v>833</v>
      </c>
      <c r="P822" s="25">
        <v>1193481.3730639999</v>
      </c>
      <c r="Q822" s="25">
        <v>0</v>
      </c>
      <c r="R822" s="26">
        <v>1193481.3730639999</v>
      </c>
    </row>
    <row r="823" spans="1:18">
      <c r="A823" s="10">
        <v>99221</v>
      </c>
      <c r="B823" t="s">
        <v>834</v>
      </c>
      <c r="C823" s="9">
        <f t="shared" si="61"/>
        <v>4784705.3954799995</v>
      </c>
      <c r="D823" s="9">
        <f t="shared" si="62"/>
        <v>0</v>
      </c>
      <c r="E823" s="7">
        <f t="shared" si="63"/>
        <v>4784705.3954799995</v>
      </c>
      <c r="F823" s="7" t="e">
        <f t="shared" si="60"/>
        <v>#REF!</v>
      </c>
      <c r="H823" s="15">
        <v>99221</v>
      </c>
      <c r="I823" s="14" t="s">
        <v>834</v>
      </c>
      <c r="J823" s="16">
        <v>4818525.16</v>
      </c>
      <c r="K823" s="16">
        <v>0</v>
      </c>
      <c r="L823" s="17">
        <f t="shared" si="64"/>
        <v>4818525.16</v>
      </c>
      <c r="N823" s="24">
        <v>99221</v>
      </c>
      <c r="O823" s="23" t="s">
        <v>834</v>
      </c>
      <c r="P823" s="25">
        <v>4784705.3954799995</v>
      </c>
      <c r="Q823" s="25">
        <v>0</v>
      </c>
      <c r="R823" s="26">
        <v>4784705.3954799995</v>
      </c>
    </row>
    <row r="824" spans="1:18">
      <c r="A824" s="10">
        <v>99222</v>
      </c>
      <c r="B824" t="s">
        <v>835</v>
      </c>
      <c r="C824" s="9">
        <f t="shared" si="61"/>
        <v>10001.209999999999</v>
      </c>
      <c r="D824" s="9">
        <f t="shared" si="62"/>
        <v>113.22</v>
      </c>
      <c r="E824" s="7">
        <f t="shared" si="63"/>
        <v>10114.429999999998</v>
      </c>
      <c r="F824" s="7" t="e">
        <f t="shared" si="60"/>
        <v>#REF!</v>
      </c>
      <c r="H824" s="15">
        <v>99222</v>
      </c>
      <c r="I824" s="14" t="s">
        <v>835</v>
      </c>
      <c r="J824" s="16">
        <v>10001.209999999999</v>
      </c>
      <c r="K824" s="16">
        <v>113.22</v>
      </c>
      <c r="L824" s="17">
        <f t="shared" si="64"/>
        <v>10114.429999999998</v>
      </c>
      <c r="N824" s="24">
        <v>99222</v>
      </c>
      <c r="O824" s="23" t="s">
        <v>835</v>
      </c>
      <c r="P824" s="25">
        <v>10001.209999999999</v>
      </c>
      <c r="Q824" s="25">
        <v>113.22</v>
      </c>
      <c r="R824" s="26">
        <v>10114.429999999998</v>
      </c>
    </row>
    <row r="825" spans="1:18">
      <c r="A825" s="10">
        <v>99231</v>
      </c>
      <c r="B825" t="s">
        <v>836</v>
      </c>
      <c r="C825" s="9">
        <f t="shared" si="61"/>
        <v>129420.751288</v>
      </c>
      <c r="D825" s="9">
        <f t="shared" si="62"/>
        <v>0</v>
      </c>
      <c r="E825" s="7">
        <f t="shared" si="63"/>
        <v>129420.751288</v>
      </c>
      <c r="F825" s="7" t="e">
        <f t="shared" si="60"/>
        <v>#REF!</v>
      </c>
      <c r="H825" s="15">
        <v>99231</v>
      </c>
      <c r="I825" s="14" t="s">
        <v>836</v>
      </c>
      <c r="J825" s="16">
        <v>131317.54999999999</v>
      </c>
      <c r="K825" s="16">
        <v>0</v>
      </c>
      <c r="L825" s="17">
        <f t="shared" si="64"/>
        <v>131317.54999999999</v>
      </c>
      <c r="N825" s="24">
        <v>99231</v>
      </c>
      <c r="O825" s="23" t="s">
        <v>836</v>
      </c>
      <c r="P825" s="25">
        <v>129420.751288</v>
      </c>
      <c r="Q825" s="25">
        <v>0</v>
      </c>
      <c r="R825" s="26">
        <v>129420.751288</v>
      </c>
    </row>
    <row r="826" spans="1:18">
      <c r="A826" s="10">
        <v>99241</v>
      </c>
      <c r="B826" t="s">
        <v>837</v>
      </c>
      <c r="C826" s="9">
        <f t="shared" si="61"/>
        <v>203827.42498400004</v>
      </c>
      <c r="D826" s="9">
        <f t="shared" si="62"/>
        <v>0</v>
      </c>
      <c r="E826" s="7">
        <f t="shared" si="63"/>
        <v>203827.42498400004</v>
      </c>
      <c r="F826" s="7" t="e">
        <f t="shared" si="60"/>
        <v>#REF!</v>
      </c>
      <c r="H826" s="15">
        <v>99241</v>
      </c>
      <c r="I826" s="14" t="s">
        <v>837</v>
      </c>
      <c r="J826" s="16">
        <v>206455.47</v>
      </c>
      <c r="K826" s="16">
        <v>0</v>
      </c>
      <c r="L826" s="17">
        <f t="shared" si="64"/>
        <v>206455.47</v>
      </c>
      <c r="N826" s="24">
        <v>99241</v>
      </c>
      <c r="O826" s="23" t="s">
        <v>837</v>
      </c>
      <c r="P826" s="25">
        <v>203827.42498400004</v>
      </c>
      <c r="Q826" s="25">
        <v>0</v>
      </c>
      <c r="R826" s="26">
        <v>203827.42498400004</v>
      </c>
    </row>
    <row r="827" spans="1:18">
      <c r="A827" s="10">
        <v>99251</v>
      </c>
      <c r="B827" t="s">
        <v>838</v>
      </c>
      <c r="C827" s="9">
        <f t="shared" si="61"/>
        <v>648963.73036799999</v>
      </c>
      <c r="D827" s="9">
        <f t="shared" si="62"/>
        <v>0</v>
      </c>
      <c r="E827" s="7">
        <f t="shared" si="63"/>
        <v>648963.73036799999</v>
      </c>
      <c r="F827" s="7" t="e">
        <f t="shared" si="60"/>
        <v>#REF!</v>
      </c>
      <c r="H827" s="15">
        <v>99251</v>
      </c>
      <c r="I827" s="14" t="s">
        <v>838</v>
      </c>
      <c r="J827" s="16">
        <v>659833.61</v>
      </c>
      <c r="K827" s="16">
        <v>0</v>
      </c>
      <c r="L827" s="17">
        <f t="shared" si="64"/>
        <v>659833.61</v>
      </c>
      <c r="N827" s="24">
        <v>99251</v>
      </c>
      <c r="O827" s="23" t="s">
        <v>838</v>
      </c>
      <c r="P827" s="25">
        <v>648963.73036799999</v>
      </c>
      <c r="Q827" s="25">
        <v>0</v>
      </c>
      <c r="R827" s="26">
        <v>648963.73036799999</v>
      </c>
    </row>
    <row r="828" spans="1:18">
      <c r="A828" s="10">
        <v>99252</v>
      </c>
      <c r="B828" t="s">
        <v>839</v>
      </c>
      <c r="C828" s="9">
        <f t="shared" si="61"/>
        <v>157921.16</v>
      </c>
      <c r="D828" s="9">
        <f t="shared" si="62"/>
        <v>0</v>
      </c>
      <c r="E828" s="7">
        <f t="shared" si="63"/>
        <v>157921.16</v>
      </c>
      <c r="F828" s="7" t="e">
        <f t="shared" si="60"/>
        <v>#REF!</v>
      </c>
      <c r="H828" s="15">
        <v>99252</v>
      </c>
      <c r="I828" s="14" t="s">
        <v>839</v>
      </c>
      <c r="J828" s="16">
        <v>157921.16</v>
      </c>
      <c r="K828" s="16">
        <v>0</v>
      </c>
      <c r="L828" s="17">
        <f t="shared" si="64"/>
        <v>157921.16</v>
      </c>
      <c r="N828" s="24">
        <v>99252</v>
      </c>
      <c r="O828" s="23" t="s">
        <v>839</v>
      </c>
      <c r="P828" s="25">
        <v>157921.16</v>
      </c>
      <c r="Q828" s="25">
        <v>0</v>
      </c>
      <c r="R828" s="26">
        <v>157921.16</v>
      </c>
    </row>
    <row r="829" spans="1:18">
      <c r="A829" s="10">
        <v>99261</v>
      </c>
      <c r="B829" t="s">
        <v>840</v>
      </c>
      <c r="C829" s="9">
        <f t="shared" si="61"/>
        <v>582279.33307199995</v>
      </c>
      <c r="D829" s="9">
        <f t="shared" si="62"/>
        <v>0</v>
      </c>
      <c r="E829" s="7">
        <f t="shared" si="63"/>
        <v>582279.33307199995</v>
      </c>
      <c r="F829" s="7" t="e">
        <f t="shared" si="60"/>
        <v>#REF!</v>
      </c>
      <c r="H829" s="15">
        <v>99261</v>
      </c>
      <c r="I829" s="14" t="s">
        <v>840</v>
      </c>
      <c r="J829" s="16">
        <v>586758.82999999996</v>
      </c>
      <c r="K829" s="16">
        <v>0</v>
      </c>
      <c r="L829" s="17">
        <f t="shared" si="64"/>
        <v>586758.82999999996</v>
      </c>
      <c r="N829" s="24">
        <v>99261</v>
      </c>
      <c r="O829" s="23" t="s">
        <v>840</v>
      </c>
      <c r="P829" s="25">
        <v>582279.33307199995</v>
      </c>
      <c r="Q829" s="25">
        <v>0</v>
      </c>
      <c r="R829" s="26">
        <v>582279.33307199995</v>
      </c>
    </row>
    <row r="830" spans="1:18">
      <c r="A830" s="10">
        <v>99271</v>
      </c>
      <c r="B830" t="s">
        <v>841</v>
      </c>
      <c r="C830" s="9">
        <f t="shared" si="61"/>
        <v>1380485.0901040002</v>
      </c>
      <c r="D830" s="9">
        <f t="shared" si="62"/>
        <v>0</v>
      </c>
      <c r="E830" s="7">
        <f t="shared" si="63"/>
        <v>1380485.0901040002</v>
      </c>
      <c r="F830" s="7" t="e">
        <f t="shared" si="60"/>
        <v>#REF!</v>
      </c>
      <c r="H830" s="15">
        <v>99271</v>
      </c>
      <c r="I830" s="14" t="s">
        <v>841</v>
      </c>
      <c r="J830" s="16">
        <v>1390316.07</v>
      </c>
      <c r="K830" s="16">
        <v>0</v>
      </c>
      <c r="L830" s="17">
        <f t="shared" si="64"/>
        <v>1390316.07</v>
      </c>
      <c r="N830" s="24">
        <v>99271</v>
      </c>
      <c r="O830" s="23" t="s">
        <v>841</v>
      </c>
      <c r="P830" s="25">
        <v>1380485.0901040002</v>
      </c>
      <c r="Q830" s="25">
        <v>0</v>
      </c>
      <c r="R830" s="26">
        <v>1380485.0901040002</v>
      </c>
    </row>
    <row r="831" spans="1:18">
      <c r="A831" s="10">
        <v>99281</v>
      </c>
      <c r="B831" t="s">
        <v>842</v>
      </c>
      <c r="C831" s="9">
        <f t="shared" si="61"/>
        <v>858441.69731199997</v>
      </c>
      <c r="D831" s="9">
        <f t="shared" si="62"/>
        <v>0</v>
      </c>
      <c r="E831" s="7">
        <f t="shared" si="63"/>
        <v>858441.69731199997</v>
      </c>
      <c r="F831" s="7" t="e">
        <f t="shared" si="60"/>
        <v>#REF!</v>
      </c>
      <c r="H831" s="15">
        <v>99281</v>
      </c>
      <c r="I831" s="14" t="s">
        <v>842</v>
      </c>
      <c r="J831" s="16">
        <v>868790.16</v>
      </c>
      <c r="K831" s="16">
        <v>0</v>
      </c>
      <c r="L831" s="17">
        <f t="shared" si="64"/>
        <v>868790.16</v>
      </c>
      <c r="N831" s="24">
        <v>99281</v>
      </c>
      <c r="O831" s="23" t="s">
        <v>842</v>
      </c>
      <c r="P831" s="25">
        <v>858441.69731199997</v>
      </c>
      <c r="Q831" s="25">
        <v>0</v>
      </c>
      <c r="R831" s="26">
        <v>858441.69731199997</v>
      </c>
    </row>
    <row r="832" spans="1:18">
      <c r="A832" s="10">
        <v>99291</v>
      </c>
      <c r="B832" t="s">
        <v>843</v>
      </c>
      <c r="C832" s="9">
        <f t="shared" si="61"/>
        <v>271431.06099200004</v>
      </c>
      <c r="D832" s="9">
        <f t="shared" si="62"/>
        <v>0</v>
      </c>
      <c r="E832" s="7">
        <f t="shared" si="63"/>
        <v>271431.06099200004</v>
      </c>
      <c r="F832" s="7" t="e">
        <f t="shared" si="60"/>
        <v>#REF!</v>
      </c>
      <c r="H832" s="15">
        <v>99291</v>
      </c>
      <c r="I832" s="14" t="s">
        <v>843</v>
      </c>
      <c r="J832" s="16">
        <v>275585.76</v>
      </c>
      <c r="K832" s="16">
        <v>0</v>
      </c>
      <c r="L832" s="17">
        <f t="shared" si="64"/>
        <v>275585.76</v>
      </c>
      <c r="N832" s="24">
        <v>99291</v>
      </c>
      <c r="O832" s="23" t="s">
        <v>843</v>
      </c>
      <c r="P832" s="25">
        <v>271431.06099200004</v>
      </c>
      <c r="Q832" s="25">
        <v>0</v>
      </c>
      <c r="R832" s="26">
        <v>271431.06099200004</v>
      </c>
    </row>
    <row r="833" spans="1:18">
      <c r="A833" s="10">
        <v>99301</v>
      </c>
      <c r="B833" t="s">
        <v>844</v>
      </c>
      <c r="C833" s="9">
        <f t="shared" si="61"/>
        <v>713108.84157600009</v>
      </c>
      <c r="D833" s="9">
        <f t="shared" si="62"/>
        <v>0</v>
      </c>
      <c r="E833" s="7">
        <f t="shared" si="63"/>
        <v>713108.84157600009</v>
      </c>
      <c r="F833" s="7" t="e">
        <f t="shared" si="60"/>
        <v>#REF!</v>
      </c>
      <c r="H833" s="15">
        <v>99301</v>
      </c>
      <c r="I833" s="14" t="s">
        <v>844</v>
      </c>
      <c r="J833" s="16">
        <v>716456.26000000013</v>
      </c>
      <c r="K833" s="16">
        <v>0</v>
      </c>
      <c r="L833" s="17">
        <f t="shared" si="64"/>
        <v>716456.26000000013</v>
      </c>
      <c r="N833" s="24">
        <v>99301</v>
      </c>
      <c r="O833" s="23" t="s">
        <v>844</v>
      </c>
      <c r="P833" s="25">
        <v>713108.84157600009</v>
      </c>
      <c r="Q833" s="25">
        <v>0</v>
      </c>
      <c r="R833" s="26">
        <v>713108.84157600009</v>
      </c>
    </row>
    <row r="834" spans="1:18">
      <c r="A834" s="10">
        <v>99304</v>
      </c>
      <c r="B834" t="s">
        <v>845</v>
      </c>
      <c r="C834" s="9">
        <f t="shared" si="61"/>
        <v>6398.380000000001</v>
      </c>
      <c r="D834" s="9">
        <f t="shared" si="62"/>
        <v>0</v>
      </c>
      <c r="E834" s="7">
        <f t="shared" si="63"/>
        <v>6398.380000000001</v>
      </c>
      <c r="F834" s="7" t="e">
        <f t="shared" ref="F834:F886" si="65">ROUND($F$889*(D834/$D$889),2)</f>
        <v>#REF!</v>
      </c>
      <c r="H834" s="15">
        <v>99304</v>
      </c>
      <c r="I834" s="14" t="s">
        <v>845</v>
      </c>
      <c r="J834" s="16">
        <v>6398.380000000001</v>
      </c>
      <c r="K834" s="16">
        <v>0</v>
      </c>
      <c r="L834" s="17">
        <f t="shared" si="64"/>
        <v>6398.380000000001</v>
      </c>
      <c r="N834" s="24">
        <v>99304</v>
      </c>
      <c r="O834" s="23" t="s">
        <v>845</v>
      </c>
      <c r="P834" s="25">
        <v>6398.380000000001</v>
      </c>
      <c r="Q834" s="25">
        <v>0</v>
      </c>
      <c r="R834" s="26">
        <v>6398.380000000001</v>
      </c>
    </row>
    <row r="835" spans="1:18">
      <c r="A835" s="10">
        <v>99311</v>
      </c>
      <c r="B835" t="s">
        <v>846</v>
      </c>
      <c r="C835" s="9">
        <f t="shared" ref="C835:C887" si="66">VLOOKUP(A835,$N$2:$R$887,3,FALSE)</f>
        <v>19651.508296</v>
      </c>
      <c r="D835" s="9">
        <f t="shared" ref="D835:D887" si="67">VLOOKUP(A835,$N$2:$R$887,4,FALSE)</f>
        <v>0</v>
      </c>
      <c r="E835" s="7">
        <f t="shared" ref="E835:E887" si="68">C835+D835</f>
        <v>19651.508296</v>
      </c>
      <c r="F835" s="7" t="e">
        <f t="shared" si="65"/>
        <v>#REF!</v>
      </c>
      <c r="H835" s="15">
        <v>99311</v>
      </c>
      <c r="I835" s="14" t="s">
        <v>846</v>
      </c>
      <c r="J835" s="16">
        <v>19993.350000000002</v>
      </c>
      <c r="K835" s="16">
        <v>0</v>
      </c>
      <c r="L835" s="17">
        <f t="shared" si="64"/>
        <v>19993.350000000002</v>
      </c>
      <c r="N835" s="24">
        <v>99311</v>
      </c>
      <c r="O835" s="23" t="s">
        <v>846</v>
      </c>
      <c r="P835" s="25">
        <v>19651.508296</v>
      </c>
      <c r="Q835" s="25">
        <v>0</v>
      </c>
      <c r="R835" s="26">
        <v>19651.508296</v>
      </c>
    </row>
    <row r="836" spans="1:18">
      <c r="A836" s="10">
        <v>99321</v>
      </c>
      <c r="B836" t="s">
        <v>847</v>
      </c>
      <c r="C836" s="9">
        <f t="shared" si="66"/>
        <v>28941.202064000005</v>
      </c>
      <c r="D836" s="9">
        <f t="shared" si="67"/>
        <v>27875.420000000002</v>
      </c>
      <c r="E836" s="7">
        <f t="shared" si="68"/>
        <v>56816.62206400001</v>
      </c>
      <c r="F836" s="7" t="e">
        <f t="shared" si="65"/>
        <v>#REF!</v>
      </c>
      <c r="H836" s="15">
        <v>99321</v>
      </c>
      <c r="I836" s="14" t="s">
        <v>847</v>
      </c>
      <c r="J836" s="16">
        <v>29160.31</v>
      </c>
      <c r="K836" s="16">
        <v>27875.420000000002</v>
      </c>
      <c r="L836" s="17">
        <f t="shared" si="64"/>
        <v>57035.73</v>
      </c>
      <c r="N836" s="24">
        <v>99321</v>
      </c>
      <c r="O836" s="23" t="s">
        <v>847</v>
      </c>
      <c r="P836" s="25">
        <v>28941.202064000005</v>
      </c>
      <c r="Q836" s="25">
        <v>27875.420000000002</v>
      </c>
      <c r="R836" s="26">
        <v>56816.62206400001</v>
      </c>
    </row>
    <row r="837" spans="1:18">
      <c r="A837" s="10">
        <v>99401</v>
      </c>
      <c r="B837" t="s">
        <v>848</v>
      </c>
      <c r="C837" s="9">
        <f t="shared" si="66"/>
        <v>400833.96234400006</v>
      </c>
      <c r="D837" s="9">
        <f t="shared" si="67"/>
        <v>0</v>
      </c>
      <c r="E837" s="7">
        <f t="shared" si="68"/>
        <v>400833.96234400006</v>
      </c>
      <c r="F837" s="7" t="e">
        <f t="shared" si="65"/>
        <v>#REF!</v>
      </c>
      <c r="H837" s="15">
        <v>99401</v>
      </c>
      <c r="I837" s="14" t="s">
        <v>848</v>
      </c>
      <c r="J837" s="16">
        <v>402901.24000000005</v>
      </c>
      <c r="K837" s="16">
        <v>0</v>
      </c>
      <c r="L837" s="17">
        <f t="shared" si="64"/>
        <v>402901.24000000005</v>
      </c>
      <c r="N837" s="24">
        <v>99401</v>
      </c>
      <c r="O837" s="23" t="s">
        <v>848</v>
      </c>
      <c r="P837" s="25">
        <v>400833.96234400006</v>
      </c>
      <c r="Q837" s="25">
        <v>0</v>
      </c>
      <c r="R837" s="26">
        <v>400833.96234400006</v>
      </c>
    </row>
    <row r="838" spans="1:18">
      <c r="A838" s="10">
        <v>99404</v>
      </c>
      <c r="B838" t="s">
        <v>849</v>
      </c>
      <c r="C838" s="9">
        <f t="shared" si="66"/>
        <v>4967.16</v>
      </c>
      <c r="D838" s="9">
        <f t="shared" si="67"/>
        <v>0</v>
      </c>
      <c r="E838" s="7">
        <f t="shared" si="68"/>
        <v>4967.16</v>
      </c>
      <c r="F838" s="7" t="e">
        <f t="shared" si="65"/>
        <v>#REF!</v>
      </c>
      <c r="H838" s="15">
        <v>99404</v>
      </c>
      <c r="I838" s="14" t="s">
        <v>849</v>
      </c>
      <c r="J838" s="16">
        <v>4967.16</v>
      </c>
      <c r="K838" s="16">
        <v>0</v>
      </c>
      <c r="L838" s="17">
        <f t="shared" si="64"/>
        <v>4967.16</v>
      </c>
      <c r="N838" s="24">
        <v>99404</v>
      </c>
      <c r="O838" s="23" t="s">
        <v>849</v>
      </c>
      <c r="P838" s="25">
        <v>4967.16</v>
      </c>
      <c r="Q838" s="25">
        <v>0</v>
      </c>
      <c r="R838" s="26">
        <v>4967.16</v>
      </c>
    </row>
    <row r="839" spans="1:18">
      <c r="A839" s="10">
        <v>99405</v>
      </c>
      <c r="B839" t="s">
        <v>850</v>
      </c>
      <c r="C839" s="9">
        <f t="shared" si="66"/>
        <v>33001.300000000003</v>
      </c>
      <c r="D839" s="9">
        <f t="shared" si="67"/>
        <v>0</v>
      </c>
      <c r="E839" s="7">
        <f t="shared" si="68"/>
        <v>33001.300000000003</v>
      </c>
      <c r="F839" s="7" t="e">
        <f t="shared" si="65"/>
        <v>#REF!</v>
      </c>
      <c r="H839" s="15">
        <v>99405</v>
      </c>
      <c r="I839" s="14" t="s">
        <v>850</v>
      </c>
      <c r="J839" s="16">
        <v>33001.300000000003</v>
      </c>
      <c r="K839" s="16">
        <v>0</v>
      </c>
      <c r="L839" s="17">
        <f t="shared" si="64"/>
        <v>33001.300000000003</v>
      </c>
      <c r="N839" s="24">
        <v>99405</v>
      </c>
      <c r="O839" s="23" t="s">
        <v>850</v>
      </c>
      <c r="P839" s="25">
        <v>33001.300000000003</v>
      </c>
      <c r="Q839" s="25">
        <v>0</v>
      </c>
      <c r="R839" s="26">
        <v>33001.300000000003</v>
      </c>
    </row>
    <row r="840" spans="1:18">
      <c r="A840" s="10">
        <v>99411</v>
      </c>
      <c r="B840" t="s">
        <v>851</v>
      </c>
      <c r="C840" s="9">
        <f t="shared" si="66"/>
        <v>57316.584464000007</v>
      </c>
      <c r="D840" s="9">
        <f t="shared" si="67"/>
        <v>0</v>
      </c>
      <c r="E840" s="7">
        <f t="shared" si="68"/>
        <v>57316.584464000007</v>
      </c>
      <c r="F840" s="7" t="e">
        <f t="shared" si="65"/>
        <v>#REF!</v>
      </c>
      <c r="H840" s="15">
        <v>99411</v>
      </c>
      <c r="I840" s="14" t="s">
        <v>851</v>
      </c>
      <c r="J840" s="16">
        <v>58054.510000000009</v>
      </c>
      <c r="K840" s="16">
        <v>0</v>
      </c>
      <c r="L840" s="17">
        <f t="shared" si="64"/>
        <v>58054.510000000009</v>
      </c>
      <c r="N840" s="24">
        <v>99411</v>
      </c>
      <c r="O840" s="23" t="s">
        <v>851</v>
      </c>
      <c r="P840" s="25">
        <v>57316.584464000007</v>
      </c>
      <c r="Q840" s="25">
        <v>0</v>
      </c>
      <c r="R840" s="26">
        <v>57316.584464000007</v>
      </c>
    </row>
    <row r="841" spans="1:18">
      <c r="A841" s="10">
        <v>99413</v>
      </c>
      <c r="B841" t="s">
        <v>852</v>
      </c>
      <c r="C841" s="9">
        <f t="shared" si="66"/>
        <v>19304.36</v>
      </c>
      <c r="D841" s="9">
        <f t="shared" si="67"/>
        <v>0</v>
      </c>
      <c r="E841" s="7">
        <f t="shared" si="68"/>
        <v>19304.36</v>
      </c>
      <c r="F841" s="7" t="e">
        <f t="shared" si="65"/>
        <v>#REF!</v>
      </c>
      <c r="H841" s="15">
        <v>99413</v>
      </c>
      <c r="I841" s="14" t="s">
        <v>852</v>
      </c>
      <c r="J841" s="16">
        <v>19304.36</v>
      </c>
      <c r="K841" s="16">
        <v>0</v>
      </c>
      <c r="L841" s="17">
        <f t="shared" si="64"/>
        <v>19304.36</v>
      </c>
      <c r="N841" s="24">
        <v>99413</v>
      </c>
      <c r="O841" s="23" t="s">
        <v>852</v>
      </c>
      <c r="P841" s="25">
        <v>19304.36</v>
      </c>
      <c r="Q841" s="25">
        <v>0</v>
      </c>
      <c r="R841" s="26">
        <v>19304.36</v>
      </c>
    </row>
    <row r="842" spans="1:18">
      <c r="A842" s="10">
        <v>99421</v>
      </c>
      <c r="B842" t="s">
        <v>853</v>
      </c>
      <c r="C842" s="9">
        <f t="shared" si="66"/>
        <v>9469.142256000001</v>
      </c>
      <c r="D842" s="9">
        <f t="shared" si="67"/>
        <v>0</v>
      </c>
      <c r="E842" s="7">
        <f t="shared" si="68"/>
        <v>9469.142256000001</v>
      </c>
      <c r="F842" s="7" t="e">
        <f t="shared" si="65"/>
        <v>#REF!</v>
      </c>
      <c r="H842" s="15">
        <v>99421</v>
      </c>
      <c r="I842" s="14" t="s">
        <v>853</v>
      </c>
      <c r="J842" s="16">
        <v>9555.83</v>
      </c>
      <c r="K842" s="16">
        <v>0</v>
      </c>
      <c r="L842" s="17">
        <f t="shared" si="64"/>
        <v>9555.83</v>
      </c>
      <c r="N842" s="24">
        <v>99421</v>
      </c>
      <c r="O842" s="23" t="s">
        <v>853</v>
      </c>
      <c r="P842" s="25">
        <v>9469.142256000001</v>
      </c>
      <c r="Q842" s="25">
        <v>0</v>
      </c>
      <c r="R842" s="26">
        <v>9469.142256000001</v>
      </c>
    </row>
    <row r="843" spans="1:18">
      <c r="A843" s="10">
        <v>99431</v>
      </c>
      <c r="B843" t="s">
        <v>854</v>
      </c>
      <c r="C843" s="9">
        <f t="shared" si="66"/>
        <v>6548.3500000000013</v>
      </c>
      <c r="D843" s="9">
        <f t="shared" si="67"/>
        <v>0</v>
      </c>
      <c r="E843" s="7">
        <f t="shared" si="68"/>
        <v>6548.3500000000013</v>
      </c>
      <c r="F843" s="7" t="e">
        <f t="shared" si="65"/>
        <v>#REF!</v>
      </c>
      <c r="H843" s="15">
        <v>99431</v>
      </c>
      <c r="I843" s="14" t="s">
        <v>854</v>
      </c>
      <c r="J843" s="16">
        <v>6548.3500000000013</v>
      </c>
      <c r="K843" s="16">
        <v>0</v>
      </c>
      <c r="L843" s="17">
        <f t="shared" si="64"/>
        <v>6548.3500000000013</v>
      </c>
      <c r="N843" s="24">
        <v>99431</v>
      </c>
      <c r="O843" s="23" t="s">
        <v>854</v>
      </c>
      <c r="P843" s="25">
        <v>6548.3500000000013</v>
      </c>
      <c r="Q843" s="25">
        <v>0</v>
      </c>
      <c r="R843" s="26">
        <v>6548.3500000000013</v>
      </c>
    </row>
    <row r="844" spans="1:18">
      <c r="A844" s="10">
        <v>99501</v>
      </c>
      <c r="B844" t="s">
        <v>855</v>
      </c>
      <c r="C844" s="9">
        <f t="shared" si="66"/>
        <v>738195.8538080001</v>
      </c>
      <c r="D844" s="9">
        <f t="shared" si="67"/>
        <v>0</v>
      </c>
      <c r="E844" s="7">
        <f t="shared" si="68"/>
        <v>738195.8538080001</v>
      </c>
      <c r="F844" s="7" t="e">
        <f t="shared" si="65"/>
        <v>#REF!</v>
      </c>
      <c r="H844" s="15">
        <v>99501</v>
      </c>
      <c r="I844" s="14" t="s">
        <v>855</v>
      </c>
      <c r="J844" s="16">
        <v>743093.3</v>
      </c>
      <c r="K844" s="16">
        <v>0</v>
      </c>
      <c r="L844" s="17">
        <f t="shared" ref="L844:L887" si="69">J844+K844</f>
        <v>743093.3</v>
      </c>
      <c r="N844" s="24">
        <v>99501</v>
      </c>
      <c r="O844" s="23" t="s">
        <v>855</v>
      </c>
      <c r="P844" s="25">
        <v>738195.8538080001</v>
      </c>
      <c r="Q844" s="25">
        <v>0</v>
      </c>
      <c r="R844" s="26">
        <v>738195.8538080001</v>
      </c>
    </row>
    <row r="845" spans="1:18">
      <c r="A845" s="10">
        <v>99502</v>
      </c>
      <c r="B845" t="s">
        <v>856</v>
      </c>
      <c r="C845" s="9">
        <f t="shared" si="66"/>
        <v>69026.210000000006</v>
      </c>
      <c r="D845" s="9">
        <f t="shared" si="67"/>
        <v>48621.63</v>
      </c>
      <c r="E845" s="7">
        <f t="shared" si="68"/>
        <v>117647.84</v>
      </c>
      <c r="F845" s="7" t="e">
        <f t="shared" si="65"/>
        <v>#REF!</v>
      </c>
      <c r="H845" s="15">
        <v>99502</v>
      </c>
      <c r="I845" s="14" t="s">
        <v>856</v>
      </c>
      <c r="J845" s="16">
        <v>69026.210000000006</v>
      </c>
      <c r="K845" s="16">
        <v>48621.63</v>
      </c>
      <c r="L845" s="17">
        <f t="shared" si="69"/>
        <v>117647.84</v>
      </c>
      <c r="N845" s="24">
        <v>99502</v>
      </c>
      <c r="O845" s="23" t="s">
        <v>856</v>
      </c>
      <c r="P845" s="25">
        <v>69026.210000000006</v>
      </c>
      <c r="Q845" s="25">
        <v>48621.63</v>
      </c>
      <c r="R845" s="26">
        <v>117647.84</v>
      </c>
    </row>
    <row r="846" spans="1:18">
      <c r="A846" s="10">
        <v>99508</v>
      </c>
      <c r="B846" t="s">
        <v>857</v>
      </c>
      <c r="C846" s="9">
        <f t="shared" si="66"/>
        <v>7122.9500000000016</v>
      </c>
      <c r="D846" s="9">
        <f t="shared" si="67"/>
        <v>1309.7099999999998</v>
      </c>
      <c r="E846" s="7">
        <f t="shared" si="68"/>
        <v>8432.6600000000017</v>
      </c>
      <c r="F846" s="7" t="e">
        <f t="shared" si="65"/>
        <v>#REF!</v>
      </c>
      <c r="H846" s="15">
        <v>99508</v>
      </c>
      <c r="I846" s="14" t="s">
        <v>857</v>
      </c>
      <c r="J846" s="16">
        <v>7122.9500000000016</v>
      </c>
      <c r="K846" s="16">
        <v>1309.7099999999998</v>
      </c>
      <c r="L846" s="17">
        <f t="shared" si="69"/>
        <v>8432.6600000000017</v>
      </c>
      <c r="N846" s="24">
        <v>99508</v>
      </c>
      <c r="O846" s="23" t="s">
        <v>857</v>
      </c>
      <c r="P846" s="25">
        <v>7122.9500000000016</v>
      </c>
      <c r="Q846" s="25">
        <v>1309.7099999999998</v>
      </c>
      <c r="R846" s="26">
        <v>8432.6600000000017</v>
      </c>
    </row>
    <row r="847" spans="1:18">
      <c r="A847" s="10">
        <v>99509</v>
      </c>
      <c r="B847" t="s">
        <v>858</v>
      </c>
      <c r="C847" s="9">
        <f t="shared" si="66"/>
        <v>9281.02</v>
      </c>
      <c r="D847" s="9">
        <f t="shared" si="67"/>
        <v>0</v>
      </c>
      <c r="E847" s="7">
        <f t="shared" si="68"/>
        <v>9281.02</v>
      </c>
      <c r="F847" s="7" t="e">
        <f t="shared" si="65"/>
        <v>#REF!</v>
      </c>
      <c r="H847" s="15">
        <v>99509</v>
      </c>
      <c r="I847" s="14" t="s">
        <v>858</v>
      </c>
      <c r="J847" s="16">
        <v>9281.02</v>
      </c>
      <c r="K847" s="16">
        <v>0</v>
      </c>
      <c r="L847" s="17">
        <f t="shared" si="69"/>
        <v>9281.02</v>
      </c>
      <c r="N847" s="24">
        <v>99509</v>
      </c>
      <c r="O847" s="23" t="s">
        <v>858</v>
      </c>
      <c r="P847" s="25">
        <v>9281.02</v>
      </c>
      <c r="Q847" s="25">
        <v>0</v>
      </c>
      <c r="R847" s="26">
        <v>9281.02</v>
      </c>
    </row>
    <row r="848" spans="1:18">
      <c r="A848" s="10">
        <v>99511</v>
      </c>
      <c r="B848" t="s">
        <v>859</v>
      </c>
      <c r="C848" s="9">
        <f t="shared" si="66"/>
        <v>500676.74449600006</v>
      </c>
      <c r="D848" s="9">
        <f t="shared" si="67"/>
        <v>0</v>
      </c>
      <c r="E848" s="7">
        <f t="shared" si="68"/>
        <v>500676.74449600006</v>
      </c>
      <c r="F848" s="7" t="e">
        <f t="shared" si="65"/>
        <v>#REF!</v>
      </c>
      <c r="H848" s="15">
        <v>99511</v>
      </c>
      <c r="I848" s="14" t="s">
        <v>859</v>
      </c>
      <c r="J848" s="16">
        <v>504884.15</v>
      </c>
      <c r="K848" s="16">
        <v>0</v>
      </c>
      <c r="L848" s="17">
        <f t="shared" si="69"/>
        <v>504884.15</v>
      </c>
      <c r="N848" s="24">
        <v>99511</v>
      </c>
      <c r="O848" s="23" t="s">
        <v>859</v>
      </c>
      <c r="P848" s="25">
        <v>500676.74449600006</v>
      </c>
      <c r="Q848" s="25">
        <v>0</v>
      </c>
      <c r="R848" s="26">
        <v>500676.74449600006</v>
      </c>
    </row>
    <row r="849" spans="1:18">
      <c r="A849" s="10">
        <v>99521</v>
      </c>
      <c r="B849" t="s">
        <v>860</v>
      </c>
      <c r="C849" s="9">
        <f t="shared" si="66"/>
        <v>131627.894952</v>
      </c>
      <c r="D849" s="9">
        <f t="shared" si="67"/>
        <v>0</v>
      </c>
      <c r="E849" s="7">
        <f t="shared" si="68"/>
        <v>131627.894952</v>
      </c>
      <c r="F849" s="7" t="e">
        <f t="shared" si="65"/>
        <v>#REF!</v>
      </c>
      <c r="H849" s="15">
        <v>99521</v>
      </c>
      <c r="I849" s="14" t="s">
        <v>860</v>
      </c>
      <c r="J849" s="16">
        <v>132603.53999999998</v>
      </c>
      <c r="K849" s="16">
        <v>0</v>
      </c>
      <c r="L849" s="17">
        <f t="shared" si="69"/>
        <v>132603.53999999998</v>
      </c>
      <c r="N849" s="24">
        <v>99521</v>
      </c>
      <c r="O849" s="23" t="s">
        <v>860</v>
      </c>
      <c r="P849" s="25">
        <v>131627.894952</v>
      </c>
      <c r="Q849" s="25">
        <v>0</v>
      </c>
      <c r="R849" s="26">
        <v>131627.894952</v>
      </c>
    </row>
    <row r="850" spans="1:18">
      <c r="A850" s="10">
        <v>99527</v>
      </c>
      <c r="B850" t="s">
        <v>861</v>
      </c>
      <c r="C850" s="9">
        <f t="shared" si="66"/>
        <v>5351.55</v>
      </c>
      <c r="D850" s="9">
        <f t="shared" si="67"/>
        <v>0</v>
      </c>
      <c r="E850" s="7">
        <f t="shared" si="68"/>
        <v>5351.55</v>
      </c>
      <c r="F850" s="7" t="e">
        <f t="shared" si="65"/>
        <v>#REF!</v>
      </c>
      <c r="H850" s="15">
        <v>99527</v>
      </c>
      <c r="I850" s="14" t="s">
        <v>861</v>
      </c>
      <c r="J850" s="16">
        <v>5351.55</v>
      </c>
      <c r="K850" s="16">
        <v>0</v>
      </c>
      <c r="L850" s="17">
        <f t="shared" si="69"/>
        <v>5351.55</v>
      </c>
      <c r="N850" s="24">
        <v>99527</v>
      </c>
      <c r="O850" s="23" t="s">
        <v>861</v>
      </c>
      <c r="P850" s="25">
        <v>5351.55</v>
      </c>
      <c r="Q850" s="25">
        <v>0</v>
      </c>
      <c r="R850" s="26">
        <v>5351.55</v>
      </c>
    </row>
    <row r="851" spans="1:18">
      <c r="A851" s="10">
        <v>99531</v>
      </c>
      <c r="B851" t="s">
        <v>862</v>
      </c>
      <c r="C851" s="9">
        <f t="shared" si="66"/>
        <v>38381.471367999999</v>
      </c>
      <c r="D851" s="9">
        <f t="shared" si="67"/>
        <v>26664.839999999997</v>
      </c>
      <c r="E851" s="7">
        <f t="shared" si="68"/>
        <v>65046.311367999995</v>
      </c>
      <c r="F851" s="7" t="e">
        <f t="shared" si="65"/>
        <v>#REF!</v>
      </c>
      <c r="H851" s="15">
        <v>99531</v>
      </c>
      <c r="I851" s="14" t="s">
        <v>862</v>
      </c>
      <c r="J851" s="16">
        <v>39057.83</v>
      </c>
      <c r="K851" s="16">
        <v>26664.839999999997</v>
      </c>
      <c r="L851" s="17">
        <f t="shared" si="69"/>
        <v>65722.67</v>
      </c>
      <c r="N851" s="24">
        <v>99531</v>
      </c>
      <c r="O851" s="23" t="s">
        <v>862</v>
      </c>
      <c r="P851" s="25">
        <v>38381.471367999999</v>
      </c>
      <c r="Q851" s="25">
        <v>26664.839999999997</v>
      </c>
      <c r="R851" s="26">
        <v>65046.311367999995</v>
      </c>
    </row>
    <row r="852" spans="1:18">
      <c r="A852" s="10">
        <v>99601</v>
      </c>
      <c r="B852" t="s">
        <v>863</v>
      </c>
      <c r="C852" s="9">
        <f t="shared" si="66"/>
        <v>2090883.012256</v>
      </c>
      <c r="D852" s="9">
        <f t="shared" si="67"/>
        <v>0</v>
      </c>
      <c r="E852" s="7">
        <f t="shared" si="68"/>
        <v>2090883.012256</v>
      </c>
      <c r="F852" s="7" t="e">
        <f t="shared" si="65"/>
        <v>#REF!</v>
      </c>
      <c r="H852" s="15">
        <v>99601</v>
      </c>
      <c r="I852" s="14" t="s">
        <v>863</v>
      </c>
      <c r="J852" s="16">
        <v>2100901.2600000002</v>
      </c>
      <c r="K852" s="16">
        <v>0</v>
      </c>
      <c r="L852" s="17">
        <f t="shared" si="69"/>
        <v>2100901.2600000002</v>
      </c>
      <c r="N852" s="24">
        <v>99601</v>
      </c>
      <c r="O852" s="23" t="s">
        <v>863</v>
      </c>
      <c r="P852" s="25">
        <v>2090883.012256</v>
      </c>
      <c r="Q852" s="25">
        <v>0</v>
      </c>
      <c r="R852" s="26">
        <v>2090883.012256</v>
      </c>
    </row>
    <row r="853" spans="1:18">
      <c r="A853" s="10">
        <v>99602</v>
      </c>
      <c r="B853" t="s">
        <v>864</v>
      </c>
      <c r="C853" s="9">
        <f t="shared" si="66"/>
        <v>20827.519999999997</v>
      </c>
      <c r="D853" s="9">
        <f t="shared" si="67"/>
        <v>0</v>
      </c>
      <c r="E853" s="7">
        <f t="shared" si="68"/>
        <v>20827.519999999997</v>
      </c>
      <c r="F853" s="7" t="e">
        <f t="shared" si="65"/>
        <v>#REF!</v>
      </c>
      <c r="H853" s="15">
        <v>99602</v>
      </c>
      <c r="I853" s="14" t="s">
        <v>864</v>
      </c>
      <c r="J853" s="16">
        <v>20827.519999999997</v>
      </c>
      <c r="K853" s="16">
        <v>0</v>
      </c>
      <c r="L853" s="17">
        <f t="shared" si="69"/>
        <v>20827.519999999997</v>
      </c>
      <c r="N853" s="24">
        <v>99602</v>
      </c>
      <c r="O853" s="23" t="s">
        <v>864</v>
      </c>
      <c r="P853" s="25">
        <v>20827.519999999997</v>
      </c>
      <c r="Q853" s="25">
        <v>0</v>
      </c>
      <c r="R853" s="26">
        <v>20827.519999999997</v>
      </c>
    </row>
    <row r="854" spans="1:18">
      <c r="A854" s="10">
        <v>99603</v>
      </c>
      <c r="B854" t="s">
        <v>865</v>
      </c>
      <c r="C854" s="9">
        <f t="shared" si="66"/>
        <v>69161.860000000015</v>
      </c>
      <c r="D854" s="9">
        <f t="shared" si="67"/>
        <v>71020.229999999981</v>
      </c>
      <c r="E854" s="7">
        <f t="shared" si="68"/>
        <v>140182.09</v>
      </c>
      <c r="F854" s="7" t="e">
        <f t="shared" si="65"/>
        <v>#REF!</v>
      </c>
      <c r="H854" s="15">
        <v>99603</v>
      </c>
      <c r="I854" s="14" t="s">
        <v>865</v>
      </c>
      <c r="J854" s="16">
        <v>69161.860000000015</v>
      </c>
      <c r="K854" s="16">
        <v>71020.229999999981</v>
      </c>
      <c r="L854" s="17">
        <f t="shared" si="69"/>
        <v>140182.09</v>
      </c>
      <c r="N854" s="24">
        <v>99603</v>
      </c>
      <c r="O854" s="23" t="s">
        <v>865</v>
      </c>
      <c r="P854" s="25">
        <v>69161.860000000015</v>
      </c>
      <c r="Q854" s="25">
        <v>71020.229999999981</v>
      </c>
      <c r="R854" s="26">
        <v>140182.09</v>
      </c>
    </row>
    <row r="855" spans="1:18">
      <c r="A855" s="10">
        <v>99604</v>
      </c>
      <c r="B855" t="s">
        <v>866</v>
      </c>
      <c r="C855" s="9">
        <f t="shared" si="66"/>
        <v>43361.5</v>
      </c>
      <c r="D855" s="9">
        <f t="shared" si="67"/>
        <v>0</v>
      </c>
      <c r="E855" s="7">
        <f t="shared" si="68"/>
        <v>43361.5</v>
      </c>
      <c r="F855" s="7" t="e">
        <f t="shared" si="65"/>
        <v>#REF!</v>
      </c>
      <c r="H855" s="15">
        <v>99604</v>
      </c>
      <c r="I855" s="14" t="s">
        <v>866</v>
      </c>
      <c r="J855" s="16">
        <v>43361.5</v>
      </c>
      <c r="K855" s="16">
        <v>0</v>
      </c>
      <c r="L855" s="17">
        <f t="shared" si="69"/>
        <v>43361.5</v>
      </c>
      <c r="N855" s="24">
        <v>99604</v>
      </c>
      <c r="O855" s="23" t="s">
        <v>866</v>
      </c>
      <c r="P855" s="25">
        <v>43361.5</v>
      </c>
      <c r="Q855" s="25">
        <v>0</v>
      </c>
      <c r="R855" s="26">
        <v>43361.5</v>
      </c>
    </row>
    <row r="856" spans="1:18">
      <c r="A856" s="10">
        <v>99609</v>
      </c>
      <c r="B856" t="s">
        <v>867</v>
      </c>
      <c r="C856" s="9">
        <f t="shared" si="66"/>
        <v>8535.64</v>
      </c>
      <c r="D856" s="9">
        <f t="shared" si="67"/>
        <v>0</v>
      </c>
      <c r="E856" s="7">
        <f t="shared" si="68"/>
        <v>8535.64</v>
      </c>
      <c r="F856" s="7" t="e">
        <f t="shared" si="65"/>
        <v>#REF!</v>
      </c>
      <c r="H856" s="15">
        <v>99609</v>
      </c>
      <c r="I856" s="14" t="s">
        <v>867</v>
      </c>
      <c r="J856" s="16">
        <v>8535.64</v>
      </c>
      <c r="K856" s="16">
        <v>0</v>
      </c>
      <c r="L856" s="17">
        <f t="shared" si="69"/>
        <v>8535.64</v>
      </c>
      <c r="N856" s="24">
        <v>99609</v>
      </c>
      <c r="O856" s="23" t="s">
        <v>867</v>
      </c>
      <c r="P856" s="25">
        <v>8535.64</v>
      </c>
      <c r="Q856" s="25">
        <v>0</v>
      </c>
      <c r="R856" s="26">
        <v>8535.64</v>
      </c>
    </row>
    <row r="857" spans="1:18">
      <c r="A857" s="10">
        <v>99610</v>
      </c>
      <c r="B857" t="s">
        <v>868</v>
      </c>
      <c r="C857" s="9">
        <f t="shared" si="66"/>
        <v>72183.460000000006</v>
      </c>
      <c r="D857" s="9">
        <f t="shared" si="67"/>
        <v>0</v>
      </c>
      <c r="E857" s="7">
        <f t="shared" si="68"/>
        <v>72183.460000000006</v>
      </c>
      <c r="F857" s="7" t="e">
        <f t="shared" si="65"/>
        <v>#REF!</v>
      </c>
      <c r="H857" s="15">
        <v>99610</v>
      </c>
      <c r="I857" s="14" t="s">
        <v>868</v>
      </c>
      <c r="J857" s="16">
        <v>72183.460000000006</v>
      </c>
      <c r="K857" s="16">
        <v>0</v>
      </c>
      <c r="L857" s="17">
        <f t="shared" si="69"/>
        <v>72183.460000000006</v>
      </c>
      <c r="N857" s="24">
        <v>99610</v>
      </c>
      <c r="O857" s="23" t="s">
        <v>868</v>
      </c>
      <c r="P857" s="25">
        <v>72183.460000000006</v>
      </c>
      <c r="Q857" s="25">
        <v>0</v>
      </c>
      <c r="R857" s="26">
        <v>72183.460000000006</v>
      </c>
    </row>
    <row r="858" spans="1:18">
      <c r="A858" s="10">
        <v>99611</v>
      </c>
      <c r="B858" t="s">
        <v>869</v>
      </c>
      <c r="C858" s="9">
        <f t="shared" si="66"/>
        <v>1336240.9534</v>
      </c>
      <c r="D858" s="9">
        <f t="shared" si="67"/>
        <v>0</v>
      </c>
      <c r="E858" s="7">
        <f t="shared" si="68"/>
        <v>1336240.9534</v>
      </c>
      <c r="F858" s="7" t="e">
        <f t="shared" si="65"/>
        <v>#REF!</v>
      </c>
      <c r="H858" s="15">
        <v>99611</v>
      </c>
      <c r="I858" s="14" t="s">
        <v>869</v>
      </c>
      <c r="J858" s="16">
        <v>1348468.45</v>
      </c>
      <c r="K858" s="16">
        <v>0</v>
      </c>
      <c r="L858" s="17">
        <f t="shared" si="69"/>
        <v>1348468.45</v>
      </c>
      <c r="N858" s="24">
        <v>99611</v>
      </c>
      <c r="O858" s="23" t="s">
        <v>869</v>
      </c>
      <c r="P858" s="25">
        <v>1336240.9534</v>
      </c>
      <c r="Q858" s="25">
        <v>0</v>
      </c>
      <c r="R858" s="26">
        <v>1336240.9534</v>
      </c>
    </row>
    <row r="859" spans="1:18">
      <c r="A859" s="10">
        <v>99613</v>
      </c>
      <c r="B859" t="s">
        <v>870</v>
      </c>
      <c r="C859" s="9">
        <f t="shared" si="66"/>
        <v>158282.1</v>
      </c>
      <c r="D859" s="9">
        <f t="shared" si="67"/>
        <v>174401.1</v>
      </c>
      <c r="E859" s="7">
        <f t="shared" si="68"/>
        <v>332683.2</v>
      </c>
      <c r="F859" s="7" t="e">
        <f t="shared" si="65"/>
        <v>#REF!</v>
      </c>
      <c r="H859" s="15">
        <v>99613</v>
      </c>
      <c r="I859" s="14" t="s">
        <v>870</v>
      </c>
      <c r="J859" s="16">
        <v>158282.1</v>
      </c>
      <c r="K859" s="16">
        <v>174401.1</v>
      </c>
      <c r="L859" s="17">
        <f t="shared" si="69"/>
        <v>332683.2</v>
      </c>
      <c r="N859" s="24">
        <v>99613</v>
      </c>
      <c r="O859" s="23" t="s">
        <v>870</v>
      </c>
      <c r="P859" s="25">
        <v>158282.1</v>
      </c>
      <c r="Q859" s="25">
        <v>174401.1</v>
      </c>
      <c r="R859" s="26">
        <v>332683.2</v>
      </c>
    </row>
    <row r="860" spans="1:18">
      <c r="A860" s="10">
        <v>99621</v>
      </c>
      <c r="B860" t="s">
        <v>871</v>
      </c>
      <c r="C860" s="9">
        <f t="shared" si="66"/>
        <v>120771.33560800001</v>
      </c>
      <c r="D860" s="9">
        <f t="shared" si="67"/>
        <v>0</v>
      </c>
      <c r="E860" s="7">
        <f t="shared" si="68"/>
        <v>120771.33560800001</v>
      </c>
      <c r="F860" s="7" t="e">
        <f t="shared" si="65"/>
        <v>#REF!</v>
      </c>
      <c r="H860" s="15">
        <v>99621</v>
      </c>
      <c r="I860" s="14" t="s">
        <v>871</v>
      </c>
      <c r="J860" s="16">
        <v>122185.95000000001</v>
      </c>
      <c r="K860" s="16">
        <v>0</v>
      </c>
      <c r="L860" s="17">
        <f t="shared" si="69"/>
        <v>122185.95000000001</v>
      </c>
      <c r="N860" s="24">
        <v>99621</v>
      </c>
      <c r="O860" s="23" t="s">
        <v>871</v>
      </c>
      <c r="P860" s="25">
        <v>120771.33560800001</v>
      </c>
      <c r="Q860" s="25">
        <v>0</v>
      </c>
      <c r="R860" s="26">
        <v>120771.33560800001</v>
      </c>
    </row>
    <row r="861" spans="1:18">
      <c r="A861" s="10">
        <v>99623</v>
      </c>
      <c r="B861" t="s">
        <v>872</v>
      </c>
      <c r="C861" s="9">
        <f t="shared" si="66"/>
        <v>6734.67</v>
      </c>
      <c r="D861" s="9">
        <f t="shared" si="67"/>
        <v>0</v>
      </c>
      <c r="E861" s="7">
        <f t="shared" si="68"/>
        <v>6734.67</v>
      </c>
      <c r="F861" s="7" t="e">
        <f t="shared" si="65"/>
        <v>#REF!</v>
      </c>
      <c r="H861" s="15">
        <v>99623</v>
      </c>
      <c r="I861" s="14" t="s">
        <v>872</v>
      </c>
      <c r="J861" s="16">
        <v>6734.67</v>
      </c>
      <c r="K861" s="16">
        <v>0</v>
      </c>
      <c r="L861" s="17">
        <f t="shared" si="69"/>
        <v>6734.67</v>
      </c>
      <c r="N861" s="24">
        <v>99623</v>
      </c>
      <c r="O861" s="23" t="s">
        <v>872</v>
      </c>
      <c r="P861" s="25">
        <v>6734.67</v>
      </c>
      <c r="Q861" s="25">
        <v>0</v>
      </c>
      <c r="R861" s="26">
        <v>6734.67</v>
      </c>
    </row>
    <row r="862" spans="1:18">
      <c r="A862" s="10">
        <v>99631</v>
      </c>
      <c r="B862" t="s">
        <v>873</v>
      </c>
      <c r="C862" s="9">
        <f t="shared" si="66"/>
        <v>36797.625720000004</v>
      </c>
      <c r="D862" s="9">
        <f t="shared" si="67"/>
        <v>0</v>
      </c>
      <c r="E862" s="7">
        <f t="shared" si="68"/>
        <v>36797.625720000004</v>
      </c>
      <c r="F862" s="7" t="e">
        <f t="shared" si="65"/>
        <v>#REF!</v>
      </c>
      <c r="H862" s="15">
        <v>99631</v>
      </c>
      <c r="I862" s="14" t="s">
        <v>873</v>
      </c>
      <c r="J862" s="16">
        <v>37178.910000000003</v>
      </c>
      <c r="K862" s="16">
        <v>0</v>
      </c>
      <c r="L862" s="17">
        <f t="shared" si="69"/>
        <v>37178.910000000003</v>
      </c>
      <c r="N862" s="24">
        <v>99631</v>
      </c>
      <c r="O862" s="23" t="s">
        <v>873</v>
      </c>
      <c r="P862" s="25">
        <v>36797.625720000004</v>
      </c>
      <c r="Q862" s="25">
        <v>0</v>
      </c>
      <c r="R862" s="26">
        <v>36797.625720000004</v>
      </c>
    </row>
    <row r="863" spans="1:18">
      <c r="A863" s="10">
        <v>99651</v>
      </c>
      <c r="B863" t="s">
        <v>874</v>
      </c>
      <c r="C863" s="9">
        <f t="shared" si="66"/>
        <v>20925.233055999997</v>
      </c>
      <c r="D863" s="9">
        <f t="shared" si="67"/>
        <v>9436.4600000000009</v>
      </c>
      <c r="E863" s="7">
        <f t="shared" si="68"/>
        <v>30361.693055999996</v>
      </c>
      <c r="F863" s="7" t="e">
        <f t="shared" si="65"/>
        <v>#REF!</v>
      </c>
      <c r="H863" s="15">
        <v>99651</v>
      </c>
      <c r="I863" s="14" t="s">
        <v>874</v>
      </c>
      <c r="J863" s="16">
        <v>21190.3</v>
      </c>
      <c r="K863" s="16">
        <v>9436.4600000000009</v>
      </c>
      <c r="L863" s="17">
        <f t="shared" si="69"/>
        <v>30626.760000000002</v>
      </c>
      <c r="N863" s="24">
        <v>99651</v>
      </c>
      <c r="O863" s="23" t="s">
        <v>874</v>
      </c>
      <c r="P863" s="25">
        <v>20925.233055999997</v>
      </c>
      <c r="Q863" s="25">
        <v>9436.4600000000009</v>
      </c>
      <c r="R863" s="26">
        <v>30361.693055999996</v>
      </c>
    </row>
    <row r="864" spans="1:18">
      <c r="A864" s="10">
        <v>99661</v>
      </c>
      <c r="B864" t="s">
        <v>875</v>
      </c>
      <c r="C864" s="9">
        <f t="shared" si="66"/>
        <v>18522.045824000001</v>
      </c>
      <c r="D864" s="9">
        <f t="shared" si="67"/>
        <v>18321.800000000003</v>
      </c>
      <c r="E864" s="7">
        <f t="shared" si="68"/>
        <v>36843.845824000004</v>
      </c>
      <c r="F864" s="7" t="e">
        <f t="shared" si="65"/>
        <v>#REF!</v>
      </c>
      <c r="H864" s="15">
        <v>99661</v>
      </c>
      <c r="I864" s="14" t="s">
        <v>875</v>
      </c>
      <c r="J864" s="16">
        <v>18745.880000000005</v>
      </c>
      <c r="K864" s="16">
        <v>18321.800000000003</v>
      </c>
      <c r="L864" s="17">
        <f t="shared" si="69"/>
        <v>37067.680000000008</v>
      </c>
      <c r="N864" s="24">
        <v>99661</v>
      </c>
      <c r="O864" s="23" t="s">
        <v>875</v>
      </c>
      <c r="P864" s="25">
        <v>18522.045824000001</v>
      </c>
      <c r="Q864" s="25">
        <v>18321.800000000003</v>
      </c>
      <c r="R864" s="26">
        <v>36843.845824000004</v>
      </c>
    </row>
    <row r="865" spans="1:18">
      <c r="A865" s="10">
        <v>99701</v>
      </c>
      <c r="B865" t="s">
        <v>876</v>
      </c>
      <c r="C865" s="9">
        <f t="shared" si="66"/>
        <v>1094518.4931200002</v>
      </c>
      <c r="D865" s="9">
        <f t="shared" si="67"/>
        <v>0</v>
      </c>
      <c r="E865" s="7">
        <f t="shared" si="68"/>
        <v>1094518.4931200002</v>
      </c>
      <c r="F865" s="7" t="e">
        <f t="shared" si="65"/>
        <v>#REF!</v>
      </c>
      <c r="H865" s="15">
        <v>99701</v>
      </c>
      <c r="I865" s="14" t="s">
        <v>876</v>
      </c>
      <c r="J865" s="16">
        <v>1101514.07</v>
      </c>
      <c r="K865" s="16">
        <v>0</v>
      </c>
      <c r="L865" s="17">
        <f t="shared" si="69"/>
        <v>1101514.07</v>
      </c>
      <c r="N865" s="24">
        <v>99701</v>
      </c>
      <c r="O865" s="23" t="s">
        <v>876</v>
      </c>
      <c r="P865" s="25">
        <v>1094518.4931200002</v>
      </c>
      <c r="Q865" s="25">
        <v>0</v>
      </c>
      <c r="R865" s="26">
        <v>1094518.4931200002</v>
      </c>
    </row>
    <row r="866" spans="1:18">
      <c r="A866" s="10">
        <v>99705</v>
      </c>
      <c r="B866" t="s">
        <v>877</v>
      </c>
      <c r="C866" s="9">
        <f t="shared" si="66"/>
        <v>78463.510000000009</v>
      </c>
      <c r="D866" s="9">
        <f t="shared" si="67"/>
        <v>0</v>
      </c>
      <c r="E866" s="7">
        <f t="shared" si="68"/>
        <v>78463.510000000009</v>
      </c>
      <c r="F866" s="7" t="e">
        <f t="shared" si="65"/>
        <v>#REF!</v>
      </c>
      <c r="H866" s="15">
        <v>99705</v>
      </c>
      <c r="I866" s="14" t="s">
        <v>877</v>
      </c>
      <c r="J866" s="16">
        <v>78463.510000000009</v>
      </c>
      <c r="K866" s="16">
        <v>0</v>
      </c>
      <c r="L866" s="17">
        <f t="shared" si="69"/>
        <v>78463.510000000009</v>
      </c>
      <c r="N866" s="24">
        <v>99705</v>
      </c>
      <c r="O866" s="23" t="s">
        <v>877</v>
      </c>
      <c r="P866" s="25">
        <v>78463.510000000009</v>
      </c>
      <c r="Q866" s="25">
        <v>0</v>
      </c>
      <c r="R866" s="26">
        <v>78463.510000000009</v>
      </c>
    </row>
    <row r="867" spans="1:18">
      <c r="A867" s="10">
        <v>99711</v>
      </c>
      <c r="B867" t="s">
        <v>878</v>
      </c>
      <c r="C867" s="9">
        <f t="shared" si="66"/>
        <v>189234.74262400001</v>
      </c>
      <c r="D867" s="9">
        <f t="shared" si="67"/>
        <v>0</v>
      </c>
      <c r="E867" s="7">
        <f t="shared" si="68"/>
        <v>189234.74262400001</v>
      </c>
      <c r="F867" s="7" t="e">
        <f t="shared" si="65"/>
        <v>#REF!</v>
      </c>
      <c r="H867" s="15">
        <v>99711</v>
      </c>
      <c r="I867" s="14" t="s">
        <v>878</v>
      </c>
      <c r="J867" s="16">
        <v>191927.13</v>
      </c>
      <c r="K867" s="16">
        <v>0</v>
      </c>
      <c r="L867" s="17">
        <f t="shared" si="69"/>
        <v>191927.13</v>
      </c>
      <c r="N867" s="24">
        <v>99711</v>
      </c>
      <c r="O867" s="23" t="s">
        <v>878</v>
      </c>
      <c r="P867" s="25">
        <v>189234.74262400001</v>
      </c>
      <c r="Q867" s="25">
        <v>0</v>
      </c>
      <c r="R867" s="26">
        <v>189234.74262400001</v>
      </c>
    </row>
    <row r="868" spans="1:18">
      <c r="A868" s="10">
        <v>99717</v>
      </c>
      <c r="B868" t="s">
        <v>879</v>
      </c>
      <c r="C868" s="9">
        <f t="shared" si="66"/>
        <v>7883.2800000000025</v>
      </c>
      <c r="D868" s="9">
        <f t="shared" si="67"/>
        <v>0</v>
      </c>
      <c r="E868" s="7">
        <f t="shared" si="68"/>
        <v>7883.2800000000025</v>
      </c>
      <c r="F868" s="7" t="e">
        <f t="shared" si="65"/>
        <v>#REF!</v>
      </c>
      <c r="H868" s="15">
        <v>99717</v>
      </c>
      <c r="I868" s="14" t="s">
        <v>879</v>
      </c>
      <c r="J868" s="16">
        <v>7883.2800000000025</v>
      </c>
      <c r="K868" s="16">
        <v>0</v>
      </c>
      <c r="L868" s="17">
        <f t="shared" si="69"/>
        <v>7883.2800000000025</v>
      </c>
      <c r="N868" s="24">
        <v>99717</v>
      </c>
      <c r="O868" s="23" t="s">
        <v>879</v>
      </c>
      <c r="P868" s="25">
        <v>7883.2800000000025</v>
      </c>
      <c r="Q868" s="25">
        <v>0</v>
      </c>
      <c r="R868" s="26">
        <v>7883.2800000000025</v>
      </c>
    </row>
    <row r="869" spans="1:18">
      <c r="A869" s="10">
        <v>99721</v>
      </c>
      <c r="B869" t="s">
        <v>880</v>
      </c>
      <c r="C869" s="9">
        <f t="shared" si="66"/>
        <v>204963.09726400004</v>
      </c>
      <c r="D869" s="9">
        <f t="shared" si="67"/>
        <v>0</v>
      </c>
      <c r="E869" s="7">
        <f t="shared" si="68"/>
        <v>204963.09726400004</v>
      </c>
      <c r="F869" s="7" t="e">
        <f t="shared" si="65"/>
        <v>#REF!</v>
      </c>
      <c r="H869" s="15">
        <v>99721</v>
      </c>
      <c r="I869" s="14" t="s">
        <v>880</v>
      </c>
      <c r="J869" s="16">
        <v>206913.38000000003</v>
      </c>
      <c r="K869" s="16">
        <v>0</v>
      </c>
      <c r="L869" s="17">
        <f t="shared" si="69"/>
        <v>206913.38000000003</v>
      </c>
      <c r="N869" s="24">
        <v>99721</v>
      </c>
      <c r="O869" s="23" t="s">
        <v>880</v>
      </c>
      <c r="P869" s="25">
        <v>204963.09726400004</v>
      </c>
      <c r="Q869" s="25">
        <v>0</v>
      </c>
      <c r="R869" s="26">
        <v>204963.09726400004</v>
      </c>
    </row>
    <row r="870" spans="1:18">
      <c r="A870" s="10">
        <v>99727</v>
      </c>
      <c r="B870" t="s">
        <v>881</v>
      </c>
      <c r="C870" s="9">
        <f t="shared" si="66"/>
        <v>11158.46</v>
      </c>
      <c r="D870" s="9">
        <f t="shared" si="67"/>
        <v>28377.560000000005</v>
      </c>
      <c r="E870" s="7">
        <f t="shared" si="68"/>
        <v>39536.020000000004</v>
      </c>
      <c r="F870" s="7" t="e">
        <f t="shared" si="65"/>
        <v>#REF!</v>
      </c>
      <c r="H870" s="15">
        <v>99727</v>
      </c>
      <c r="I870" s="14" t="s">
        <v>881</v>
      </c>
      <c r="J870" s="16">
        <v>11158.46</v>
      </c>
      <c r="K870" s="16">
        <v>28377.560000000005</v>
      </c>
      <c r="L870" s="17">
        <f t="shared" si="69"/>
        <v>39536.020000000004</v>
      </c>
      <c r="N870" s="24">
        <v>99727</v>
      </c>
      <c r="O870" s="23" t="s">
        <v>881</v>
      </c>
      <c r="P870" s="25">
        <v>11158.46</v>
      </c>
      <c r="Q870" s="25">
        <v>28377.560000000005</v>
      </c>
      <c r="R870" s="26">
        <v>39536.020000000004</v>
      </c>
    </row>
    <row r="871" spans="1:18">
      <c r="A871" s="10">
        <v>99801</v>
      </c>
      <c r="B871" t="s">
        <v>882</v>
      </c>
      <c r="C871" s="9">
        <f t="shared" si="66"/>
        <v>2046767.2589200002</v>
      </c>
      <c r="D871" s="9">
        <f t="shared" si="67"/>
        <v>0</v>
      </c>
      <c r="E871" s="7">
        <f t="shared" si="68"/>
        <v>2046767.2589200002</v>
      </c>
      <c r="F871" s="7" t="e">
        <f t="shared" si="65"/>
        <v>#REF!</v>
      </c>
      <c r="H871" s="15">
        <v>99801</v>
      </c>
      <c r="I871" s="14" t="s">
        <v>882</v>
      </c>
      <c r="J871" s="16">
        <v>2056631.3300000003</v>
      </c>
      <c r="K871" s="16">
        <v>0</v>
      </c>
      <c r="L871" s="17">
        <f t="shared" si="69"/>
        <v>2056631.3300000003</v>
      </c>
      <c r="N871" s="24">
        <v>99801</v>
      </c>
      <c r="O871" s="23" t="s">
        <v>882</v>
      </c>
      <c r="P871" s="25">
        <v>2046767.2589200002</v>
      </c>
      <c r="Q871" s="25">
        <v>0</v>
      </c>
      <c r="R871" s="26">
        <v>2046767.2589200002</v>
      </c>
    </row>
    <row r="872" spans="1:18">
      <c r="A872" s="10">
        <v>99802</v>
      </c>
      <c r="B872" t="s">
        <v>883</v>
      </c>
      <c r="C872" s="9">
        <f t="shared" si="66"/>
        <v>3848.7200000000007</v>
      </c>
      <c r="D872" s="9">
        <f t="shared" si="67"/>
        <v>0</v>
      </c>
      <c r="E872" s="7">
        <f t="shared" si="68"/>
        <v>3848.7200000000007</v>
      </c>
      <c r="F872" s="7" t="e">
        <f t="shared" si="65"/>
        <v>#REF!</v>
      </c>
      <c r="H872" s="15">
        <v>99802</v>
      </c>
      <c r="I872" s="14" t="s">
        <v>883</v>
      </c>
      <c r="J872" s="16">
        <v>3848.7200000000007</v>
      </c>
      <c r="K872" s="16">
        <v>0</v>
      </c>
      <c r="L872" s="17">
        <f t="shared" si="69"/>
        <v>3848.7200000000007</v>
      </c>
      <c r="N872" s="24">
        <v>99802</v>
      </c>
      <c r="O872" s="23" t="s">
        <v>883</v>
      </c>
      <c r="P872" s="25">
        <v>3848.7200000000007</v>
      </c>
      <c r="Q872" s="25">
        <v>0</v>
      </c>
      <c r="R872" s="26">
        <v>3848.7200000000007</v>
      </c>
    </row>
    <row r="873" spans="1:18">
      <c r="A873" s="10">
        <v>99804</v>
      </c>
      <c r="B873" t="s">
        <v>884</v>
      </c>
      <c r="C873" s="9">
        <f t="shared" si="66"/>
        <v>37074.39</v>
      </c>
      <c r="D873" s="9">
        <f t="shared" si="67"/>
        <v>0</v>
      </c>
      <c r="E873" s="7">
        <f t="shared" si="68"/>
        <v>37074.39</v>
      </c>
      <c r="F873" s="7" t="e">
        <f t="shared" si="65"/>
        <v>#REF!</v>
      </c>
      <c r="H873" s="15">
        <v>99804</v>
      </c>
      <c r="I873" s="14" t="s">
        <v>884</v>
      </c>
      <c r="J873" s="16">
        <v>37074.39</v>
      </c>
      <c r="K873" s="16">
        <v>0</v>
      </c>
      <c r="L873" s="17">
        <f t="shared" si="69"/>
        <v>37074.39</v>
      </c>
      <c r="N873" s="24">
        <v>99804</v>
      </c>
      <c r="O873" s="23" t="s">
        <v>884</v>
      </c>
      <c r="P873" s="25">
        <v>37074.39</v>
      </c>
      <c r="Q873" s="25">
        <v>0</v>
      </c>
      <c r="R873" s="26">
        <v>37074.39</v>
      </c>
    </row>
    <row r="874" spans="1:18">
      <c r="A874" s="10">
        <v>99811</v>
      </c>
      <c r="B874" t="s">
        <v>885</v>
      </c>
      <c r="C874" s="9">
        <f t="shared" si="66"/>
        <v>2566343.9839440002</v>
      </c>
      <c r="D874" s="9">
        <f t="shared" si="67"/>
        <v>0</v>
      </c>
      <c r="E874" s="7">
        <f t="shared" si="68"/>
        <v>2566343.9839440002</v>
      </c>
      <c r="F874" s="7" t="e">
        <f t="shared" si="65"/>
        <v>#REF!</v>
      </c>
      <c r="H874" s="15">
        <v>99811</v>
      </c>
      <c r="I874" s="14" t="s">
        <v>885</v>
      </c>
      <c r="J874" s="16">
        <v>2583234.0700000003</v>
      </c>
      <c r="K874" s="16">
        <v>0</v>
      </c>
      <c r="L874" s="17">
        <f t="shared" si="69"/>
        <v>2583234.0700000003</v>
      </c>
      <c r="N874" s="24">
        <v>99811</v>
      </c>
      <c r="O874" s="23" t="s">
        <v>885</v>
      </c>
      <c r="P874" s="25">
        <v>2566343.9839440002</v>
      </c>
      <c r="Q874" s="25">
        <v>0</v>
      </c>
      <c r="R874" s="26">
        <v>2566343.9839440002</v>
      </c>
    </row>
    <row r="875" spans="1:18">
      <c r="A875" s="10">
        <v>99812</v>
      </c>
      <c r="B875" t="s">
        <v>886</v>
      </c>
      <c r="C875" s="9">
        <f t="shared" si="66"/>
        <v>17089.160000000003</v>
      </c>
      <c r="D875" s="9">
        <f t="shared" si="67"/>
        <v>0</v>
      </c>
      <c r="E875" s="7">
        <f t="shared" si="68"/>
        <v>17089.160000000003</v>
      </c>
      <c r="F875" s="7" t="e">
        <f t="shared" si="65"/>
        <v>#REF!</v>
      </c>
      <c r="H875" s="15">
        <v>99812</v>
      </c>
      <c r="I875" s="14" t="s">
        <v>886</v>
      </c>
      <c r="J875" s="16">
        <v>17089.160000000003</v>
      </c>
      <c r="K875" s="16">
        <v>0</v>
      </c>
      <c r="L875" s="17">
        <f t="shared" si="69"/>
        <v>17089.160000000003</v>
      </c>
      <c r="N875" s="24">
        <v>99812</v>
      </c>
      <c r="O875" s="23" t="s">
        <v>886</v>
      </c>
      <c r="P875" s="25">
        <v>17089.160000000003</v>
      </c>
      <c r="Q875" s="25">
        <v>0</v>
      </c>
      <c r="R875" s="26">
        <v>17089.160000000003</v>
      </c>
    </row>
    <row r="876" spans="1:18">
      <c r="A876" s="10">
        <v>99818</v>
      </c>
      <c r="B876" t="s">
        <v>887</v>
      </c>
      <c r="C876" s="9">
        <f t="shared" si="66"/>
        <v>17989.34</v>
      </c>
      <c r="D876" s="9">
        <f t="shared" si="67"/>
        <v>7226.27</v>
      </c>
      <c r="E876" s="7">
        <f t="shared" si="68"/>
        <v>25215.61</v>
      </c>
      <c r="F876" s="7" t="e">
        <f t="shared" si="65"/>
        <v>#REF!</v>
      </c>
      <c r="H876" s="15">
        <v>99818</v>
      </c>
      <c r="I876" s="14" t="s">
        <v>887</v>
      </c>
      <c r="J876" s="16">
        <v>17989.34</v>
      </c>
      <c r="K876" s="16">
        <v>7226.27</v>
      </c>
      <c r="L876" s="17">
        <f t="shared" si="69"/>
        <v>25215.61</v>
      </c>
      <c r="N876" s="24">
        <v>99818</v>
      </c>
      <c r="O876" s="23" t="s">
        <v>887</v>
      </c>
      <c r="P876" s="25">
        <v>17989.34</v>
      </c>
      <c r="Q876" s="25">
        <v>7226.27</v>
      </c>
      <c r="R876" s="26">
        <v>25215.61</v>
      </c>
    </row>
    <row r="877" spans="1:18">
      <c r="A877" s="10">
        <v>99821</v>
      </c>
      <c r="B877" t="s">
        <v>888</v>
      </c>
      <c r="C877" s="9">
        <f t="shared" si="66"/>
        <v>44783.567567999999</v>
      </c>
      <c r="D877" s="9">
        <f t="shared" si="67"/>
        <v>0</v>
      </c>
      <c r="E877" s="7">
        <f t="shared" si="68"/>
        <v>44783.567567999999</v>
      </c>
      <c r="F877" s="7" t="e">
        <f t="shared" si="65"/>
        <v>#REF!</v>
      </c>
      <c r="H877" s="15">
        <v>99821</v>
      </c>
      <c r="I877" s="14" t="s">
        <v>888</v>
      </c>
      <c r="J877" s="16">
        <v>45230.729999999996</v>
      </c>
      <c r="K877" s="16">
        <v>0</v>
      </c>
      <c r="L877" s="17">
        <f t="shared" si="69"/>
        <v>45230.729999999996</v>
      </c>
      <c r="N877" s="24">
        <v>99821</v>
      </c>
      <c r="O877" s="23" t="s">
        <v>888</v>
      </c>
      <c r="P877" s="25">
        <v>44783.567567999999</v>
      </c>
      <c r="Q877" s="25">
        <v>0</v>
      </c>
      <c r="R877" s="26">
        <v>44783.567567999999</v>
      </c>
    </row>
    <row r="878" spans="1:18">
      <c r="A878" s="10">
        <v>99831</v>
      </c>
      <c r="B878" t="s">
        <v>889</v>
      </c>
      <c r="C878" s="9">
        <f t="shared" si="66"/>
        <v>24267.688904000002</v>
      </c>
      <c r="D878" s="9">
        <f t="shared" si="67"/>
        <v>0</v>
      </c>
      <c r="E878" s="7">
        <f t="shared" si="68"/>
        <v>24267.688904000002</v>
      </c>
      <c r="F878" s="7" t="e">
        <f t="shared" si="65"/>
        <v>#REF!</v>
      </c>
      <c r="H878" s="15">
        <v>99831</v>
      </c>
      <c r="I878" s="14" t="s">
        <v>889</v>
      </c>
      <c r="J878" s="16">
        <v>24508.449999999997</v>
      </c>
      <c r="K878" s="16">
        <v>0</v>
      </c>
      <c r="L878" s="17">
        <f t="shared" si="69"/>
        <v>24508.449999999997</v>
      </c>
      <c r="N878" s="24">
        <v>99831</v>
      </c>
      <c r="O878" s="23" t="s">
        <v>889</v>
      </c>
      <c r="P878" s="25">
        <v>24267.688904000002</v>
      </c>
      <c r="Q878" s="25">
        <v>0</v>
      </c>
      <c r="R878" s="26">
        <v>24267.688904000002</v>
      </c>
    </row>
    <row r="879" spans="1:18">
      <c r="A879" s="10">
        <v>99841</v>
      </c>
      <c r="B879" t="s">
        <v>890</v>
      </c>
      <c r="C879" s="9">
        <f t="shared" si="66"/>
        <v>19072.93</v>
      </c>
      <c r="D879" s="9">
        <f t="shared" si="67"/>
        <v>0</v>
      </c>
      <c r="E879" s="7">
        <f t="shared" si="68"/>
        <v>19072.93</v>
      </c>
      <c r="F879" s="7" t="e">
        <f t="shared" si="65"/>
        <v>#REF!</v>
      </c>
      <c r="H879" s="15">
        <v>99841</v>
      </c>
      <c r="I879" s="14" t="s">
        <v>890</v>
      </c>
      <c r="J879" s="16">
        <v>19072.93</v>
      </c>
      <c r="K879" s="16">
        <v>0</v>
      </c>
      <c r="L879" s="17">
        <f t="shared" si="69"/>
        <v>19072.93</v>
      </c>
      <c r="N879" s="24">
        <v>99841</v>
      </c>
      <c r="O879" s="23" t="s">
        <v>890</v>
      </c>
      <c r="P879" s="25">
        <v>19072.93</v>
      </c>
      <c r="Q879" s="25">
        <v>0</v>
      </c>
      <c r="R879" s="26">
        <v>19072.93</v>
      </c>
    </row>
    <row r="880" spans="1:18">
      <c r="A880" s="10">
        <v>99851</v>
      </c>
      <c r="B880" t="s">
        <v>891</v>
      </c>
      <c r="C880" s="9">
        <f t="shared" si="66"/>
        <v>5245.9899999999989</v>
      </c>
      <c r="D880" s="9">
        <f t="shared" si="67"/>
        <v>0</v>
      </c>
      <c r="E880" s="7">
        <f t="shared" si="68"/>
        <v>5245.9899999999989</v>
      </c>
      <c r="F880" s="7" t="e">
        <f t="shared" si="65"/>
        <v>#REF!</v>
      </c>
      <c r="H880" s="15">
        <v>99851</v>
      </c>
      <c r="I880" s="14" t="s">
        <v>891</v>
      </c>
      <c r="J880" s="16">
        <v>5245.9899999999989</v>
      </c>
      <c r="K880" s="16">
        <v>0</v>
      </c>
      <c r="L880" s="17">
        <f t="shared" si="69"/>
        <v>5245.9899999999989</v>
      </c>
      <c r="N880" s="24">
        <v>99851</v>
      </c>
      <c r="O880" s="23" t="s">
        <v>891</v>
      </c>
      <c r="P880" s="25">
        <v>5245.9899999999989</v>
      </c>
      <c r="Q880" s="25">
        <v>0</v>
      </c>
      <c r="R880" s="26">
        <v>5245.9899999999989</v>
      </c>
    </row>
    <row r="881" spans="1:18">
      <c r="A881" s="10">
        <v>99901</v>
      </c>
      <c r="B881" t="s">
        <v>892</v>
      </c>
      <c r="C881" s="9">
        <f t="shared" si="66"/>
        <v>635940.16762400011</v>
      </c>
      <c r="D881" s="9">
        <f t="shared" si="67"/>
        <v>0</v>
      </c>
      <c r="E881" s="7">
        <f t="shared" si="68"/>
        <v>635940.16762400011</v>
      </c>
      <c r="F881" s="7" t="e">
        <f t="shared" si="65"/>
        <v>#REF!</v>
      </c>
      <c r="H881" s="15">
        <v>99901</v>
      </c>
      <c r="I881" s="14" t="s">
        <v>892</v>
      </c>
      <c r="J881" s="16">
        <v>639421.74000000011</v>
      </c>
      <c r="K881" s="16">
        <v>0</v>
      </c>
      <c r="L881" s="17">
        <f t="shared" si="69"/>
        <v>639421.74000000011</v>
      </c>
      <c r="N881" s="24">
        <v>99901</v>
      </c>
      <c r="O881" s="23" t="s">
        <v>892</v>
      </c>
      <c r="P881" s="25">
        <v>635940.16762400011</v>
      </c>
      <c r="Q881" s="25">
        <v>0</v>
      </c>
      <c r="R881" s="26">
        <v>635940.16762400011</v>
      </c>
    </row>
    <row r="882" spans="1:18">
      <c r="A882" s="10">
        <v>99911</v>
      </c>
      <c r="B882" t="s">
        <v>893</v>
      </c>
      <c r="C882" s="9">
        <f t="shared" si="66"/>
        <v>118636.33794400001</v>
      </c>
      <c r="D882" s="9">
        <f t="shared" si="67"/>
        <v>0</v>
      </c>
      <c r="E882" s="7">
        <f t="shared" si="68"/>
        <v>118636.33794400001</v>
      </c>
      <c r="F882" s="7" t="e">
        <f t="shared" si="65"/>
        <v>#REF!</v>
      </c>
      <c r="H882" s="15">
        <v>99911</v>
      </c>
      <c r="I882" s="14" t="s">
        <v>893</v>
      </c>
      <c r="J882" s="16">
        <v>120153.59</v>
      </c>
      <c r="K882" s="16">
        <v>0</v>
      </c>
      <c r="L882" s="17">
        <f t="shared" si="69"/>
        <v>120153.59</v>
      </c>
      <c r="N882" s="24">
        <v>99911</v>
      </c>
      <c r="O882" s="23" t="s">
        <v>893</v>
      </c>
      <c r="P882" s="25">
        <v>118636.33794400001</v>
      </c>
      <c r="Q882" s="25">
        <v>0</v>
      </c>
      <c r="R882" s="26">
        <v>118636.33794400001</v>
      </c>
    </row>
    <row r="883" spans="1:18">
      <c r="A883" s="10">
        <v>99921</v>
      </c>
      <c r="B883" t="s">
        <v>894</v>
      </c>
      <c r="C883" s="9">
        <f t="shared" si="66"/>
        <v>55599.675488000001</v>
      </c>
      <c r="D883" s="9">
        <f t="shared" si="67"/>
        <v>0</v>
      </c>
      <c r="E883" s="7">
        <f t="shared" si="68"/>
        <v>55599.675488000001</v>
      </c>
      <c r="F883" s="7" t="e">
        <f t="shared" si="65"/>
        <v>#REF!</v>
      </c>
      <c r="H883" s="15">
        <v>99921</v>
      </c>
      <c r="I883" s="14" t="s">
        <v>894</v>
      </c>
      <c r="J883" s="16">
        <v>56433.770000000004</v>
      </c>
      <c r="K883" s="16">
        <v>0</v>
      </c>
      <c r="L883" s="17">
        <f t="shared" si="69"/>
        <v>56433.770000000004</v>
      </c>
      <c r="N883" s="24">
        <v>99921</v>
      </c>
      <c r="O883" s="23" t="s">
        <v>894</v>
      </c>
      <c r="P883" s="25">
        <v>55599.675488000001</v>
      </c>
      <c r="Q883" s="25">
        <v>0</v>
      </c>
      <c r="R883" s="26">
        <v>55599.675488000001</v>
      </c>
    </row>
    <row r="884" spans="1:18">
      <c r="A884" s="10">
        <v>99931</v>
      </c>
      <c r="B884" t="s">
        <v>895</v>
      </c>
      <c r="C884" s="9">
        <f t="shared" si="66"/>
        <v>8790.6984400000001</v>
      </c>
      <c r="D884" s="9">
        <f t="shared" si="67"/>
        <v>0</v>
      </c>
      <c r="E884" s="7">
        <f t="shared" si="68"/>
        <v>8790.6984400000001</v>
      </c>
      <c r="F884" s="7" t="e">
        <f t="shared" si="65"/>
        <v>#REF!</v>
      </c>
      <c r="H884" s="15">
        <v>99931</v>
      </c>
      <c r="I884" s="14" t="s">
        <v>895</v>
      </c>
      <c r="J884" s="16">
        <v>8966.49</v>
      </c>
      <c r="K884" s="16">
        <v>0</v>
      </c>
      <c r="L884" s="17">
        <f t="shared" si="69"/>
        <v>8966.49</v>
      </c>
      <c r="N884" s="24">
        <v>99931</v>
      </c>
      <c r="O884" s="23" t="s">
        <v>895</v>
      </c>
      <c r="P884" s="25">
        <v>8790.6984400000001</v>
      </c>
      <c r="Q884" s="25">
        <v>0</v>
      </c>
      <c r="R884" s="26">
        <v>8790.6984400000001</v>
      </c>
    </row>
    <row r="885" spans="1:18">
      <c r="A885" s="10">
        <v>99941</v>
      </c>
      <c r="B885" t="s">
        <v>896</v>
      </c>
      <c r="C885" s="9">
        <f t="shared" si="66"/>
        <v>29116.667384000004</v>
      </c>
      <c r="D885" s="9">
        <f t="shared" si="67"/>
        <v>0</v>
      </c>
      <c r="E885" s="7">
        <f t="shared" si="68"/>
        <v>29116.667384000004</v>
      </c>
      <c r="F885" s="7" t="e">
        <f t="shared" si="65"/>
        <v>#REF!</v>
      </c>
      <c r="H885" s="15">
        <v>99941</v>
      </c>
      <c r="I885" s="14" t="s">
        <v>896</v>
      </c>
      <c r="J885" s="16">
        <v>29584.760000000002</v>
      </c>
      <c r="K885" s="16">
        <v>0</v>
      </c>
      <c r="L885" s="17">
        <f t="shared" si="69"/>
        <v>29584.760000000002</v>
      </c>
      <c r="N885" s="24">
        <v>99941</v>
      </c>
      <c r="O885" s="23" t="s">
        <v>896</v>
      </c>
      <c r="P885" s="25">
        <v>29116.667384000004</v>
      </c>
      <c r="Q885" s="25">
        <v>0</v>
      </c>
      <c r="R885" s="26">
        <v>29116.667384000004</v>
      </c>
    </row>
    <row r="886" spans="1:18">
      <c r="A886" s="10">
        <v>99991</v>
      </c>
      <c r="B886" t="s">
        <v>897</v>
      </c>
      <c r="C886" s="9">
        <f t="shared" si="66"/>
        <v>227169.49</v>
      </c>
      <c r="D886" s="9">
        <f t="shared" si="67"/>
        <v>0</v>
      </c>
      <c r="E886" s="7">
        <f t="shared" si="68"/>
        <v>227169.49</v>
      </c>
      <c r="F886" s="7" t="e">
        <f t="shared" si="65"/>
        <v>#REF!</v>
      </c>
      <c r="H886" s="15">
        <v>99991</v>
      </c>
      <c r="I886" s="14" t="s">
        <v>897</v>
      </c>
      <c r="J886" s="16">
        <v>227169.49</v>
      </c>
      <c r="K886" s="16">
        <v>0</v>
      </c>
      <c r="L886" s="17">
        <f t="shared" si="69"/>
        <v>227169.49</v>
      </c>
      <c r="N886" s="24">
        <v>99991</v>
      </c>
      <c r="O886" s="23" t="s">
        <v>897</v>
      </c>
      <c r="P886" s="25">
        <v>227169.49</v>
      </c>
      <c r="Q886" s="25">
        <v>0</v>
      </c>
      <c r="R886" s="26">
        <v>227169.49</v>
      </c>
    </row>
    <row r="887" spans="1:18">
      <c r="A887" s="10">
        <v>99999</v>
      </c>
      <c r="B887" t="s">
        <v>898</v>
      </c>
      <c r="C887" s="9">
        <f t="shared" si="66"/>
        <v>422062.18999999994</v>
      </c>
      <c r="D887" s="9">
        <f t="shared" si="67"/>
        <v>0</v>
      </c>
      <c r="E887" s="7">
        <f t="shared" si="68"/>
        <v>422062.18999999994</v>
      </c>
      <c r="F887" s="7" t="e">
        <f>ROUND($F$889*(D887/$D$889),2)</f>
        <v>#REF!</v>
      </c>
      <c r="H887" s="15">
        <v>99999</v>
      </c>
      <c r="I887" s="14" t="s">
        <v>898</v>
      </c>
      <c r="J887" s="16">
        <v>422062.18999999994</v>
      </c>
      <c r="K887" s="16">
        <v>0</v>
      </c>
      <c r="L887" s="17">
        <f t="shared" si="69"/>
        <v>422062.18999999994</v>
      </c>
      <c r="N887" s="24">
        <v>99999</v>
      </c>
      <c r="O887" s="23" t="s">
        <v>898</v>
      </c>
      <c r="P887" s="25">
        <v>422062.18999999994</v>
      </c>
      <c r="Q887" s="25">
        <v>0</v>
      </c>
      <c r="R887" s="26">
        <v>422062.18999999994</v>
      </c>
    </row>
    <row r="889" spans="1:18">
      <c r="C889" s="7">
        <f>SUM(C2:C888)</f>
        <v>392882562.58694392</v>
      </c>
      <c r="D889" s="7">
        <f t="shared" ref="D889:E889" si="70">SUM(D2:D888)</f>
        <v>6543411.9299999969</v>
      </c>
      <c r="E889" s="7">
        <f t="shared" si="70"/>
        <v>399425974.51694369</v>
      </c>
      <c r="F889" s="7" t="e">
        <f>#REF!+#REF!</f>
        <v>#REF!</v>
      </c>
      <c r="J889" s="17">
        <f>SUM(J2:J888)</f>
        <v>395601192.02000016</v>
      </c>
      <c r="K889" s="17">
        <f t="shared" ref="K889:L889" si="71">SUM(K2:K888)</f>
        <v>6543411.9299999969</v>
      </c>
      <c r="L889" s="17">
        <f t="shared" si="71"/>
        <v>402144603.94999987</v>
      </c>
      <c r="P889" s="26"/>
      <c r="Q889" s="26"/>
      <c r="R889" s="26"/>
    </row>
    <row r="891" spans="1:18">
      <c r="D891" t="s">
        <v>899</v>
      </c>
      <c r="E891" s="9">
        <v>413175000</v>
      </c>
      <c r="F891" s="9"/>
      <c r="K891" s="14" t="s">
        <v>899</v>
      </c>
      <c r="L891" s="16">
        <v>413175000</v>
      </c>
      <c r="R891" s="25"/>
    </row>
    <row r="893" spans="1:18">
      <c r="D893" t="s">
        <v>900</v>
      </c>
      <c r="E893" s="7">
        <f>E889-E891</f>
        <v>-13749025.483056307</v>
      </c>
      <c r="F893" s="7"/>
      <c r="K893" s="14" t="s">
        <v>900</v>
      </c>
      <c r="L893" s="17">
        <f>L889-L891</f>
        <v>-11030396.050000131</v>
      </c>
      <c r="R893" s="26"/>
    </row>
  </sheetData>
  <pageMargins left="0.7" right="0.7" top="0.75" bottom="0.75" header="0.3" footer="0.3"/>
  <pageSetup scale="19" fitToHeight="1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pageSetUpPr fitToPage="1"/>
  </sheetPr>
  <dimension ref="A1:G903"/>
  <sheetViews>
    <sheetView topLeftCell="A872" workbookViewId="0">
      <selection activeCell="D899" sqref="D899"/>
    </sheetView>
  </sheetViews>
  <sheetFormatPr defaultRowHeight="14.4"/>
  <cols>
    <col min="2" max="2" width="55.5546875" bestFit="1" customWidth="1"/>
    <col min="3" max="3" width="25.109375" customWidth="1"/>
    <col min="4" max="4" width="21.44140625" customWidth="1"/>
    <col min="5" max="5" width="21.109375" customWidth="1"/>
  </cols>
  <sheetData>
    <row r="1" spans="1:7">
      <c r="A1" s="32" t="s">
        <v>911</v>
      </c>
      <c r="B1" s="32"/>
      <c r="C1" s="32"/>
      <c r="D1" s="32"/>
      <c r="E1" s="32"/>
    </row>
    <row r="2" spans="1:7">
      <c r="A2" s="32" t="s">
        <v>912</v>
      </c>
      <c r="B2" s="32"/>
      <c r="C2" s="32"/>
      <c r="D2" s="32"/>
    </row>
    <row r="3" spans="1:7">
      <c r="A3" s="32" t="s">
        <v>913</v>
      </c>
      <c r="B3" s="32"/>
      <c r="C3" s="32"/>
      <c r="D3" s="32"/>
      <c r="E3" s="32"/>
      <c r="F3" s="32"/>
      <c r="G3" s="32"/>
    </row>
    <row r="4" spans="1:7">
      <c r="A4" s="32" t="s">
        <v>914</v>
      </c>
      <c r="B4" s="32"/>
      <c r="C4" s="32"/>
      <c r="D4" s="32"/>
      <c r="E4" s="32"/>
      <c r="F4" s="32"/>
    </row>
    <row r="5" spans="1:7" ht="28.8">
      <c r="A5" s="8" t="s">
        <v>10</v>
      </c>
      <c r="B5" s="8" t="s">
        <v>11</v>
      </c>
      <c r="C5" s="8" t="s">
        <v>909</v>
      </c>
      <c r="D5" t="s">
        <v>12</v>
      </c>
      <c r="E5" t="s">
        <v>1</v>
      </c>
    </row>
    <row r="6" spans="1:7">
      <c r="A6">
        <v>70505</v>
      </c>
      <c r="B6" t="s">
        <v>13</v>
      </c>
      <c r="C6" s="33">
        <v>182247.64375999998</v>
      </c>
      <c r="D6" s="33">
        <v>0</v>
      </c>
      <c r="E6" s="34">
        <v>182247.64375999998</v>
      </c>
    </row>
    <row r="7" spans="1:7">
      <c r="A7">
        <v>71786</v>
      </c>
      <c r="B7" t="s">
        <v>14</v>
      </c>
      <c r="C7" s="33">
        <v>13791.702256000002</v>
      </c>
      <c r="D7" s="33">
        <v>0</v>
      </c>
      <c r="E7" s="34">
        <v>13791.702256000002</v>
      </c>
    </row>
    <row r="8" spans="1:7">
      <c r="A8">
        <v>72265</v>
      </c>
      <c r="B8" t="s">
        <v>15</v>
      </c>
      <c r="C8" s="33">
        <v>40914.173664000002</v>
      </c>
      <c r="D8" s="33">
        <v>0</v>
      </c>
      <c r="E8" s="34">
        <v>40914.173664000002</v>
      </c>
    </row>
    <row r="9" spans="1:7">
      <c r="A9">
        <v>72657</v>
      </c>
      <c r="B9" t="s">
        <v>16</v>
      </c>
      <c r="C9" s="33">
        <v>15917.008016000002</v>
      </c>
      <c r="D9" s="33">
        <v>0</v>
      </c>
      <c r="E9" s="34">
        <v>15917.008016000002</v>
      </c>
    </row>
    <row r="10" spans="1:7">
      <c r="A10">
        <v>90001</v>
      </c>
      <c r="B10" t="s">
        <v>17</v>
      </c>
      <c r="C10" s="33">
        <v>320153.53520799999</v>
      </c>
      <c r="D10" s="33">
        <v>0</v>
      </c>
      <c r="E10" s="34">
        <v>320153.53520799999</v>
      </c>
    </row>
    <row r="11" spans="1:7">
      <c r="A11">
        <v>90002</v>
      </c>
      <c r="B11" t="s">
        <v>18</v>
      </c>
      <c r="C11" s="33">
        <v>5995.32</v>
      </c>
      <c r="D11" s="33">
        <v>0</v>
      </c>
      <c r="E11" s="34">
        <v>5995.32</v>
      </c>
    </row>
    <row r="12" spans="1:7">
      <c r="A12">
        <v>90011</v>
      </c>
      <c r="B12" t="s">
        <v>19</v>
      </c>
      <c r="C12" s="33">
        <v>80731.533087999996</v>
      </c>
      <c r="D12" s="33">
        <v>0</v>
      </c>
      <c r="E12" s="34">
        <v>80731.533087999996</v>
      </c>
    </row>
    <row r="13" spans="1:7">
      <c r="A13">
        <v>90092</v>
      </c>
      <c r="B13" t="s">
        <v>20</v>
      </c>
      <c r="C13" s="33">
        <v>246178.62000000002</v>
      </c>
      <c r="D13" s="33">
        <v>0</v>
      </c>
      <c r="E13" s="34">
        <v>246178.62000000002</v>
      </c>
    </row>
    <row r="14" spans="1:7">
      <c r="A14">
        <v>90096</v>
      </c>
      <c r="B14" t="s">
        <v>21</v>
      </c>
      <c r="C14" s="33">
        <v>712683.85</v>
      </c>
      <c r="D14" s="33">
        <v>0</v>
      </c>
      <c r="E14" s="34">
        <v>712683.85</v>
      </c>
    </row>
    <row r="15" spans="1:7">
      <c r="A15">
        <v>90098</v>
      </c>
      <c r="B15" t="s">
        <v>22</v>
      </c>
      <c r="C15" s="33">
        <v>235187.66999999998</v>
      </c>
      <c r="D15" s="33">
        <v>0</v>
      </c>
      <c r="E15" s="34">
        <v>235187.66999999998</v>
      </c>
    </row>
    <row r="16" spans="1:7">
      <c r="A16">
        <v>90099</v>
      </c>
      <c r="B16" t="s">
        <v>23</v>
      </c>
      <c r="C16" s="33">
        <v>255245.17</v>
      </c>
      <c r="D16" s="33">
        <v>0</v>
      </c>
      <c r="E16" s="34">
        <v>255245.17</v>
      </c>
    </row>
    <row r="17" spans="1:5">
      <c r="A17">
        <v>90101</v>
      </c>
      <c r="B17" t="s">
        <v>24</v>
      </c>
      <c r="C17" s="33">
        <v>2471352.8714639996</v>
      </c>
      <c r="D17" s="33">
        <v>0</v>
      </c>
      <c r="E17" s="34">
        <v>2471352.8714639996</v>
      </c>
    </row>
    <row r="18" spans="1:5">
      <c r="A18">
        <v>90111</v>
      </c>
      <c r="B18" t="s">
        <v>25</v>
      </c>
      <c r="C18" s="33">
        <v>1898110.260584</v>
      </c>
      <c r="D18" s="9">
        <v>0</v>
      </c>
      <c r="E18" s="7">
        <v>1898110.260584</v>
      </c>
    </row>
    <row r="19" spans="1:5">
      <c r="A19">
        <v>90114</v>
      </c>
      <c r="B19" t="s">
        <v>26</v>
      </c>
      <c r="C19" s="33">
        <v>353916.107128</v>
      </c>
      <c r="D19" s="9">
        <v>517166.51000000007</v>
      </c>
      <c r="E19" s="7">
        <v>871082.61712800013</v>
      </c>
    </row>
    <row r="20" spans="1:5">
      <c r="A20">
        <v>90117</v>
      </c>
      <c r="B20" t="s">
        <v>27</v>
      </c>
      <c r="C20" s="33">
        <v>75347.14</v>
      </c>
      <c r="D20" s="9">
        <v>0</v>
      </c>
      <c r="E20" s="7">
        <v>75347.14</v>
      </c>
    </row>
    <row r="21" spans="1:5">
      <c r="A21">
        <v>90121</v>
      </c>
      <c r="B21" t="s">
        <v>28</v>
      </c>
      <c r="C21" s="33">
        <v>386609.21550400002</v>
      </c>
      <c r="D21" s="9">
        <v>0</v>
      </c>
      <c r="E21" s="7">
        <v>386609.21550400002</v>
      </c>
    </row>
    <row r="22" spans="1:5">
      <c r="A22">
        <v>90131</v>
      </c>
      <c r="B22" t="s">
        <v>29</v>
      </c>
      <c r="C22" s="33">
        <v>167979.426408</v>
      </c>
      <c r="D22" s="9">
        <v>0</v>
      </c>
      <c r="E22" s="7">
        <v>167979.426408</v>
      </c>
    </row>
    <row r="23" spans="1:5">
      <c r="A23">
        <v>90141</v>
      </c>
      <c r="B23" t="s">
        <v>30</v>
      </c>
      <c r="C23" s="33">
        <v>62012.75892800001</v>
      </c>
      <c r="D23" s="9">
        <v>0</v>
      </c>
      <c r="E23" s="7">
        <v>62012.75892800001</v>
      </c>
    </row>
    <row r="24" spans="1:5">
      <c r="A24">
        <v>90151</v>
      </c>
      <c r="B24" t="s">
        <v>31</v>
      </c>
      <c r="C24" s="33">
        <v>2758.0800000000004</v>
      </c>
      <c r="D24" s="9">
        <v>0</v>
      </c>
      <c r="E24" s="7">
        <v>2758.0800000000004</v>
      </c>
    </row>
    <row r="25" spans="1:5">
      <c r="A25">
        <v>90161</v>
      </c>
      <c r="B25" t="s">
        <v>32</v>
      </c>
      <c r="C25" s="33">
        <v>13002.970000000003</v>
      </c>
      <c r="D25" s="9">
        <v>0</v>
      </c>
      <c r="E25" s="7">
        <v>13002.970000000003</v>
      </c>
    </row>
    <row r="26" spans="1:5">
      <c r="A26">
        <v>90201</v>
      </c>
      <c r="B26" t="s">
        <v>33</v>
      </c>
      <c r="C26" s="33">
        <v>477308.43564799993</v>
      </c>
      <c r="D26" s="9">
        <v>0</v>
      </c>
      <c r="E26" s="7">
        <v>477308.43564799993</v>
      </c>
    </row>
    <row r="27" spans="1:5">
      <c r="A27">
        <v>90203</v>
      </c>
      <c r="B27" t="s">
        <v>34</v>
      </c>
      <c r="C27" s="33">
        <v>104850.8</v>
      </c>
      <c r="D27" s="9">
        <v>0</v>
      </c>
      <c r="E27" s="7">
        <v>104850.8</v>
      </c>
    </row>
    <row r="28" spans="1:5">
      <c r="A28">
        <v>90205</v>
      </c>
      <c r="B28" t="s">
        <v>35</v>
      </c>
      <c r="C28" s="33">
        <v>15452.42</v>
      </c>
      <c r="D28" s="9">
        <v>0</v>
      </c>
      <c r="E28" s="7">
        <v>15452.42</v>
      </c>
    </row>
    <row r="29" spans="1:5">
      <c r="A29">
        <v>90206</v>
      </c>
      <c r="B29" t="s">
        <v>36</v>
      </c>
      <c r="C29" s="33">
        <v>169429.05999999997</v>
      </c>
      <c r="D29" s="9">
        <v>0</v>
      </c>
      <c r="E29" s="7">
        <v>169429.05999999997</v>
      </c>
    </row>
    <row r="30" spans="1:5">
      <c r="A30">
        <v>90211</v>
      </c>
      <c r="B30" t="s">
        <v>37</v>
      </c>
      <c r="C30" s="33">
        <v>64117.833632000009</v>
      </c>
      <c r="D30" s="9">
        <v>0</v>
      </c>
      <c r="E30" s="7">
        <v>64117.833632000009</v>
      </c>
    </row>
    <row r="31" spans="1:5">
      <c r="A31">
        <v>90301</v>
      </c>
      <c r="B31" t="s">
        <v>38</v>
      </c>
      <c r="C31" s="33">
        <v>241904.93315999999</v>
      </c>
      <c r="D31" s="9">
        <v>0</v>
      </c>
      <c r="E31" s="7">
        <v>241904.93315999999</v>
      </c>
    </row>
    <row r="32" spans="1:5">
      <c r="A32">
        <v>90305</v>
      </c>
      <c r="B32" t="s">
        <v>39</v>
      </c>
      <c r="C32" s="33">
        <v>85423.76999999999</v>
      </c>
      <c r="D32" s="9">
        <v>0</v>
      </c>
      <c r="E32" s="7">
        <v>85423.76999999999</v>
      </c>
    </row>
    <row r="33" spans="1:5">
      <c r="A33">
        <v>90307</v>
      </c>
      <c r="B33" t="s">
        <v>40</v>
      </c>
      <c r="C33" s="33">
        <v>3677.48</v>
      </c>
      <c r="D33" s="9">
        <v>275.75000000000006</v>
      </c>
      <c r="E33" s="7">
        <v>3953.23</v>
      </c>
    </row>
    <row r="34" spans="1:5">
      <c r="A34">
        <v>90401</v>
      </c>
      <c r="B34" t="s">
        <v>41</v>
      </c>
      <c r="C34" s="33">
        <v>582787.487632</v>
      </c>
      <c r="D34" s="9">
        <v>0</v>
      </c>
      <c r="E34" s="7">
        <v>582787.487632</v>
      </c>
    </row>
    <row r="35" spans="1:5">
      <c r="A35">
        <v>90411</v>
      </c>
      <c r="B35" t="s">
        <v>42</v>
      </c>
      <c r="C35" s="33">
        <v>161819.18686399999</v>
      </c>
      <c r="D35" s="9">
        <v>0</v>
      </c>
      <c r="E35" s="7">
        <v>161819.18686399999</v>
      </c>
    </row>
    <row r="36" spans="1:5">
      <c r="A36">
        <v>90413</v>
      </c>
      <c r="B36" t="s">
        <v>43</v>
      </c>
      <c r="C36" s="33">
        <v>19770.689999999999</v>
      </c>
      <c r="D36" s="9">
        <v>0</v>
      </c>
      <c r="E36" s="7">
        <v>19770.689999999999</v>
      </c>
    </row>
    <row r="37" spans="1:5">
      <c r="A37">
        <v>90417</v>
      </c>
      <c r="B37" t="s">
        <v>44</v>
      </c>
      <c r="C37" s="33">
        <v>7986.3499999999976</v>
      </c>
      <c r="D37" s="9">
        <v>0</v>
      </c>
      <c r="E37" s="7">
        <v>7986.3499999999976</v>
      </c>
    </row>
    <row r="38" spans="1:5">
      <c r="A38">
        <v>90421</v>
      </c>
      <c r="B38" t="s">
        <v>45</v>
      </c>
      <c r="C38" s="33">
        <v>7439.416064</v>
      </c>
      <c r="D38" s="9">
        <v>0</v>
      </c>
      <c r="E38" s="7">
        <v>7439.416064</v>
      </c>
    </row>
    <row r="39" spans="1:5">
      <c r="A39">
        <v>90431</v>
      </c>
      <c r="B39" t="s">
        <v>46</v>
      </c>
      <c r="C39" s="33">
        <v>14228.054928</v>
      </c>
      <c r="D39" s="9">
        <v>0</v>
      </c>
      <c r="E39" s="7">
        <v>14228.054928</v>
      </c>
    </row>
    <row r="40" spans="1:5">
      <c r="A40">
        <v>90441</v>
      </c>
      <c r="B40" t="s">
        <v>47</v>
      </c>
      <c r="C40" s="33">
        <v>4723.08</v>
      </c>
      <c r="D40" s="9">
        <v>0</v>
      </c>
      <c r="E40" s="7">
        <v>4723.08</v>
      </c>
    </row>
    <row r="41" spans="1:5">
      <c r="A41">
        <v>90451</v>
      </c>
      <c r="B41" t="s">
        <v>48</v>
      </c>
      <c r="C41" s="33">
        <v>4470.0200000000004</v>
      </c>
      <c r="D41" s="9">
        <v>0</v>
      </c>
      <c r="E41" s="7">
        <v>4470.0200000000004</v>
      </c>
    </row>
    <row r="42" spans="1:5">
      <c r="A42">
        <v>90461</v>
      </c>
      <c r="B42" t="s">
        <v>49</v>
      </c>
      <c r="C42" s="33">
        <v>3970.9597519999998</v>
      </c>
      <c r="D42" s="9">
        <v>2502.59</v>
      </c>
      <c r="E42" s="7">
        <v>6473.5497519999999</v>
      </c>
    </row>
    <row r="43" spans="1:5">
      <c r="A43">
        <v>90501</v>
      </c>
      <c r="B43" t="s">
        <v>50</v>
      </c>
      <c r="C43" s="33">
        <v>601324.11551999999</v>
      </c>
      <c r="D43" s="9">
        <v>0</v>
      </c>
      <c r="E43" s="7">
        <v>601324.11551999999</v>
      </c>
    </row>
    <row r="44" spans="1:5">
      <c r="A44">
        <v>90507</v>
      </c>
      <c r="B44" t="s">
        <v>51</v>
      </c>
      <c r="C44" s="33">
        <v>5765.5700000000015</v>
      </c>
      <c r="D44" s="9">
        <v>2625.86</v>
      </c>
      <c r="E44" s="7">
        <v>8391.4300000000021</v>
      </c>
    </row>
    <row r="45" spans="1:5">
      <c r="A45">
        <v>90511</v>
      </c>
      <c r="B45" t="s">
        <v>52</v>
      </c>
      <c r="C45" s="33">
        <v>48730.983760000003</v>
      </c>
      <c r="D45" s="9">
        <v>0</v>
      </c>
      <c r="E45" s="7">
        <v>48730.983760000003</v>
      </c>
    </row>
    <row r="46" spans="1:5">
      <c r="A46">
        <v>90521</v>
      </c>
      <c r="B46" t="s">
        <v>53</v>
      </c>
      <c r="C46" s="33">
        <v>51448.811976000005</v>
      </c>
      <c r="D46" s="9">
        <v>0</v>
      </c>
      <c r="E46" s="7">
        <v>51448.811976000005</v>
      </c>
    </row>
    <row r="47" spans="1:5">
      <c r="A47">
        <v>90601</v>
      </c>
      <c r="B47" t="s">
        <v>54</v>
      </c>
      <c r="C47" s="33">
        <v>488251.20633600006</v>
      </c>
      <c r="D47" s="9">
        <v>0</v>
      </c>
      <c r="E47" s="7">
        <v>488251.20633600006</v>
      </c>
    </row>
    <row r="48" spans="1:5">
      <c r="A48">
        <v>90605</v>
      </c>
      <c r="B48" t="s">
        <v>55</v>
      </c>
      <c r="C48" s="33">
        <v>23286.629999999997</v>
      </c>
      <c r="D48" s="9">
        <v>0</v>
      </c>
      <c r="E48" s="7">
        <v>23286.629999999997</v>
      </c>
    </row>
    <row r="49" spans="1:5">
      <c r="A49">
        <v>90611</v>
      </c>
      <c r="B49" t="s">
        <v>56</v>
      </c>
      <c r="C49" s="33">
        <v>59476.945576000006</v>
      </c>
      <c r="D49" s="9">
        <v>0</v>
      </c>
      <c r="E49" s="7">
        <v>59476.945576000006</v>
      </c>
    </row>
    <row r="50" spans="1:5">
      <c r="A50">
        <v>90617</v>
      </c>
      <c r="B50" t="s">
        <v>57</v>
      </c>
      <c r="C50" s="33">
        <v>14348.79</v>
      </c>
      <c r="D50" s="9">
        <v>0</v>
      </c>
      <c r="E50" s="7">
        <v>14348.79</v>
      </c>
    </row>
    <row r="51" spans="1:5">
      <c r="A51">
        <v>90621</v>
      </c>
      <c r="B51" t="s">
        <v>58</v>
      </c>
      <c r="C51" s="33">
        <v>31051.592736000002</v>
      </c>
      <c r="D51" s="9">
        <v>0</v>
      </c>
      <c r="E51" s="7">
        <v>31051.592736000002</v>
      </c>
    </row>
    <row r="52" spans="1:5">
      <c r="A52">
        <v>90631</v>
      </c>
      <c r="B52" t="s">
        <v>59</v>
      </c>
      <c r="C52" s="33">
        <v>142896.23033600001</v>
      </c>
      <c r="D52" s="9">
        <v>99307.47</v>
      </c>
      <c r="E52" s="7">
        <v>242203.70033600001</v>
      </c>
    </row>
    <row r="53" spans="1:5">
      <c r="A53">
        <v>90641</v>
      </c>
      <c r="B53" t="s">
        <v>60</v>
      </c>
      <c r="C53" s="33">
        <v>6082.2999999999993</v>
      </c>
      <c r="D53" s="9">
        <v>533.37999999999988</v>
      </c>
      <c r="E53" s="7">
        <v>6615.6799999999994</v>
      </c>
    </row>
    <row r="54" spans="1:5">
      <c r="A54">
        <v>90651</v>
      </c>
      <c r="B54" t="s">
        <v>61</v>
      </c>
      <c r="C54" s="33">
        <v>45759.889744</v>
      </c>
      <c r="D54" s="9">
        <v>45843.979999999996</v>
      </c>
      <c r="E54" s="7">
        <v>91603.869743999996</v>
      </c>
    </row>
    <row r="55" spans="1:5">
      <c r="A55">
        <v>90701</v>
      </c>
      <c r="B55" t="s">
        <v>62</v>
      </c>
      <c r="C55" s="33">
        <v>864942.40375199995</v>
      </c>
      <c r="D55" s="9">
        <v>0</v>
      </c>
      <c r="E55" s="7">
        <v>864942.40375199995</v>
      </c>
    </row>
    <row r="56" spans="1:5">
      <c r="A56">
        <v>90704</v>
      </c>
      <c r="B56" t="s">
        <v>63</v>
      </c>
      <c r="C56" s="33">
        <v>23381.879999999997</v>
      </c>
      <c r="D56" s="9">
        <v>0</v>
      </c>
      <c r="E56" s="7">
        <v>23381.879999999997</v>
      </c>
    </row>
    <row r="57" spans="1:5">
      <c r="A57">
        <v>90705</v>
      </c>
      <c r="B57" t="s">
        <v>64</v>
      </c>
      <c r="C57" s="33">
        <v>21803.859999999997</v>
      </c>
      <c r="D57" s="9">
        <v>0</v>
      </c>
      <c r="E57" s="7">
        <v>21803.859999999997</v>
      </c>
    </row>
    <row r="58" spans="1:5">
      <c r="A58">
        <v>90709</v>
      </c>
      <c r="B58" t="s">
        <v>65</v>
      </c>
      <c r="C58" s="33">
        <v>88287.28</v>
      </c>
      <c r="D58" s="9">
        <v>0</v>
      </c>
      <c r="E58" s="7">
        <v>88287.28</v>
      </c>
    </row>
    <row r="59" spans="1:5">
      <c r="A59">
        <v>90711</v>
      </c>
      <c r="B59" t="s">
        <v>66</v>
      </c>
      <c r="C59" s="33">
        <v>708332.918664</v>
      </c>
      <c r="D59" s="9">
        <v>0</v>
      </c>
      <c r="E59" s="7">
        <v>708332.918664</v>
      </c>
    </row>
    <row r="60" spans="1:5">
      <c r="A60">
        <v>90721</v>
      </c>
      <c r="B60" t="s">
        <v>67</v>
      </c>
      <c r="C60" s="33">
        <v>14334.955096</v>
      </c>
      <c r="D60" s="9">
        <v>0</v>
      </c>
      <c r="E60" s="7">
        <v>14334.955096</v>
      </c>
    </row>
    <row r="61" spans="1:5">
      <c r="A61">
        <v>90731</v>
      </c>
      <c r="B61" t="s">
        <v>68</v>
      </c>
      <c r="C61" s="33">
        <v>78892.253920000017</v>
      </c>
      <c r="D61" s="9">
        <v>0</v>
      </c>
      <c r="E61" s="7">
        <v>78892.253920000017</v>
      </c>
    </row>
    <row r="62" spans="1:5">
      <c r="A62">
        <v>90741</v>
      </c>
      <c r="B62" t="s">
        <v>69</v>
      </c>
      <c r="C62" s="33">
        <v>6538.05</v>
      </c>
      <c r="D62" s="9">
        <v>0</v>
      </c>
      <c r="E62" s="7">
        <v>6538.05</v>
      </c>
    </row>
    <row r="63" spans="1:5">
      <c r="A63">
        <v>90751</v>
      </c>
      <c r="B63" t="s">
        <v>70</v>
      </c>
      <c r="C63" s="33">
        <v>25114.474336000007</v>
      </c>
      <c r="D63" s="9">
        <v>0</v>
      </c>
      <c r="E63" s="7">
        <v>25114.474336000007</v>
      </c>
    </row>
    <row r="64" spans="1:5">
      <c r="A64">
        <v>90801</v>
      </c>
      <c r="B64" t="s">
        <v>71</v>
      </c>
      <c r="C64" s="33">
        <v>354841.36897600006</v>
      </c>
      <c r="D64" s="9">
        <v>0</v>
      </c>
      <c r="E64" s="7">
        <v>354841.36897600006</v>
      </c>
    </row>
    <row r="65" spans="1:5">
      <c r="A65">
        <v>90804</v>
      </c>
      <c r="B65" t="s">
        <v>72</v>
      </c>
      <c r="C65" s="33">
        <v>1590.75</v>
      </c>
      <c r="D65" s="9">
        <v>0</v>
      </c>
      <c r="E65" s="7">
        <v>1590.75</v>
      </c>
    </row>
    <row r="66" spans="1:5">
      <c r="A66">
        <v>90805</v>
      </c>
      <c r="B66" t="s">
        <v>73</v>
      </c>
      <c r="C66" s="33">
        <v>35092.500000000007</v>
      </c>
      <c r="D66" s="9">
        <v>0</v>
      </c>
      <c r="E66" s="7">
        <v>35092.500000000007</v>
      </c>
    </row>
    <row r="67" spans="1:5">
      <c r="A67">
        <v>90808</v>
      </c>
      <c r="B67" t="s">
        <v>74</v>
      </c>
      <c r="C67" s="33">
        <v>51563.05</v>
      </c>
      <c r="D67" s="9">
        <v>0</v>
      </c>
      <c r="E67" s="7">
        <v>51563.05</v>
      </c>
    </row>
    <row r="68" spans="1:5">
      <c r="A68">
        <v>90811</v>
      </c>
      <c r="B68" t="s">
        <v>75</v>
      </c>
      <c r="C68" s="33">
        <v>12819.110000000004</v>
      </c>
      <c r="D68" s="9">
        <v>0</v>
      </c>
      <c r="E68" s="7">
        <v>12819.110000000004</v>
      </c>
    </row>
    <row r="69" spans="1:5">
      <c r="A69">
        <v>90812</v>
      </c>
      <c r="B69" t="s">
        <v>76</v>
      </c>
      <c r="C69" s="33">
        <v>97474.19852000002</v>
      </c>
      <c r="D69" s="9">
        <v>0</v>
      </c>
      <c r="E69" s="7">
        <v>97474.19852000002</v>
      </c>
    </row>
    <row r="70" spans="1:5">
      <c r="A70">
        <v>90813</v>
      </c>
      <c r="B70" t="s">
        <v>77</v>
      </c>
      <c r="C70" s="33">
        <v>1728.23</v>
      </c>
      <c r="D70" s="9">
        <v>0</v>
      </c>
      <c r="E70" s="7">
        <v>1728.23</v>
      </c>
    </row>
    <row r="71" spans="1:5">
      <c r="A71">
        <v>90861</v>
      </c>
      <c r="B71" t="s">
        <v>78</v>
      </c>
      <c r="C71" s="33">
        <v>3191.7101600000001</v>
      </c>
      <c r="D71" s="9">
        <v>464.74</v>
      </c>
      <c r="E71" s="7">
        <v>3656.4501600000003</v>
      </c>
    </row>
    <row r="72" spans="1:5">
      <c r="A72">
        <v>90901</v>
      </c>
      <c r="B72" t="s">
        <v>79</v>
      </c>
      <c r="C72" s="33">
        <v>905066.40519200009</v>
      </c>
      <c r="D72" s="9">
        <v>0</v>
      </c>
      <c r="E72" s="7">
        <v>905066.40519200009</v>
      </c>
    </row>
    <row r="73" spans="1:5">
      <c r="A73">
        <v>90911</v>
      </c>
      <c r="B73" t="s">
        <v>80</v>
      </c>
      <c r="C73" s="33">
        <v>130461.63979199997</v>
      </c>
      <c r="D73" s="9">
        <v>0</v>
      </c>
      <c r="E73" s="7">
        <v>130461.63979199997</v>
      </c>
    </row>
    <row r="74" spans="1:5">
      <c r="A74">
        <v>90917</v>
      </c>
      <c r="B74" t="s">
        <v>81</v>
      </c>
      <c r="C74" s="33">
        <v>3739.1900000000005</v>
      </c>
      <c r="D74" s="9">
        <v>0</v>
      </c>
      <c r="E74" s="7">
        <v>3739.1900000000005</v>
      </c>
    </row>
    <row r="75" spans="1:5">
      <c r="A75">
        <v>90918</v>
      </c>
      <c r="B75" t="s">
        <v>82</v>
      </c>
      <c r="C75" s="33">
        <v>4307.28</v>
      </c>
      <c r="D75" s="9">
        <v>0</v>
      </c>
      <c r="E75" s="7">
        <v>4307.28</v>
      </c>
    </row>
    <row r="76" spans="1:5">
      <c r="A76">
        <v>90921</v>
      </c>
      <c r="B76" t="s">
        <v>83</v>
      </c>
      <c r="C76" s="33">
        <v>45754.878799999991</v>
      </c>
      <c r="D76" s="9">
        <v>0</v>
      </c>
      <c r="E76" s="7">
        <v>45754.878799999991</v>
      </c>
    </row>
    <row r="77" spans="1:5">
      <c r="A77">
        <v>90931</v>
      </c>
      <c r="B77" t="s">
        <v>84</v>
      </c>
      <c r="C77" s="33">
        <v>20671.251328000002</v>
      </c>
      <c r="D77" s="9">
        <v>0</v>
      </c>
      <c r="E77" s="7">
        <v>20671.251328000002</v>
      </c>
    </row>
    <row r="78" spans="1:5">
      <c r="A78">
        <v>90941</v>
      </c>
      <c r="B78" t="s">
        <v>85</v>
      </c>
      <c r="C78" s="33">
        <v>36061.622944000002</v>
      </c>
      <c r="D78" s="9">
        <v>30404.449999999997</v>
      </c>
      <c r="E78" s="7">
        <v>66466.072944</v>
      </c>
    </row>
    <row r="79" spans="1:5">
      <c r="A79">
        <v>91001</v>
      </c>
      <c r="B79" t="s">
        <v>86</v>
      </c>
      <c r="C79" s="33">
        <v>2509820.7498880001</v>
      </c>
      <c r="D79" s="9">
        <v>0</v>
      </c>
      <c r="E79" s="7">
        <v>2509820.7498880001</v>
      </c>
    </row>
    <row r="80" spans="1:5">
      <c r="A80">
        <v>91002</v>
      </c>
      <c r="B80" t="s">
        <v>87</v>
      </c>
      <c r="C80" s="33">
        <v>186800.62812800001</v>
      </c>
      <c r="D80" s="9">
        <v>0</v>
      </c>
      <c r="E80" s="7">
        <v>186800.62812800001</v>
      </c>
    </row>
    <row r="81" spans="1:5">
      <c r="A81">
        <v>91003</v>
      </c>
      <c r="B81" t="s">
        <v>88</v>
      </c>
      <c r="C81" s="33">
        <v>265178.33</v>
      </c>
      <c r="D81" s="9">
        <v>0</v>
      </c>
      <c r="E81" s="7">
        <v>265178.33</v>
      </c>
    </row>
    <row r="82" spans="1:5">
      <c r="A82">
        <v>91004</v>
      </c>
      <c r="B82" t="s">
        <v>89</v>
      </c>
      <c r="C82" s="33">
        <v>11648.199999999997</v>
      </c>
      <c r="D82" s="9">
        <v>3262.18</v>
      </c>
      <c r="E82" s="7">
        <v>14910.379999999997</v>
      </c>
    </row>
    <row r="83" spans="1:5">
      <c r="A83">
        <v>91006</v>
      </c>
      <c r="B83" t="s">
        <v>90</v>
      </c>
      <c r="C83" s="33">
        <v>400200.31</v>
      </c>
      <c r="D83" s="9">
        <v>0</v>
      </c>
      <c r="E83" s="7">
        <v>400200.31</v>
      </c>
    </row>
    <row r="84" spans="1:5">
      <c r="A84">
        <v>91007</v>
      </c>
      <c r="B84" t="s">
        <v>91</v>
      </c>
      <c r="C84" s="33">
        <v>5460.7</v>
      </c>
      <c r="D84" s="9">
        <v>4302.1399999999994</v>
      </c>
      <c r="E84" s="7">
        <v>9762.84</v>
      </c>
    </row>
    <row r="85" spans="1:5">
      <c r="A85">
        <v>91008</v>
      </c>
      <c r="B85" t="s">
        <v>92</v>
      </c>
      <c r="C85" s="33">
        <v>51485.599999999984</v>
      </c>
      <c r="D85" s="9">
        <v>0</v>
      </c>
      <c r="E85" s="7">
        <v>51485.599999999984</v>
      </c>
    </row>
    <row r="86" spans="1:5">
      <c r="A86">
        <v>91009</v>
      </c>
      <c r="B86" t="s">
        <v>93</v>
      </c>
      <c r="C86" s="33">
        <v>10526.23</v>
      </c>
      <c r="D86" s="9">
        <v>1503.7099999999998</v>
      </c>
      <c r="E86" s="7">
        <v>12029.939999999999</v>
      </c>
    </row>
    <row r="87" spans="1:5">
      <c r="A87">
        <v>91010</v>
      </c>
      <c r="B87" t="s">
        <v>94</v>
      </c>
      <c r="C87" s="33">
        <v>25116.16</v>
      </c>
      <c r="D87" s="9">
        <v>0</v>
      </c>
      <c r="E87" s="7">
        <v>25116.16</v>
      </c>
    </row>
    <row r="88" spans="1:5">
      <c r="A88">
        <v>91011</v>
      </c>
      <c r="B88" t="s">
        <v>95</v>
      </c>
      <c r="C88" s="33">
        <v>126372.21752000001</v>
      </c>
      <c r="D88" s="9">
        <v>0</v>
      </c>
      <c r="E88" s="7">
        <v>126372.21752000001</v>
      </c>
    </row>
    <row r="89" spans="1:5">
      <c r="A89">
        <v>91012</v>
      </c>
      <c r="B89" t="s">
        <v>96</v>
      </c>
      <c r="C89" s="33">
        <v>5457.0953200000004</v>
      </c>
      <c r="D89" s="9">
        <v>0</v>
      </c>
      <c r="E89" s="7">
        <v>5457.0953200000004</v>
      </c>
    </row>
    <row r="90" spans="1:5">
      <c r="A90">
        <v>91014</v>
      </c>
      <c r="B90" t="s">
        <v>97</v>
      </c>
      <c r="C90" s="33">
        <v>80189.002791999999</v>
      </c>
      <c r="D90" s="9">
        <v>0</v>
      </c>
      <c r="E90" s="7">
        <v>80189.002791999999</v>
      </c>
    </row>
    <row r="91" spans="1:5">
      <c r="A91">
        <v>91017</v>
      </c>
      <c r="B91" t="s">
        <v>98</v>
      </c>
      <c r="C91" s="33">
        <v>7963.5000000000009</v>
      </c>
      <c r="D91" s="9">
        <v>0</v>
      </c>
      <c r="E91" s="7">
        <v>7963.5000000000009</v>
      </c>
    </row>
    <row r="92" spans="1:5">
      <c r="A92">
        <v>91020</v>
      </c>
      <c r="B92" t="s">
        <v>99</v>
      </c>
      <c r="C92" s="33">
        <v>7747.760000000002</v>
      </c>
      <c r="D92" s="9">
        <v>701.26</v>
      </c>
      <c r="E92" s="7">
        <v>8449.0200000000023</v>
      </c>
    </row>
    <row r="93" spans="1:5">
      <c r="A93">
        <v>91021</v>
      </c>
      <c r="B93" t="s">
        <v>100</v>
      </c>
      <c r="C93" s="33">
        <v>339202.07761599997</v>
      </c>
      <c r="D93" s="9">
        <v>0</v>
      </c>
      <c r="E93" s="7">
        <v>339202.07761599997</v>
      </c>
    </row>
    <row r="94" spans="1:5">
      <c r="A94">
        <v>91024</v>
      </c>
      <c r="B94" t="s">
        <v>101</v>
      </c>
      <c r="C94" s="33">
        <v>19041.940000000002</v>
      </c>
      <c r="D94" s="9">
        <v>0</v>
      </c>
      <c r="E94" s="7">
        <v>19041.940000000002</v>
      </c>
    </row>
    <row r="95" spans="1:5">
      <c r="A95">
        <v>91026</v>
      </c>
      <c r="B95" t="s">
        <v>102</v>
      </c>
      <c r="C95" s="33">
        <v>20108.639655999999</v>
      </c>
      <c r="D95" s="9">
        <v>20526.5</v>
      </c>
      <c r="E95" s="7">
        <v>40635.139655999999</v>
      </c>
    </row>
    <row r="96" spans="1:5">
      <c r="A96">
        <v>91027</v>
      </c>
      <c r="B96" t="s">
        <v>103</v>
      </c>
      <c r="C96" s="33">
        <v>13896.759999999997</v>
      </c>
      <c r="D96" s="9">
        <v>0</v>
      </c>
      <c r="E96" s="7">
        <v>13896.759999999997</v>
      </c>
    </row>
    <row r="97" spans="1:5">
      <c r="A97">
        <v>91032</v>
      </c>
      <c r="B97" t="s">
        <v>104</v>
      </c>
      <c r="C97" s="33">
        <v>10797.25</v>
      </c>
      <c r="D97" s="9">
        <v>1893.7300000000002</v>
      </c>
      <c r="E97" s="7">
        <v>12690.98</v>
      </c>
    </row>
    <row r="98" spans="1:5">
      <c r="A98">
        <v>91041</v>
      </c>
      <c r="B98" t="s">
        <v>105</v>
      </c>
      <c r="C98" s="33">
        <v>166539.82112000001</v>
      </c>
      <c r="D98" s="9">
        <v>0</v>
      </c>
      <c r="E98" s="7">
        <v>166539.82112000001</v>
      </c>
    </row>
    <row r="99" spans="1:5">
      <c r="A99">
        <v>91042</v>
      </c>
      <c r="B99" t="s">
        <v>106</v>
      </c>
      <c r="C99" s="33">
        <v>71532.430000000008</v>
      </c>
      <c r="D99" s="9">
        <v>0</v>
      </c>
      <c r="E99" s="7">
        <v>71532.430000000008</v>
      </c>
    </row>
    <row r="100" spans="1:5">
      <c r="A100">
        <v>91047</v>
      </c>
      <c r="B100" t="s">
        <v>107</v>
      </c>
      <c r="C100" s="33">
        <v>6165.32</v>
      </c>
      <c r="D100" s="9">
        <v>10586.79</v>
      </c>
      <c r="E100" s="7">
        <v>16752.11</v>
      </c>
    </row>
    <row r="101" spans="1:5">
      <c r="A101">
        <v>91051</v>
      </c>
      <c r="B101" t="s">
        <v>108</v>
      </c>
      <c r="C101" s="33">
        <v>35656.554231999995</v>
      </c>
      <c r="D101" s="9">
        <v>0</v>
      </c>
      <c r="E101" s="7">
        <v>35656.554231999995</v>
      </c>
    </row>
    <row r="102" spans="1:5">
      <c r="A102">
        <v>91057</v>
      </c>
      <c r="B102" t="s">
        <v>109</v>
      </c>
      <c r="C102" s="33">
        <v>8142.32</v>
      </c>
      <c r="D102" s="9">
        <v>0</v>
      </c>
      <c r="E102" s="7">
        <v>8142.32</v>
      </c>
    </row>
    <row r="103" spans="1:5">
      <c r="A103">
        <v>91061</v>
      </c>
      <c r="B103" t="s">
        <v>110</v>
      </c>
      <c r="C103" s="33">
        <v>142569.02685600001</v>
      </c>
      <c r="D103" s="9">
        <v>0</v>
      </c>
      <c r="E103" s="7">
        <v>142569.02685600001</v>
      </c>
    </row>
    <row r="104" spans="1:5">
      <c r="A104">
        <v>91067</v>
      </c>
      <c r="B104" t="s">
        <v>111</v>
      </c>
      <c r="C104" s="33">
        <v>7999.2100000000009</v>
      </c>
      <c r="D104" s="9">
        <v>2319.4199999999996</v>
      </c>
      <c r="E104" s="7">
        <v>10318.630000000001</v>
      </c>
    </row>
    <row r="105" spans="1:5">
      <c r="A105">
        <v>91071</v>
      </c>
      <c r="B105" t="s">
        <v>112</v>
      </c>
      <c r="C105" s="33">
        <v>79025.780584000007</v>
      </c>
      <c r="D105" s="9">
        <v>0</v>
      </c>
      <c r="E105" s="7">
        <v>79025.780584000007</v>
      </c>
    </row>
    <row r="106" spans="1:5">
      <c r="A106">
        <v>91077</v>
      </c>
      <c r="B106" t="s">
        <v>113</v>
      </c>
      <c r="C106" s="33">
        <v>2923.33</v>
      </c>
      <c r="D106" s="9">
        <v>0</v>
      </c>
      <c r="E106" s="7">
        <v>2923.33</v>
      </c>
    </row>
    <row r="107" spans="1:5">
      <c r="A107">
        <v>91081</v>
      </c>
      <c r="B107" t="s">
        <v>114</v>
      </c>
      <c r="C107" s="33">
        <v>136599.03106399998</v>
      </c>
      <c r="D107" s="9">
        <v>0</v>
      </c>
      <c r="E107" s="7">
        <v>136599.03106399998</v>
      </c>
    </row>
    <row r="108" spans="1:5">
      <c r="A108">
        <v>91091</v>
      </c>
      <c r="B108" t="s">
        <v>115</v>
      </c>
      <c r="C108" s="33">
        <v>186325.64250399999</v>
      </c>
      <c r="D108" s="9">
        <v>0</v>
      </c>
      <c r="E108" s="7">
        <v>186325.64250399999</v>
      </c>
    </row>
    <row r="109" spans="1:5">
      <c r="A109">
        <v>91101</v>
      </c>
      <c r="B109" t="s">
        <v>116</v>
      </c>
      <c r="C109" s="33">
        <v>5140387.1849760013</v>
      </c>
      <c r="D109" s="9">
        <v>0</v>
      </c>
      <c r="E109" s="7">
        <v>5140387.1849760013</v>
      </c>
    </row>
    <row r="110" spans="1:5">
      <c r="A110">
        <v>91102</v>
      </c>
      <c r="B110" t="s">
        <v>117</v>
      </c>
      <c r="C110" s="33">
        <v>171616.49999999997</v>
      </c>
      <c r="D110" s="9">
        <v>0</v>
      </c>
      <c r="E110" s="7">
        <v>171616.49999999997</v>
      </c>
    </row>
    <row r="111" spans="1:5">
      <c r="A111">
        <v>91104</v>
      </c>
      <c r="B111" t="s">
        <v>118</v>
      </c>
      <c r="C111" s="33">
        <v>3830.6800000000003</v>
      </c>
      <c r="D111" s="9">
        <v>818.11999999999978</v>
      </c>
      <c r="E111" s="7">
        <v>4648.8</v>
      </c>
    </row>
    <row r="112" spans="1:5">
      <c r="A112">
        <v>91107</v>
      </c>
      <c r="B112" t="s">
        <v>119</v>
      </c>
      <c r="C112" s="33">
        <v>39158.920000000006</v>
      </c>
      <c r="D112" s="9">
        <v>0</v>
      </c>
      <c r="E112" s="7">
        <v>39158.920000000006</v>
      </c>
    </row>
    <row r="113" spans="1:5">
      <c r="A113">
        <v>91108</v>
      </c>
      <c r="B113" t="s">
        <v>120</v>
      </c>
      <c r="C113" s="33">
        <v>555232.4</v>
      </c>
      <c r="D113" s="9">
        <v>0</v>
      </c>
      <c r="E113" s="7">
        <v>555232.4</v>
      </c>
    </row>
    <row r="114" spans="1:5">
      <c r="A114">
        <v>91109</v>
      </c>
      <c r="B114" t="s">
        <v>121</v>
      </c>
      <c r="C114" s="33">
        <v>37045.599999999999</v>
      </c>
      <c r="D114" s="9">
        <v>0</v>
      </c>
      <c r="E114" s="7">
        <v>37045.599999999999</v>
      </c>
    </row>
    <row r="115" spans="1:5">
      <c r="A115">
        <v>91111</v>
      </c>
      <c r="B115" t="s">
        <v>122</v>
      </c>
      <c r="C115" s="33">
        <v>89521.868728000001</v>
      </c>
      <c r="D115" s="9">
        <v>0</v>
      </c>
      <c r="E115" s="7">
        <v>89521.868728000001</v>
      </c>
    </row>
    <row r="116" spans="1:5">
      <c r="A116">
        <v>91120</v>
      </c>
      <c r="B116" t="s">
        <v>123</v>
      </c>
      <c r="C116" s="33">
        <v>45266.3</v>
      </c>
      <c r="D116" s="9">
        <v>0</v>
      </c>
      <c r="E116" s="7">
        <v>45266.3</v>
      </c>
    </row>
    <row r="117" spans="1:5">
      <c r="A117">
        <v>91121</v>
      </c>
      <c r="B117" t="s">
        <v>124</v>
      </c>
      <c r="C117" s="33">
        <v>3568168.0670560002</v>
      </c>
      <c r="D117" s="9">
        <v>0</v>
      </c>
      <c r="E117" s="7">
        <v>3568168.0670560002</v>
      </c>
    </row>
    <row r="118" spans="1:5">
      <c r="A118">
        <v>91127</v>
      </c>
      <c r="B118" t="s">
        <v>125</v>
      </c>
      <c r="C118" s="33">
        <v>133385.37194399998</v>
      </c>
      <c r="D118" s="9">
        <v>0</v>
      </c>
      <c r="E118" s="7">
        <v>133385.37194399998</v>
      </c>
    </row>
    <row r="119" spans="1:5">
      <c r="A119">
        <v>91128</v>
      </c>
      <c r="B119" t="s">
        <v>126</v>
      </c>
      <c r="C119" s="33">
        <v>192189.77042400002</v>
      </c>
      <c r="D119" s="9">
        <v>0</v>
      </c>
      <c r="E119" s="7">
        <v>192189.77042400002</v>
      </c>
    </row>
    <row r="120" spans="1:5">
      <c r="A120">
        <v>91138</v>
      </c>
      <c r="B120" t="s">
        <v>127</v>
      </c>
      <c r="C120" s="33">
        <v>152145.60999999999</v>
      </c>
      <c r="D120" s="9">
        <v>0</v>
      </c>
      <c r="E120" s="7">
        <v>152145.60999999999</v>
      </c>
    </row>
    <row r="121" spans="1:5">
      <c r="A121">
        <v>91141</v>
      </c>
      <c r="B121" t="s">
        <v>128</v>
      </c>
      <c r="C121" s="33">
        <v>213648.28775200003</v>
      </c>
      <c r="D121" s="9">
        <v>0</v>
      </c>
      <c r="E121" s="7">
        <v>213648.28775200003</v>
      </c>
    </row>
    <row r="122" spans="1:5">
      <c r="A122">
        <v>91147</v>
      </c>
      <c r="B122" t="s">
        <v>129</v>
      </c>
      <c r="C122" s="33">
        <v>6139.46</v>
      </c>
      <c r="D122" s="9">
        <v>807.57</v>
      </c>
      <c r="E122" s="7">
        <v>6947.03</v>
      </c>
    </row>
    <row r="123" spans="1:5">
      <c r="A123">
        <v>91151</v>
      </c>
      <c r="B123" t="s">
        <v>130</v>
      </c>
      <c r="C123" s="33">
        <v>212606.58800000002</v>
      </c>
      <c r="D123" s="9">
        <v>0</v>
      </c>
      <c r="E123" s="7">
        <v>212606.58800000002</v>
      </c>
    </row>
    <row r="124" spans="1:5">
      <c r="A124">
        <v>91154</v>
      </c>
      <c r="B124" t="s">
        <v>131</v>
      </c>
      <c r="C124" s="33">
        <v>7821.01</v>
      </c>
      <c r="D124" s="9">
        <v>0</v>
      </c>
      <c r="E124" s="7">
        <v>7821.01</v>
      </c>
    </row>
    <row r="125" spans="1:5">
      <c r="A125">
        <v>91161</v>
      </c>
      <c r="B125" t="s">
        <v>132</v>
      </c>
      <c r="C125" s="33">
        <v>41947.440807999999</v>
      </c>
      <c r="D125" s="9">
        <v>0</v>
      </c>
      <c r="E125" s="7">
        <v>41947.440807999999</v>
      </c>
    </row>
    <row r="126" spans="1:5">
      <c r="A126">
        <v>91171</v>
      </c>
      <c r="B126" t="s">
        <v>133</v>
      </c>
      <c r="C126" s="33">
        <v>89789.757144000003</v>
      </c>
      <c r="D126" s="9">
        <v>0</v>
      </c>
      <c r="E126" s="7">
        <v>89789.757144000003</v>
      </c>
    </row>
    <row r="127" spans="1:5">
      <c r="A127">
        <v>91201</v>
      </c>
      <c r="B127" t="s">
        <v>134</v>
      </c>
      <c r="C127" s="33">
        <v>813128.80976800015</v>
      </c>
      <c r="D127" s="9">
        <v>0</v>
      </c>
      <c r="E127" s="7">
        <v>813128.80976800015</v>
      </c>
    </row>
    <row r="128" spans="1:5">
      <c r="A128">
        <v>91202</v>
      </c>
      <c r="B128" t="s">
        <v>135</v>
      </c>
      <c r="C128" s="33">
        <v>77666.8</v>
      </c>
      <c r="D128" s="9">
        <v>7470.23</v>
      </c>
      <c r="E128" s="7">
        <v>85137.03</v>
      </c>
    </row>
    <row r="129" spans="1:5">
      <c r="A129">
        <v>91203</v>
      </c>
      <c r="B129" t="s">
        <v>136</v>
      </c>
      <c r="C129" s="33">
        <v>138556.37999999998</v>
      </c>
      <c r="D129" s="9">
        <v>0</v>
      </c>
      <c r="E129" s="7">
        <v>138556.37999999998</v>
      </c>
    </row>
    <row r="130" spans="1:5">
      <c r="A130">
        <v>91206</v>
      </c>
      <c r="B130" t="s">
        <v>137</v>
      </c>
      <c r="C130" s="33">
        <v>327930.85000000003</v>
      </c>
      <c r="D130" s="9">
        <v>0</v>
      </c>
      <c r="E130" s="7">
        <v>327930.85000000003</v>
      </c>
    </row>
    <row r="131" spans="1:5">
      <c r="A131">
        <v>91208</v>
      </c>
      <c r="B131" t="s">
        <v>138</v>
      </c>
      <c r="C131" s="33">
        <v>5666.0399999999991</v>
      </c>
      <c r="D131" s="9">
        <v>0</v>
      </c>
      <c r="E131" s="7">
        <v>5666.0399999999991</v>
      </c>
    </row>
    <row r="132" spans="1:5">
      <c r="A132">
        <v>91211</v>
      </c>
      <c r="B132" t="s">
        <v>139</v>
      </c>
      <c r="C132" s="33">
        <v>196269.595864</v>
      </c>
      <c r="D132" s="9">
        <v>0</v>
      </c>
      <c r="E132" s="7">
        <v>196269.595864</v>
      </c>
    </row>
    <row r="133" spans="1:5">
      <c r="A133">
        <v>91213</v>
      </c>
      <c r="B133" t="s">
        <v>140</v>
      </c>
      <c r="C133" s="33">
        <v>10906.910000000002</v>
      </c>
      <c r="D133" s="9">
        <v>0</v>
      </c>
      <c r="E133" s="7">
        <v>10906.910000000002</v>
      </c>
    </row>
    <row r="134" spans="1:5">
      <c r="A134">
        <v>91214</v>
      </c>
      <c r="B134" t="s">
        <v>141</v>
      </c>
      <c r="C134" s="33">
        <v>6032.079999999999</v>
      </c>
      <c r="D134" s="9">
        <v>0</v>
      </c>
      <c r="E134" s="7">
        <v>6032.079999999999</v>
      </c>
    </row>
    <row r="135" spans="1:5">
      <c r="A135">
        <v>91217</v>
      </c>
      <c r="B135" t="s">
        <v>142</v>
      </c>
      <c r="C135" s="33">
        <v>12890.430000000002</v>
      </c>
      <c r="D135" s="9">
        <v>0</v>
      </c>
      <c r="E135" s="7">
        <v>12890.430000000002</v>
      </c>
    </row>
    <row r="136" spans="1:5">
      <c r="A136">
        <v>91221</v>
      </c>
      <c r="B136" t="s">
        <v>143</v>
      </c>
      <c r="C136" s="33">
        <v>52851.70139200001</v>
      </c>
      <c r="D136" s="9">
        <v>0</v>
      </c>
      <c r="E136" s="7">
        <v>52851.70139200001</v>
      </c>
    </row>
    <row r="137" spans="1:5">
      <c r="A137">
        <v>91231</v>
      </c>
      <c r="B137" t="s">
        <v>144</v>
      </c>
      <c r="C137" s="33">
        <v>806234.70795199997</v>
      </c>
      <c r="D137" s="9">
        <v>0</v>
      </c>
      <c r="E137" s="7">
        <v>806234.70795199997</v>
      </c>
    </row>
    <row r="138" spans="1:5">
      <c r="A138">
        <v>91233</v>
      </c>
      <c r="B138" t="s">
        <v>145</v>
      </c>
      <c r="C138" s="33">
        <v>18119.309999999998</v>
      </c>
      <c r="D138" s="9">
        <v>0</v>
      </c>
      <c r="E138" s="7">
        <v>18119.309999999998</v>
      </c>
    </row>
    <row r="139" spans="1:5">
      <c r="A139">
        <v>91241</v>
      </c>
      <c r="B139" t="s">
        <v>146</v>
      </c>
      <c r="C139" s="33">
        <v>15020.320711999997</v>
      </c>
      <c r="D139" s="9">
        <v>0</v>
      </c>
      <c r="E139" s="7">
        <v>15020.320711999997</v>
      </c>
    </row>
    <row r="140" spans="1:5">
      <c r="A140">
        <v>91251</v>
      </c>
      <c r="B140" t="s">
        <v>147</v>
      </c>
      <c r="C140" s="33">
        <v>10488.52</v>
      </c>
      <c r="D140" s="9">
        <v>0</v>
      </c>
      <c r="E140" s="7">
        <v>10488.52</v>
      </c>
    </row>
    <row r="141" spans="1:5">
      <c r="A141">
        <v>91261</v>
      </c>
      <c r="B141" t="s">
        <v>148</v>
      </c>
      <c r="C141" s="33">
        <v>2468.4100000000003</v>
      </c>
      <c r="D141" s="9">
        <v>1009.0500000000001</v>
      </c>
      <c r="E141" s="7">
        <v>3477.4600000000005</v>
      </c>
    </row>
    <row r="142" spans="1:5">
      <c r="A142">
        <v>91301</v>
      </c>
      <c r="B142" t="s">
        <v>149</v>
      </c>
      <c r="C142" s="33">
        <v>2836414.1671840004</v>
      </c>
      <c r="D142" s="9">
        <v>0</v>
      </c>
      <c r="E142" s="7">
        <v>2836414.1671840004</v>
      </c>
    </row>
    <row r="143" spans="1:5">
      <c r="A143">
        <v>91302</v>
      </c>
      <c r="B143" t="s">
        <v>150</v>
      </c>
      <c r="C143" s="33">
        <v>248678</v>
      </c>
      <c r="D143" s="9">
        <v>0</v>
      </c>
      <c r="E143" s="7">
        <v>248678</v>
      </c>
    </row>
    <row r="144" spans="1:5">
      <c r="A144">
        <v>91306</v>
      </c>
      <c r="B144" t="s">
        <v>151</v>
      </c>
      <c r="C144" s="33">
        <v>629013.69999999995</v>
      </c>
      <c r="D144" s="9">
        <v>0</v>
      </c>
      <c r="E144" s="7">
        <v>629013.69999999995</v>
      </c>
    </row>
    <row r="145" spans="1:5">
      <c r="A145">
        <v>91308</v>
      </c>
      <c r="B145" t="s">
        <v>152</v>
      </c>
      <c r="C145" s="33">
        <v>62456.750000000007</v>
      </c>
      <c r="D145" s="9">
        <v>5919.0599999999995</v>
      </c>
      <c r="E145" s="7">
        <v>68375.810000000012</v>
      </c>
    </row>
    <row r="146" spans="1:5">
      <c r="A146">
        <v>91311</v>
      </c>
      <c r="B146" t="s">
        <v>153</v>
      </c>
      <c r="C146" s="33">
        <v>2979012.2178320005</v>
      </c>
      <c r="D146" s="9">
        <v>0</v>
      </c>
      <c r="E146" s="7">
        <v>2979012.2178320005</v>
      </c>
    </row>
    <row r="147" spans="1:5">
      <c r="A147">
        <v>91317</v>
      </c>
      <c r="B147" t="s">
        <v>154</v>
      </c>
      <c r="C147" s="33">
        <v>43102.17</v>
      </c>
      <c r="D147" s="9">
        <v>0</v>
      </c>
      <c r="E147" s="7">
        <v>43102.17</v>
      </c>
    </row>
    <row r="148" spans="1:5">
      <c r="A148">
        <v>91321</v>
      </c>
      <c r="B148" t="s">
        <v>155</v>
      </c>
      <c r="C148" s="33">
        <v>21080.720000000001</v>
      </c>
      <c r="D148" s="9">
        <v>2732.2899999999995</v>
      </c>
      <c r="E148" s="7">
        <v>23813.010000000002</v>
      </c>
    </row>
    <row r="149" spans="1:5">
      <c r="A149">
        <v>91327</v>
      </c>
      <c r="B149" t="s">
        <v>156</v>
      </c>
      <c r="C149" s="33">
        <v>4036.0700000000006</v>
      </c>
      <c r="D149" s="9">
        <v>0</v>
      </c>
      <c r="E149" s="7">
        <v>4036.0700000000006</v>
      </c>
    </row>
    <row r="150" spans="1:5">
      <c r="A150">
        <v>91331</v>
      </c>
      <c r="B150" t="s">
        <v>157</v>
      </c>
      <c r="C150" s="33">
        <v>992728.24573600001</v>
      </c>
      <c r="D150" s="9">
        <v>0</v>
      </c>
      <c r="E150" s="7">
        <v>992728.24573600001</v>
      </c>
    </row>
    <row r="151" spans="1:5">
      <c r="A151">
        <v>91341</v>
      </c>
      <c r="B151" t="s">
        <v>158</v>
      </c>
      <c r="C151" s="33">
        <v>6509.43</v>
      </c>
      <c r="D151" s="9">
        <v>0</v>
      </c>
      <c r="E151" s="7">
        <v>6509.43</v>
      </c>
    </row>
    <row r="152" spans="1:5">
      <c r="A152">
        <v>91401</v>
      </c>
      <c r="B152" t="s">
        <v>159</v>
      </c>
      <c r="C152" s="33">
        <v>1366045.88408</v>
      </c>
      <c r="D152" s="9">
        <v>0</v>
      </c>
      <c r="E152" s="7">
        <v>1366045.88408</v>
      </c>
    </row>
    <row r="153" spans="1:5">
      <c r="A153">
        <v>91411</v>
      </c>
      <c r="B153" t="s">
        <v>160</v>
      </c>
      <c r="C153" s="33">
        <v>134326.48295199999</v>
      </c>
      <c r="D153" s="9">
        <v>0</v>
      </c>
      <c r="E153" s="7">
        <v>134326.48295199999</v>
      </c>
    </row>
    <row r="154" spans="1:5">
      <c r="A154">
        <v>91417</v>
      </c>
      <c r="B154" t="s">
        <v>161</v>
      </c>
      <c r="C154" s="33">
        <v>4942.3099999999995</v>
      </c>
      <c r="D154" s="9">
        <v>0</v>
      </c>
      <c r="E154" s="7">
        <v>4942.3099999999995</v>
      </c>
    </row>
    <row r="155" spans="1:5">
      <c r="A155">
        <v>91421</v>
      </c>
      <c r="B155" t="s">
        <v>162</v>
      </c>
      <c r="C155" s="33">
        <v>33245.33</v>
      </c>
      <c r="D155" s="9">
        <v>0</v>
      </c>
      <c r="E155" s="7">
        <v>33245.33</v>
      </c>
    </row>
    <row r="156" spans="1:5">
      <c r="A156">
        <v>91423</v>
      </c>
      <c r="B156" t="s">
        <v>163</v>
      </c>
      <c r="C156" s="33">
        <v>18314.789999999997</v>
      </c>
      <c r="D156" s="9">
        <v>0</v>
      </c>
      <c r="E156" s="7">
        <v>18314.789999999997</v>
      </c>
    </row>
    <row r="157" spans="1:5">
      <c r="A157">
        <v>91431</v>
      </c>
      <c r="B157" t="s">
        <v>164</v>
      </c>
      <c r="C157" s="33">
        <v>65013.826944</v>
      </c>
      <c r="D157" s="9">
        <v>0</v>
      </c>
      <c r="E157" s="7">
        <v>65013.826944</v>
      </c>
    </row>
    <row r="158" spans="1:5">
      <c r="A158">
        <v>91441</v>
      </c>
      <c r="B158" t="s">
        <v>165</v>
      </c>
      <c r="C158" s="33">
        <v>222421.44999999995</v>
      </c>
      <c r="D158" s="9">
        <v>0</v>
      </c>
      <c r="E158" s="7">
        <v>222421.44999999995</v>
      </c>
    </row>
    <row r="159" spans="1:5">
      <c r="A159">
        <v>91451</v>
      </c>
      <c r="B159" t="s">
        <v>166</v>
      </c>
      <c r="C159" s="33">
        <v>598018.07533599995</v>
      </c>
      <c r="D159" s="9">
        <v>549356.98</v>
      </c>
      <c r="E159" s="7">
        <v>1147375.0553359999</v>
      </c>
    </row>
    <row r="160" spans="1:5">
      <c r="A160">
        <v>91457</v>
      </c>
      <c r="B160" t="s">
        <v>167</v>
      </c>
      <c r="C160" s="33">
        <v>11936.6</v>
      </c>
      <c r="D160" s="9">
        <v>16208.009999999998</v>
      </c>
      <c r="E160" s="7">
        <v>28144.61</v>
      </c>
    </row>
    <row r="161" spans="1:5">
      <c r="A161">
        <v>91501</v>
      </c>
      <c r="B161" t="s">
        <v>168</v>
      </c>
      <c r="C161" s="33">
        <v>209130.80875200001</v>
      </c>
      <c r="D161" s="9">
        <v>0</v>
      </c>
      <c r="E161" s="7">
        <v>209130.80875200001</v>
      </c>
    </row>
    <row r="162" spans="1:5">
      <c r="A162">
        <v>91504</v>
      </c>
      <c r="B162" t="s">
        <v>169</v>
      </c>
      <c r="C162" s="33">
        <v>2741.5699999999993</v>
      </c>
      <c r="D162" s="9">
        <v>0</v>
      </c>
      <c r="E162" s="7">
        <v>2741.5699999999993</v>
      </c>
    </row>
    <row r="163" spans="1:5">
      <c r="A163">
        <v>91601</v>
      </c>
      <c r="B163" t="s">
        <v>170</v>
      </c>
      <c r="C163" s="33">
        <v>1062912.6275199999</v>
      </c>
      <c r="D163" s="9">
        <v>0</v>
      </c>
      <c r="E163" s="7">
        <v>1062912.6275199999</v>
      </c>
    </row>
    <row r="164" spans="1:5">
      <c r="A164">
        <v>91604</v>
      </c>
      <c r="B164" t="s">
        <v>171</v>
      </c>
      <c r="C164" s="33">
        <v>45211.820720000003</v>
      </c>
      <c r="D164" s="9">
        <v>0</v>
      </c>
      <c r="E164" s="7">
        <v>45211.820720000003</v>
      </c>
    </row>
    <row r="165" spans="1:5">
      <c r="A165">
        <v>91608</v>
      </c>
      <c r="B165" t="s">
        <v>172</v>
      </c>
      <c r="C165" s="33">
        <v>34082</v>
      </c>
      <c r="D165" s="9">
        <v>0</v>
      </c>
      <c r="E165" s="7">
        <v>34082</v>
      </c>
    </row>
    <row r="166" spans="1:5">
      <c r="A166">
        <v>91611</v>
      </c>
      <c r="B166" t="s">
        <v>173</v>
      </c>
      <c r="C166" s="33">
        <v>418885.91807999997</v>
      </c>
      <c r="D166" s="9">
        <v>0</v>
      </c>
      <c r="E166" s="7">
        <v>418885.91807999997</v>
      </c>
    </row>
    <row r="167" spans="1:5">
      <c r="A167">
        <v>91621</v>
      </c>
      <c r="B167" t="s">
        <v>174</v>
      </c>
      <c r="C167" s="33">
        <v>92121.330455999996</v>
      </c>
      <c r="D167" s="9">
        <v>0</v>
      </c>
      <c r="E167" s="7">
        <v>92121.330455999996</v>
      </c>
    </row>
    <row r="168" spans="1:5">
      <c r="A168">
        <v>91631</v>
      </c>
      <c r="B168" t="s">
        <v>175</v>
      </c>
      <c r="C168" s="33">
        <v>189874.18656</v>
      </c>
      <c r="D168" s="9">
        <v>0</v>
      </c>
      <c r="E168" s="7">
        <v>189874.18656</v>
      </c>
    </row>
    <row r="169" spans="1:5">
      <c r="A169">
        <v>91633</v>
      </c>
      <c r="B169" t="s">
        <v>176</v>
      </c>
      <c r="C169" s="33">
        <v>13232.279999999999</v>
      </c>
      <c r="D169" s="9">
        <v>0</v>
      </c>
      <c r="E169" s="7">
        <v>13232.279999999999</v>
      </c>
    </row>
    <row r="170" spans="1:5">
      <c r="A170">
        <v>91641</v>
      </c>
      <c r="B170" t="s">
        <v>177</v>
      </c>
      <c r="C170" s="33">
        <v>89710.638776000007</v>
      </c>
      <c r="D170" s="9">
        <v>0</v>
      </c>
      <c r="E170" s="7">
        <v>89710.638776000007</v>
      </c>
    </row>
    <row r="171" spans="1:5">
      <c r="A171">
        <v>91651</v>
      </c>
      <c r="B171" t="s">
        <v>178</v>
      </c>
      <c r="C171" s="33">
        <v>189680.95180800001</v>
      </c>
      <c r="D171" s="9">
        <v>0</v>
      </c>
      <c r="E171" s="7">
        <v>189680.95180800001</v>
      </c>
    </row>
    <row r="172" spans="1:5">
      <c r="A172">
        <v>91661</v>
      </c>
      <c r="B172" t="s">
        <v>179</v>
      </c>
      <c r="C172" s="33">
        <v>48643.216552000013</v>
      </c>
      <c r="D172" s="9">
        <v>0</v>
      </c>
      <c r="E172" s="7">
        <v>48643.216552000013</v>
      </c>
    </row>
    <row r="173" spans="1:5">
      <c r="A173">
        <v>91671</v>
      </c>
      <c r="B173" t="s">
        <v>180</v>
      </c>
      <c r="C173" s="33">
        <v>31856.17524</v>
      </c>
      <c r="D173" s="9">
        <v>0</v>
      </c>
      <c r="E173" s="7">
        <v>31856.17524</v>
      </c>
    </row>
    <row r="174" spans="1:5">
      <c r="A174">
        <v>91681</v>
      </c>
      <c r="B174" t="s">
        <v>181</v>
      </c>
      <c r="C174" s="33">
        <v>181874.23440799999</v>
      </c>
      <c r="D174" s="9">
        <v>158811.28999999998</v>
      </c>
      <c r="E174" s="7">
        <v>340685.52440799994</v>
      </c>
    </row>
    <row r="175" spans="1:5">
      <c r="A175">
        <v>91691</v>
      </c>
      <c r="B175" t="s">
        <v>182</v>
      </c>
      <c r="C175" s="33">
        <v>9183.48</v>
      </c>
      <c r="D175" s="9">
        <v>0</v>
      </c>
      <c r="E175" s="7">
        <v>9183.48</v>
      </c>
    </row>
    <row r="176" spans="1:5">
      <c r="A176">
        <v>91701</v>
      </c>
      <c r="B176" t="s">
        <v>183</v>
      </c>
      <c r="C176" s="33">
        <v>438782.54441600008</v>
      </c>
      <c r="D176" s="9">
        <v>0</v>
      </c>
      <c r="E176" s="7">
        <v>438782.54441600008</v>
      </c>
    </row>
    <row r="177" spans="1:5">
      <c r="A177">
        <v>91704</v>
      </c>
      <c r="B177" t="s">
        <v>184</v>
      </c>
      <c r="C177" s="33">
        <v>6995.04</v>
      </c>
      <c r="D177" s="9">
        <v>0</v>
      </c>
      <c r="E177" s="7">
        <v>6995.04</v>
      </c>
    </row>
    <row r="178" spans="1:5">
      <c r="A178">
        <v>91706</v>
      </c>
      <c r="B178" t="s">
        <v>185</v>
      </c>
      <c r="C178" s="33">
        <v>105568.62</v>
      </c>
      <c r="D178" s="9">
        <v>0</v>
      </c>
      <c r="E178" s="7">
        <v>105568.62</v>
      </c>
    </row>
    <row r="179" spans="1:5">
      <c r="A179">
        <v>91719</v>
      </c>
      <c r="B179" t="s">
        <v>186</v>
      </c>
      <c r="C179" s="33">
        <v>15266.039999999999</v>
      </c>
      <c r="D179" s="9">
        <v>0</v>
      </c>
      <c r="E179" s="7">
        <v>15266.039999999999</v>
      </c>
    </row>
    <row r="180" spans="1:5">
      <c r="A180">
        <v>91801</v>
      </c>
      <c r="B180" t="s">
        <v>187</v>
      </c>
      <c r="C180" s="33">
        <v>3317023.3602560004</v>
      </c>
      <c r="D180" s="9">
        <v>0</v>
      </c>
      <c r="E180" s="7">
        <v>3317023.3602560004</v>
      </c>
    </row>
    <row r="181" spans="1:5">
      <c r="A181">
        <v>91804</v>
      </c>
      <c r="B181" t="s">
        <v>188</v>
      </c>
      <c r="C181" s="33">
        <v>97381.64</v>
      </c>
      <c r="D181" s="9">
        <v>0</v>
      </c>
      <c r="E181" s="7">
        <v>97381.64</v>
      </c>
    </row>
    <row r="182" spans="1:5">
      <c r="A182">
        <v>91811</v>
      </c>
      <c r="B182" t="s">
        <v>189</v>
      </c>
      <c r="C182" s="33">
        <v>1819354.8008640001</v>
      </c>
      <c r="D182" s="9">
        <v>0</v>
      </c>
      <c r="E182" s="7">
        <v>1819354.8008640001</v>
      </c>
    </row>
    <row r="183" spans="1:5">
      <c r="A183">
        <v>91812</v>
      </c>
      <c r="B183" t="s">
        <v>190</v>
      </c>
      <c r="C183" s="33">
        <v>20032.009999999998</v>
      </c>
      <c r="D183" s="9">
        <v>0</v>
      </c>
      <c r="E183" s="7">
        <v>20032.009999999998</v>
      </c>
    </row>
    <row r="184" spans="1:5">
      <c r="A184">
        <v>91813</v>
      </c>
      <c r="B184" t="s">
        <v>191</v>
      </c>
      <c r="C184" s="33">
        <v>34225.14</v>
      </c>
      <c r="D184" s="9">
        <v>0</v>
      </c>
      <c r="E184" s="7">
        <v>34225.14</v>
      </c>
    </row>
    <row r="185" spans="1:5">
      <c r="A185">
        <v>91818</v>
      </c>
      <c r="B185" t="s">
        <v>192</v>
      </c>
      <c r="C185" s="33">
        <v>173672.19</v>
      </c>
      <c r="D185" s="9">
        <v>263579.04000000004</v>
      </c>
      <c r="E185" s="7">
        <v>437251.23000000004</v>
      </c>
    </row>
    <row r="186" spans="1:5">
      <c r="A186">
        <v>91819</v>
      </c>
      <c r="B186" t="s">
        <v>193</v>
      </c>
      <c r="C186" s="33">
        <v>124400.5</v>
      </c>
      <c r="D186" s="9">
        <v>0</v>
      </c>
      <c r="E186" s="7">
        <v>124400.5</v>
      </c>
    </row>
    <row r="187" spans="1:5">
      <c r="A187">
        <v>91821</v>
      </c>
      <c r="B187" t="s">
        <v>194</v>
      </c>
      <c r="C187" s="33">
        <v>51251.058696000007</v>
      </c>
      <c r="D187" s="9">
        <v>0</v>
      </c>
      <c r="E187" s="7">
        <v>51251.058696000007</v>
      </c>
    </row>
    <row r="188" spans="1:5">
      <c r="A188">
        <v>91831</v>
      </c>
      <c r="B188" t="s">
        <v>195</v>
      </c>
      <c r="C188" s="33">
        <v>116585.670944</v>
      </c>
      <c r="D188" s="9">
        <v>0</v>
      </c>
      <c r="E188" s="7">
        <v>116585.670944</v>
      </c>
    </row>
    <row r="189" spans="1:5">
      <c r="A189">
        <v>91841</v>
      </c>
      <c r="B189" t="s">
        <v>196</v>
      </c>
      <c r="C189" s="33">
        <v>110188.969256</v>
      </c>
      <c r="D189" s="9">
        <v>0</v>
      </c>
      <c r="E189" s="7">
        <v>110188.969256</v>
      </c>
    </row>
    <row r="190" spans="1:5">
      <c r="A190">
        <v>91851</v>
      </c>
      <c r="B190" t="s">
        <v>197</v>
      </c>
      <c r="C190" s="33">
        <v>285046.524928</v>
      </c>
      <c r="D190" s="9">
        <v>0</v>
      </c>
      <c r="E190" s="7">
        <v>285046.524928</v>
      </c>
    </row>
    <row r="191" spans="1:5">
      <c r="A191">
        <v>91861</v>
      </c>
      <c r="B191" t="s">
        <v>198</v>
      </c>
      <c r="C191" s="33">
        <v>5932.6480000000001</v>
      </c>
      <c r="D191" s="9">
        <v>0</v>
      </c>
      <c r="E191" s="7">
        <v>5932.6480000000001</v>
      </c>
    </row>
    <row r="192" spans="1:5">
      <c r="A192">
        <v>91871</v>
      </c>
      <c r="B192" t="s">
        <v>199</v>
      </c>
      <c r="C192" s="33">
        <v>503616.94492799998</v>
      </c>
      <c r="D192" s="9">
        <v>0</v>
      </c>
      <c r="E192" s="7">
        <v>503616.94492799998</v>
      </c>
    </row>
    <row r="193" spans="1:5">
      <c r="A193">
        <v>91881</v>
      </c>
      <c r="B193" t="s">
        <v>200</v>
      </c>
      <c r="C193" s="33">
        <v>10699.268712000001</v>
      </c>
      <c r="D193" s="9">
        <v>0</v>
      </c>
      <c r="E193" s="7">
        <v>10699.268712000001</v>
      </c>
    </row>
    <row r="194" spans="1:5">
      <c r="A194">
        <v>91901</v>
      </c>
      <c r="B194" t="s">
        <v>201</v>
      </c>
      <c r="C194" s="33">
        <v>1326336.6098560002</v>
      </c>
      <c r="D194" s="9">
        <v>0</v>
      </c>
      <c r="E194" s="7">
        <v>1326336.6098560002</v>
      </c>
    </row>
    <row r="195" spans="1:5">
      <c r="A195">
        <v>91903</v>
      </c>
      <c r="B195" t="s">
        <v>202</v>
      </c>
      <c r="C195" s="33">
        <v>4850.130000000001</v>
      </c>
      <c r="D195" s="9">
        <v>0</v>
      </c>
      <c r="E195" s="7">
        <v>4850.130000000001</v>
      </c>
    </row>
    <row r="196" spans="1:5">
      <c r="A196">
        <v>91904</v>
      </c>
      <c r="B196" t="s">
        <v>203</v>
      </c>
      <c r="C196" s="33">
        <v>9376.9</v>
      </c>
      <c r="D196" s="9">
        <v>769.26999999999987</v>
      </c>
      <c r="E196" s="7">
        <v>10146.17</v>
      </c>
    </row>
    <row r="197" spans="1:5">
      <c r="A197">
        <v>91908</v>
      </c>
      <c r="B197" t="s">
        <v>204</v>
      </c>
      <c r="C197" s="33">
        <v>5141.5</v>
      </c>
      <c r="D197" s="9">
        <v>0</v>
      </c>
      <c r="E197" s="7">
        <v>5141.5</v>
      </c>
    </row>
    <row r="198" spans="1:5">
      <c r="A198">
        <v>91911</v>
      </c>
      <c r="B198" t="s">
        <v>205</v>
      </c>
      <c r="C198" s="33">
        <v>189206.82485599999</v>
      </c>
      <c r="D198" s="9">
        <v>0</v>
      </c>
      <c r="E198" s="7">
        <v>189206.82485599999</v>
      </c>
    </row>
    <row r="199" spans="1:5">
      <c r="A199">
        <v>91917</v>
      </c>
      <c r="B199" t="s">
        <v>206</v>
      </c>
      <c r="C199" s="33">
        <v>6170.369999999999</v>
      </c>
      <c r="D199" s="9">
        <v>0</v>
      </c>
      <c r="E199" s="7">
        <v>6170.369999999999</v>
      </c>
    </row>
    <row r="200" spans="1:5">
      <c r="A200">
        <v>91921</v>
      </c>
      <c r="B200" t="s">
        <v>207</v>
      </c>
      <c r="C200" s="33">
        <v>132092.32656800002</v>
      </c>
      <c r="D200" s="9">
        <v>0</v>
      </c>
      <c r="E200" s="7">
        <v>132092.32656800002</v>
      </c>
    </row>
    <row r="201" spans="1:5">
      <c r="A201">
        <v>92001</v>
      </c>
      <c r="B201" t="s">
        <v>208</v>
      </c>
      <c r="C201" s="33">
        <v>713686.53434399993</v>
      </c>
      <c r="D201" s="9">
        <v>0</v>
      </c>
      <c r="E201" s="7">
        <v>713686.53434399993</v>
      </c>
    </row>
    <row r="202" spans="1:5">
      <c r="A202">
        <v>92005</v>
      </c>
      <c r="B202" t="s">
        <v>209</v>
      </c>
      <c r="C202" s="33">
        <v>27464.350000000002</v>
      </c>
      <c r="D202" s="9">
        <v>0</v>
      </c>
      <c r="E202" s="7">
        <v>27464.350000000002</v>
      </c>
    </row>
    <row r="203" spans="1:5">
      <c r="A203">
        <v>92011</v>
      </c>
      <c r="B203" t="s">
        <v>210</v>
      </c>
      <c r="C203" s="33">
        <v>76058.626695999992</v>
      </c>
      <c r="D203" s="9">
        <v>0</v>
      </c>
      <c r="E203" s="7">
        <v>76058.626695999992</v>
      </c>
    </row>
    <row r="204" spans="1:5">
      <c r="A204">
        <v>92017</v>
      </c>
      <c r="B204" t="s">
        <v>211</v>
      </c>
      <c r="C204" s="33">
        <v>15877.480000000001</v>
      </c>
      <c r="D204" s="9">
        <v>0</v>
      </c>
      <c r="E204" s="7">
        <v>15877.480000000001</v>
      </c>
    </row>
    <row r="205" spans="1:5">
      <c r="A205">
        <v>92021</v>
      </c>
      <c r="B205" t="s">
        <v>212</v>
      </c>
      <c r="C205" s="33">
        <v>47197.855343999996</v>
      </c>
      <c r="D205" s="9">
        <v>0</v>
      </c>
      <c r="E205" s="7">
        <v>47197.855343999996</v>
      </c>
    </row>
    <row r="206" spans="1:5">
      <c r="A206">
        <v>92101</v>
      </c>
      <c r="B206" t="s">
        <v>213</v>
      </c>
      <c r="C206" s="33">
        <v>347958.14415999997</v>
      </c>
      <c r="D206" s="9">
        <v>0</v>
      </c>
      <c r="E206" s="7">
        <v>347958.14415999997</v>
      </c>
    </row>
    <row r="207" spans="1:5">
      <c r="A207">
        <v>92104</v>
      </c>
      <c r="B207" t="s">
        <v>214</v>
      </c>
      <c r="C207" s="33">
        <v>4789.9399999999996</v>
      </c>
      <c r="D207" s="9">
        <v>0</v>
      </c>
      <c r="E207" s="7">
        <v>4789.9399999999996</v>
      </c>
    </row>
    <row r="208" spans="1:5">
      <c r="A208">
        <v>92109</v>
      </c>
      <c r="B208" t="s">
        <v>215</v>
      </c>
      <c r="C208" s="33">
        <v>86511.510000000009</v>
      </c>
      <c r="D208" s="9">
        <v>0</v>
      </c>
      <c r="E208" s="7">
        <v>86511.510000000009</v>
      </c>
    </row>
    <row r="209" spans="1:5">
      <c r="A209">
        <v>92111</v>
      </c>
      <c r="B209" t="s">
        <v>216</v>
      </c>
      <c r="C209" s="33">
        <v>209465.72389600001</v>
      </c>
      <c r="D209" s="9">
        <v>0</v>
      </c>
      <c r="E209" s="7">
        <v>209465.72389600001</v>
      </c>
    </row>
    <row r="210" spans="1:5">
      <c r="A210">
        <v>92113</v>
      </c>
      <c r="B210" t="s">
        <v>217</v>
      </c>
      <c r="C210" s="33">
        <v>10576.96</v>
      </c>
      <c r="D210" s="9">
        <v>15783.28</v>
      </c>
      <c r="E210" s="7">
        <v>26360.239999999998</v>
      </c>
    </row>
    <row r="211" spans="1:5">
      <c r="A211">
        <v>92201</v>
      </c>
      <c r="B211" t="s">
        <v>218</v>
      </c>
      <c r="C211" s="33">
        <v>423384.19373600004</v>
      </c>
      <c r="D211" s="9">
        <v>0</v>
      </c>
      <c r="E211" s="7">
        <v>423384.19373600004</v>
      </c>
    </row>
    <row r="212" spans="1:5">
      <c r="A212">
        <v>92301</v>
      </c>
      <c r="B212" t="s">
        <v>219</v>
      </c>
      <c r="C212" s="33">
        <v>2032122.6280240004</v>
      </c>
      <c r="D212" s="9">
        <v>0</v>
      </c>
      <c r="E212" s="7">
        <v>2032122.6280240004</v>
      </c>
    </row>
    <row r="213" spans="1:5">
      <c r="A213">
        <v>92302</v>
      </c>
      <c r="B213" t="s">
        <v>220</v>
      </c>
      <c r="C213" s="33">
        <v>115111.82999999999</v>
      </c>
      <c r="D213" s="9">
        <v>0</v>
      </c>
      <c r="E213" s="7">
        <v>115111.82999999999</v>
      </c>
    </row>
    <row r="214" spans="1:5">
      <c r="A214">
        <v>92311</v>
      </c>
      <c r="B214" t="s">
        <v>221</v>
      </c>
      <c r="C214" s="33">
        <v>838950.70568799996</v>
      </c>
      <c r="D214" s="9">
        <v>0</v>
      </c>
      <c r="E214" s="7">
        <v>838950.70568799996</v>
      </c>
    </row>
    <row r="215" spans="1:5">
      <c r="A215">
        <v>92317</v>
      </c>
      <c r="B215" t="s">
        <v>222</v>
      </c>
      <c r="C215" s="33">
        <v>20215.14</v>
      </c>
      <c r="D215" s="9">
        <v>0</v>
      </c>
      <c r="E215" s="7">
        <v>20215.14</v>
      </c>
    </row>
    <row r="216" spans="1:5">
      <c r="A216">
        <v>92321</v>
      </c>
      <c r="B216" t="s">
        <v>223</v>
      </c>
      <c r="C216" s="33">
        <v>471342.64290400001</v>
      </c>
      <c r="D216" s="9">
        <v>0</v>
      </c>
      <c r="E216" s="7">
        <v>471342.64290400001</v>
      </c>
    </row>
    <row r="217" spans="1:5">
      <c r="A217">
        <v>92327</v>
      </c>
      <c r="B217" t="s">
        <v>224</v>
      </c>
      <c r="C217" s="33">
        <v>4856.9399999999996</v>
      </c>
      <c r="D217" s="9">
        <v>0</v>
      </c>
      <c r="E217" s="7">
        <v>4856.9399999999996</v>
      </c>
    </row>
    <row r="218" spans="1:5">
      <c r="A218">
        <v>92331</v>
      </c>
      <c r="B218" t="s">
        <v>225</v>
      </c>
      <c r="C218" s="33">
        <v>58091.723224000001</v>
      </c>
      <c r="D218" s="9">
        <v>0</v>
      </c>
      <c r="E218" s="7">
        <v>58091.723224000001</v>
      </c>
    </row>
    <row r="219" spans="1:5">
      <c r="A219">
        <v>92341</v>
      </c>
      <c r="B219" t="s">
        <v>226</v>
      </c>
      <c r="C219" s="33">
        <v>3240.7399999999993</v>
      </c>
      <c r="D219" s="9">
        <v>0</v>
      </c>
      <c r="E219" s="7">
        <v>3240.7399999999993</v>
      </c>
    </row>
    <row r="220" spans="1:5">
      <c r="A220">
        <v>92351</v>
      </c>
      <c r="B220" t="s">
        <v>227</v>
      </c>
      <c r="C220" s="33">
        <v>10395.547672000001</v>
      </c>
      <c r="D220" s="9">
        <v>2874.6699999999996</v>
      </c>
      <c r="E220" s="7">
        <v>13270.217672000001</v>
      </c>
    </row>
    <row r="221" spans="1:5">
      <c r="A221">
        <v>92401</v>
      </c>
      <c r="B221" t="s">
        <v>228</v>
      </c>
      <c r="C221" s="33">
        <v>1212862.1207840003</v>
      </c>
      <c r="D221" s="9">
        <v>0</v>
      </c>
      <c r="E221" s="7">
        <v>1212862.1207840003</v>
      </c>
    </row>
    <row r="222" spans="1:5">
      <c r="A222">
        <v>92403</v>
      </c>
      <c r="B222" t="s">
        <v>229</v>
      </c>
      <c r="C222" s="33">
        <v>7443.9000000000005</v>
      </c>
      <c r="D222" s="9">
        <v>0</v>
      </c>
      <c r="E222" s="7">
        <v>7443.9000000000005</v>
      </c>
    </row>
    <row r="223" spans="1:5">
      <c r="A223">
        <v>92411</v>
      </c>
      <c r="B223" t="s">
        <v>230</v>
      </c>
      <c r="C223" s="33">
        <v>170381.93460000001</v>
      </c>
      <c r="D223" s="9">
        <v>0</v>
      </c>
      <c r="E223" s="7">
        <v>170381.93460000001</v>
      </c>
    </row>
    <row r="224" spans="1:5">
      <c r="A224">
        <v>92414</v>
      </c>
      <c r="B224" t="s">
        <v>231</v>
      </c>
      <c r="C224" s="33">
        <v>2936.519040000001</v>
      </c>
      <c r="D224" s="9">
        <v>0</v>
      </c>
      <c r="E224" s="7">
        <v>2936.519040000001</v>
      </c>
    </row>
    <row r="225" spans="1:5">
      <c r="A225">
        <v>92417</v>
      </c>
      <c r="B225" t="s">
        <v>232</v>
      </c>
      <c r="C225" s="33">
        <v>4979.8999999999996</v>
      </c>
      <c r="D225" s="9">
        <v>0</v>
      </c>
      <c r="E225" s="7">
        <v>4979.8999999999996</v>
      </c>
    </row>
    <row r="226" spans="1:5">
      <c r="A226">
        <v>92421</v>
      </c>
      <c r="B226" t="s">
        <v>233</v>
      </c>
      <c r="C226" s="33">
        <v>6595.69</v>
      </c>
      <c r="D226" s="9">
        <v>2835.9799999999996</v>
      </c>
      <c r="E226" s="7">
        <v>9431.6699999999983</v>
      </c>
    </row>
    <row r="227" spans="1:5">
      <c r="A227">
        <v>92427</v>
      </c>
      <c r="B227" t="s">
        <v>234</v>
      </c>
      <c r="C227" s="33">
        <v>1488.25</v>
      </c>
      <c r="D227" s="9">
        <v>0</v>
      </c>
      <c r="E227" s="7">
        <v>1488.25</v>
      </c>
    </row>
    <row r="228" spans="1:5">
      <c r="A228">
        <v>92431</v>
      </c>
      <c r="B228" t="s">
        <v>235</v>
      </c>
      <c r="C228" s="33">
        <v>14480.212792</v>
      </c>
      <c r="D228" s="9">
        <v>9223.5400000000009</v>
      </c>
      <c r="E228" s="7">
        <v>23703.752791999999</v>
      </c>
    </row>
    <row r="229" spans="1:5">
      <c r="A229">
        <v>92441</v>
      </c>
      <c r="B229" t="s">
        <v>236</v>
      </c>
      <c r="C229" s="33">
        <v>45945.484455999998</v>
      </c>
      <c r="D229" s="9">
        <v>0</v>
      </c>
      <c r="E229" s="7">
        <v>45945.484455999998</v>
      </c>
    </row>
    <row r="230" spans="1:5">
      <c r="A230">
        <v>92444</v>
      </c>
      <c r="B230" t="s">
        <v>237</v>
      </c>
      <c r="C230" s="33">
        <v>1911.7499999999998</v>
      </c>
      <c r="D230" s="9">
        <v>0</v>
      </c>
      <c r="E230" s="7">
        <v>1911.7499999999998</v>
      </c>
    </row>
    <row r="231" spans="1:5">
      <c r="A231">
        <v>92451</v>
      </c>
      <c r="B231" t="s">
        <v>238</v>
      </c>
      <c r="C231" s="33">
        <v>60065.087943999992</v>
      </c>
      <c r="D231" s="9">
        <v>0</v>
      </c>
      <c r="E231" s="7">
        <v>60065.087943999992</v>
      </c>
    </row>
    <row r="232" spans="1:5">
      <c r="A232">
        <v>92461</v>
      </c>
      <c r="B232" t="s">
        <v>239</v>
      </c>
      <c r="C232" s="33">
        <v>37124.029216000003</v>
      </c>
      <c r="D232" s="9">
        <v>0</v>
      </c>
      <c r="E232" s="7">
        <v>37124.029216000003</v>
      </c>
    </row>
    <row r="233" spans="1:5">
      <c r="A233">
        <v>92501</v>
      </c>
      <c r="B233" t="s">
        <v>240</v>
      </c>
      <c r="C233" s="33">
        <v>1718721.6305919997</v>
      </c>
      <c r="D233" s="9">
        <v>0</v>
      </c>
      <c r="E233" s="7">
        <v>1718721.6305919997</v>
      </c>
    </row>
    <row r="234" spans="1:5">
      <c r="A234">
        <v>92502</v>
      </c>
      <c r="B234" t="s">
        <v>241</v>
      </c>
      <c r="C234" s="33">
        <v>11726.210000000003</v>
      </c>
      <c r="D234" s="9">
        <v>928.82000000000016</v>
      </c>
      <c r="E234" s="7">
        <v>12655.030000000002</v>
      </c>
    </row>
    <row r="235" spans="1:5">
      <c r="A235">
        <v>92504</v>
      </c>
      <c r="B235" t="s">
        <v>242</v>
      </c>
      <c r="C235" s="33">
        <v>33900.200000000004</v>
      </c>
      <c r="D235" s="9">
        <v>0</v>
      </c>
      <c r="E235" s="7">
        <v>33900.200000000004</v>
      </c>
    </row>
    <row r="236" spans="1:5">
      <c r="A236">
        <v>92505</v>
      </c>
      <c r="B236" t="s">
        <v>243</v>
      </c>
      <c r="C236" s="33">
        <v>104885.69</v>
      </c>
      <c r="D236" s="9">
        <v>0</v>
      </c>
      <c r="E236" s="7">
        <v>104885.69</v>
      </c>
    </row>
    <row r="237" spans="1:5">
      <c r="A237">
        <v>92506</v>
      </c>
      <c r="B237" t="s">
        <v>244</v>
      </c>
      <c r="C237" s="33">
        <v>22260.340000000004</v>
      </c>
      <c r="D237" s="9">
        <v>0</v>
      </c>
      <c r="E237" s="7">
        <v>22260.340000000004</v>
      </c>
    </row>
    <row r="238" spans="1:5">
      <c r="A238">
        <v>92507</v>
      </c>
      <c r="B238" t="s">
        <v>245</v>
      </c>
      <c r="C238" s="33">
        <v>34500.18</v>
      </c>
      <c r="D238" s="9">
        <v>0</v>
      </c>
      <c r="E238" s="7">
        <v>34500.18</v>
      </c>
    </row>
    <row r="239" spans="1:5">
      <c r="A239">
        <v>92508</v>
      </c>
      <c r="B239" t="s">
        <v>246</v>
      </c>
      <c r="C239" s="33">
        <v>132274.24000000002</v>
      </c>
      <c r="D239" s="9">
        <v>0</v>
      </c>
      <c r="E239" s="7">
        <v>132274.24000000002</v>
      </c>
    </row>
    <row r="240" spans="1:5">
      <c r="A240">
        <v>92509</v>
      </c>
      <c r="B240" t="s">
        <v>247</v>
      </c>
      <c r="C240" s="33">
        <v>819759.12999999989</v>
      </c>
      <c r="D240" s="9">
        <v>0</v>
      </c>
      <c r="E240" s="7">
        <v>819759.12999999989</v>
      </c>
    </row>
    <row r="241" spans="1:5">
      <c r="A241">
        <v>92511</v>
      </c>
      <c r="B241" t="s">
        <v>248</v>
      </c>
      <c r="C241" s="33">
        <v>1461830.2012720001</v>
      </c>
      <c r="D241" s="9">
        <v>0</v>
      </c>
      <c r="E241" s="7">
        <v>1461830.2012720001</v>
      </c>
    </row>
    <row r="242" spans="1:5">
      <c r="A242">
        <v>92521</v>
      </c>
      <c r="B242" t="s">
        <v>249</v>
      </c>
      <c r="C242" s="33">
        <v>30450.768400000004</v>
      </c>
      <c r="D242" s="9">
        <v>0</v>
      </c>
      <c r="E242" s="7">
        <v>30450.768400000004</v>
      </c>
    </row>
    <row r="243" spans="1:5">
      <c r="A243">
        <v>92531</v>
      </c>
      <c r="B243" t="s">
        <v>250</v>
      </c>
      <c r="C243" s="33">
        <v>335087.60608</v>
      </c>
      <c r="D243" s="9">
        <v>0</v>
      </c>
      <c r="E243" s="7">
        <v>335087.60608</v>
      </c>
    </row>
    <row r="244" spans="1:5">
      <c r="A244">
        <v>92541</v>
      </c>
      <c r="B244" t="s">
        <v>251</v>
      </c>
      <c r="C244" s="33">
        <v>55585.071072000006</v>
      </c>
      <c r="D244" s="9">
        <v>0</v>
      </c>
      <c r="E244" s="7">
        <v>55585.071072000006</v>
      </c>
    </row>
    <row r="245" spans="1:5">
      <c r="A245">
        <v>92551</v>
      </c>
      <c r="B245" t="s">
        <v>252</v>
      </c>
      <c r="C245" s="33">
        <v>18740.088720000003</v>
      </c>
      <c r="D245" s="9">
        <v>0</v>
      </c>
      <c r="E245" s="7">
        <v>18740.088720000003</v>
      </c>
    </row>
    <row r="246" spans="1:5">
      <c r="A246">
        <v>92561</v>
      </c>
      <c r="B246" t="s">
        <v>253</v>
      </c>
      <c r="C246" s="33">
        <v>8474.8412000000008</v>
      </c>
      <c r="D246" s="9">
        <v>3204.77</v>
      </c>
      <c r="E246" s="7">
        <v>11679.611200000001</v>
      </c>
    </row>
    <row r="247" spans="1:5">
      <c r="A247">
        <v>92571</v>
      </c>
      <c r="B247" t="s">
        <v>254</v>
      </c>
      <c r="C247" s="33">
        <v>2116.59</v>
      </c>
      <c r="D247" s="9">
        <v>1419.0300000000002</v>
      </c>
      <c r="E247" s="7">
        <v>3535.6200000000003</v>
      </c>
    </row>
    <row r="248" spans="1:5">
      <c r="A248">
        <v>92601</v>
      </c>
      <c r="B248" t="s">
        <v>255</v>
      </c>
      <c r="C248" s="33">
        <v>6340214.3428079998</v>
      </c>
      <c r="D248" s="9">
        <v>0</v>
      </c>
      <c r="E248" s="7">
        <v>6340214.3428079998</v>
      </c>
    </row>
    <row r="249" spans="1:5">
      <c r="A249">
        <v>92602</v>
      </c>
      <c r="B249" t="s">
        <v>256</v>
      </c>
      <c r="C249" s="33">
        <v>3153.1399999999994</v>
      </c>
      <c r="D249" s="9">
        <v>0</v>
      </c>
      <c r="E249" s="7">
        <v>3153.1399999999994</v>
      </c>
    </row>
    <row r="250" spans="1:5">
      <c r="A250">
        <v>92604</v>
      </c>
      <c r="B250" t="s">
        <v>257</v>
      </c>
      <c r="C250" s="33">
        <v>160027.41283999998</v>
      </c>
      <c r="D250" s="9">
        <v>0</v>
      </c>
      <c r="E250" s="7">
        <v>160027.41283999998</v>
      </c>
    </row>
    <row r="251" spans="1:5">
      <c r="A251">
        <v>92607</v>
      </c>
      <c r="B251" t="s">
        <v>258</v>
      </c>
      <c r="C251" s="33">
        <v>35985.280000000006</v>
      </c>
      <c r="D251" s="9">
        <v>0</v>
      </c>
      <c r="E251" s="7">
        <v>35985.280000000006</v>
      </c>
    </row>
    <row r="252" spans="1:5">
      <c r="A252">
        <v>92611</v>
      </c>
      <c r="B252" t="s">
        <v>259</v>
      </c>
      <c r="C252" s="33">
        <v>4903982.1511039995</v>
      </c>
      <c r="D252" s="9">
        <v>0</v>
      </c>
      <c r="E252" s="7">
        <v>4903982.1511039995</v>
      </c>
    </row>
    <row r="253" spans="1:5">
      <c r="A253">
        <v>92613</v>
      </c>
      <c r="B253" t="s">
        <v>260</v>
      </c>
      <c r="C253" s="33">
        <v>155521.32</v>
      </c>
      <c r="D253" s="9">
        <v>172019.61000000002</v>
      </c>
      <c r="E253" s="7">
        <v>327540.93000000005</v>
      </c>
    </row>
    <row r="254" spans="1:5">
      <c r="A254">
        <v>92614</v>
      </c>
      <c r="B254" t="s">
        <v>261</v>
      </c>
      <c r="C254" s="33">
        <v>2513614.8499999996</v>
      </c>
      <c r="D254" s="9">
        <v>1859434.06</v>
      </c>
      <c r="E254" s="7">
        <v>4373048.91</v>
      </c>
    </row>
    <row r="255" spans="1:5">
      <c r="A255">
        <v>92621</v>
      </c>
      <c r="B255" t="s">
        <v>262</v>
      </c>
      <c r="C255" s="33">
        <v>13725.204239999999</v>
      </c>
      <c r="D255" s="9">
        <v>0</v>
      </c>
      <c r="E255" s="7">
        <v>13725.204239999999</v>
      </c>
    </row>
    <row r="256" spans="1:5">
      <c r="A256">
        <v>92631</v>
      </c>
      <c r="B256" t="s">
        <v>263</v>
      </c>
      <c r="C256" s="33">
        <v>320731.35189599998</v>
      </c>
      <c r="D256" s="9">
        <v>0</v>
      </c>
      <c r="E256" s="7">
        <v>320731.35189599998</v>
      </c>
    </row>
    <row r="257" spans="1:5">
      <c r="A257">
        <v>92641</v>
      </c>
      <c r="B257" t="s">
        <v>264</v>
      </c>
      <c r="C257" s="33">
        <v>4185.01</v>
      </c>
      <c r="D257" s="9">
        <v>0</v>
      </c>
      <c r="E257" s="7">
        <v>4185.01</v>
      </c>
    </row>
    <row r="258" spans="1:5">
      <c r="A258">
        <v>92651</v>
      </c>
      <c r="B258" t="s">
        <v>265</v>
      </c>
      <c r="C258" s="33">
        <v>2760.89</v>
      </c>
      <c r="D258" s="9">
        <v>0</v>
      </c>
      <c r="E258" s="7">
        <v>2760.89</v>
      </c>
    </row>
    <row r="259" spans="1:5">
      <c r="A259">
        <v>92661</v>
      </c>
      <c r="B259" t="s">
        <v>266</v>
      </c>
      <c r="C259" s="33">
        <v>243842.41459199996</v>
      </c>
      <c r="D259" s="9">
        <v>226192.97999999998</v>
      </c>
      <c r="E259" s="7">
        <v>470035.39459199994</v>
      </c>
    </row>
    <row r="260" spans="1:5">
      <c r="A260">
        <v>92671</v>
      </c>
      <c r="B260" t="s">
        <v>267</v>
      </c>
      <c r="C260" s="33">
        <v>2413.88</v>
      </c>
      <c r="D260" s="9">
        <v>2191.9800000000005</v>
      </c>
      <c r="E260" s="7">
        <v>4605.8600000000006</v>
      </c>
    </row>
    <row r="261" spans="1:5">
      <c r="A261">
        <v>92681</v>
      </c>
      <c r="B261" t="s">
        <v>268</v>
      </c>
      <c r="C261" s="33">
        <v>7594.31</v>
      </c>
      <c r="D261" s="9">
        <v>0</v>
      </c>
      <c r="E261" s="7">
        <v>7594.31</v>
      </c>
    </row>
    <row r="262" spans="1:5">
      <c r="A262">
        <v>92701</v>
      </c>
      <c r="B262" t="s">
        <v>269</v>
      </c>
      <c r="C262" s="33">
        <v>1091443.4602479998</v>
      </c>
      <c r="D262" s="9">
        <v>0</v>
      </c>
      <c r="E262" s="7">
        <v>1091443.4602479998</v>
      </c>
    </row>
    <row r="263" spans="1:5">
      <c r="A263">
        <v>92704</v>
      </c>
      <c r="B263" t="s">
        <v>270</v>
      </c>
      <c r="C263" s="33">
        <v>15111.59</v>
      </c>
      <c r="D263" s="9">
        <v>0</v>
      </c>
      <c r="E263" s="7">
        <v>15111.59</v>
      </c>
    </row>
    <row r="264" spans="1:5">
      <c r="A264">
        <v>92801</v>
      </c>
      <c r="B264" t="s">
        <v>271</v>
      </c>
      <c r="C264" s="33">
        <v>2244707.4110719999</v>
      </c>
      <c r="D264" s="9">
        <v>0</v>
      </c>
      <c r="E264" s="7">
        <v>2244707.4110719999</v>
      </c>
    </row>
    <row r="265" spans="1:5">
      <c r="A265">
        <v>92802</v>
      </c>
      <c r="B265" t="s">
        <v>272</v>
      </c>
      <c r="C265" s="33">
        <v>49531.95</v>
      </c>
      <c r="D265" s="9">
        <v>0</v>
      </c>
      <c r="E265" s="7">
        <v>49531.95</v>
      </c>
    </row>
    <row r="266" spans="1:5">
      <c r="A266">
        <v>92804</v>
      </c>
      <c r="B266" t="s">
        <v>273</v>
      </c>
      <c r="C266" s="33">
        <v>47837.791063999997</v>
      </c>
      <c r="D266" s="9">
        <v>0</v>
      </c>
      <c r="E266" s="7">
        <v>47837.791063999997</v>
      </c>
    </row>
    <row r="267" spans="1:5">
      <c r="A267">
        <v>92811</v>
      </c>
      <c r="B267" t="s">
        <v>274</v>
      </c>
      <c r="C267" s="33">
        <v>397372.08652800001</v>
      </c>
      <c r="D267" s="9">
        <v>0</v>
      </c>
      <c r="E267" s="7">
        <v>397372.08652800001</v>
      </c>
    </row>
    <row r="268" spans="1:5">
      <c r="A268">
        <v>92821</v>
      </c>
      <c r="B268" t="s">
        <v>275</v>
      </c>
      <c r="C268" s="33">
        <v>415347.41419199994</v>
      </c>
      <c r="D268" s="9">
        <v>0</v>
      </c>
      <c r="E268" s="7">
        <v>415347.41419199994</v>
      </c>
    </row>
    <row r="269" spans="1:5">
      <c r="A269">
        <v>92831</v>
      </c>
      <c r="B269" t="s">
        <v>276</v>
      </c>
      <c r="C269" s="33">
        <v>110977.376192</v>
      </c>
      <c r="D269" s="9">
        <v>0</v>
      </c>
      <c r="E269" s="7">
        <v>110977.376192</v>
      </c>
    </row>
    <row r="270" spans="1:5">
      <c r="A270">
        <v>92841</v>
      </c>
      <c r="B270" t="s">
        <v>277</v>
      </c>
      <c r="C270" s="33">
        <v>103484.402416</v>
      </c>
      <c r="D270" s="9">
        <v>0</v>
      </c>
      <c r="E270" s="7">
        <v>103484.402416</v>
      </c>
    </row>
    <row r="271" spans="1:5">
      <c r="A271">
        <v>92851</v>
      </c>
      <c r="B271" t="s">
        <v>278</v>
      </c>
      <c r="C271" s="33">
        <v>164686.02221600001</v>
      </c>
      <c r="D271" s="9">
        <v>0</v>
      </c>
      <c r="E271" s="7">
        <v>164686.02221600001</v>
      </c>
    </row>
    <row r="272" spans="1:5">
      <c r="A272">
        <v>92861</v>
      </c>
      <c r="B272" t="s">
        <v>279</v>
      </c>
      <c r="C272" s="33">
        <v>97570.235287999996</v>
      </c>
      <c r="D272" s="9">
        <v>0</v>
      </c>
      <c r="E272" s="7">
        <v>97570.235287999996</v>
      </c>
    </row>
    <row r="273" spans="1:5">
      <c r="A273">
        <v>92901</v>
      </c>
      <c r="B273" t="s">
        <v>280</v>
      </c>
      <c r="C273" s="33">
        <v>2339529.1826319997</v>
      </c>
      <c r="D273" s="9">
        <v>0</v>
      </c>
      <c r="E273" s="7">
        <v>2339529.1826319997</v>
      </c>
    </row>
    <row r="274" spans="1:5">
      <c r="A274">
        <v>92911</v>
      </c>
      <c r="B274" t="s">
        <v>281</v>
      </c>
      <c r="C274" s="33">
        <v>824112.15229599993</v>
      </c>
      <c r="D274" s="9">
        <v>0</v>
      </c>
      <c r="E274" s="7">
        <v>824112.15229599993</v>
      </c>
    </row>
    <row r="275" spans="1:5">
      <c r="A275">
        <v>92913</v>
      </c>
      <c r="B275" t="s">
        <v>282</v>
      </c>
      <c r="C275" s="33">
        <v>20392.539999999997</v>
      </c>
      <c r="D275" s="9">
        <v>47390.58</v>
      </c>
      <c r="E275" s="7">
        <v>67783.12</v>
      </c>
    </row>
    <row r="276" spans="1:5">
      <c r="A276">
        <v>92917</v>
      </c>
      <c r="B276" t="s">
        <v>283</v>
      </c>
      <c r="C276" s="33">
        <v>15694.73</v>
      </c>
      <c r="D276" s="9">
        <v>0</v>
      </c>
      <c r="E276" s="7">
        <v>15694.73</v>
      </c>
    </row>
    <row r="277" spans="1:5">
      <c r="A277">
        <v>92921</v>
      </c>
      <c r="B277" t="s">
        <v>284</v>
      </c>
      <c r="C277" s="33">
        <v>39657.616064000002</v>
      </c>
      <c r="D277" s="9">
        <v>0</v>
      </c>
      <c r="E277" s="7">
        <v>39657.616064000002</v>
      </c>
    </row>
    <row r="278" spans="1:5">
      <c r="A278">
        <v>92931</v>
      </c>
      <c r="B278" t="s">
        <v>285</v>
      </c>
      <c r="C278" s="33">
        <v>1010179.429472</v>
      </c>
      <c r="D278" s="9">
        <v>0</v>
      </c>
      <c r="E278" s="7">
        <v>1010179.429472</v>
      </c>
    </row>
    <row r="279" spans="1:5">
      <c r="A279">
        <v>92941</v>
      </c>
      <c r="B279" t="s">
        <v>286</v>
      </c>
      <c r="C279" s="33">
        <v>1312.77</v>
      </c>
      <c r="D279" s="9">
        <v>425.22</v>
      </c>
      <c r="E279" s="7">
        <v>1737.99</v>
      </c>
    </row>
    <row r="280" spans="1:5">
      <c r="A280">
        <v>93001</v>
      </c>
      <c r="B280" t="s">
        <v>287</v>
      </c>
      <c r="C280" s="33">
        <v>851104.13253599976</v>
      </c>
      <c r="D280" s="9">
        <v>0</v>
      </c>
      <c r="E280" s="7">
        <v>851104.13253599976</v>
      </c>
    </row>
    <row r="281" spans="1:5">
      <c r="A281">
        <v>93009</v>
      </c>
      <c r="B281" t="s">
        <v>288</v>
      </c>
      <c r="C281" s="33">
        <v>4919.57</v>
      </c>
      <c r="D281" s="9">
        <v>0</v>
      </c>
      <c r="E281" s="7">
        <v>4919.57</v>
      </c>
    </row>
    <row r="282" spans="1:5">
      <c r="A282">
        <v>93011</v>
      </c>
      <c r="B282" t="s">
        <v>289</v>
      </c>
      <c r="C282" s="33">
        <v>119477.86908</v>
      </c>
      <c r="D282" s="9">
        <v>0</v>
      </c>
      <c r="E282" s="7">
        <v>119477.86908</v>
      </c>
    </row>
    <row r="283" spans="1:5">
      <c r="A283">
        <v>93021</v>
      </c>
      <c r="B283" t="s">
        <v>290</v>
      </c>
      <c r="C283" s="33">
        <v>11497.369999999999</v>
      </c>
      <c r="D283" s="9">
        <v>3041.09</v>
      </c>
      <c r="E283" s="7">
        <v>14538.46</v>
      </c>
    </row>
    <row r="284" spans="1:5">
      <c r="A284">
        <v>93027</v>
      </c>
      <c r="B284" t="s">
        <v>291</v>
      </c>
      <c r="C284" s="33">
        <v>6163.2600000000011</v>
      </c>
      <c r="D284" s="9">
        <v>0</v>
      </c>
      <c r="E284" s="7">
        <v>6163.2600000000011</v>
      </c>
    </row>
    <row r="285" spans="1:5">
      <c r="A285">
        <v>93031</v>
      </c>
      <c r="B285" t="s">
        <v>292</v>
      </c>
      <c r="C285" s="33">
        <v>10123.755136</v>
      </c>
      <c r="D285" s="9">
        <v>8679</v>
      </c>
      <c r="E285" s="7">
        <v>18802.755136</v>
      </c>
    </row>
    <row r="286" spans="1:5">
      <c r="A286">
        <v>93101</v>
      </c>
      <c r="B286" t="s">
        <v>293</v>
      </c>
      <c r="C286" s="33">
        <v>1339314.1207040001</v>
      </c>
      <c r="D286" s="9">
        <v>0</v>
      </c>
      <c r="E286" s="7">
        <v>1339314.1207040001</v>
      </c>
    </row>
    <row r="287" spans="1:5">
      <c r="A287">
        <v>93108</v>
      </c>
      <c r="B287" t="s">
        <v>294</v>
      </c>
      <c r="C287" s="33">
        <v>983408.79</v>
      </c>
      <c r="D287" s="9">
        <v>0</v>
      </c>
      <c r="E287" s="7">
        <v>983408.79</v>
      </c>
    </row>
    <row r="288" spans="1:5">
      <c r="A288">
        <v>93111</v>
      </c>
      <c r="B288" t="s">
        <v>295</v>
      </c>
      <c r="C288" s="33">
        <v>26983.484039999999</v>
      </c>
      <c r="D288" s="9">
        <v>0</v>
      </c>
      <c r="E288" s="7">
        <v>26983.484039999999</v>
      </c>
    </row>
    <row r="289" spans="1:5">
      <c r="A289">
        <v>93121</v>
      </c>
      <c r="B289" t="s">
        <v>296</v>
      </c>
      <c r="C289" s="33">
        <v>28282.628687999997</v>
      </c>
      <c r="D289" s="9">
        <v>0</v>
      </c>
      <c r="E289" s="7">
        <v>28282.628687999997</v>
      </c>
    </row>
    <row r="290" spans="1:5">
      <c r="A290">
        <v>93127</v>
      </c>
      <c r="B290" t="s">
        <v>297</v>
      </c>
      <c r="C290" s="33">
        <v>3281.74</v>
      </c>
      <c r="D290" s="9">
        <v>0</v>
      </c>
      <c r="E290" s="7">
        <v>3281.74</v>
      </c>
    </row>
    <row r="291" spans="1:5">
      <c r="A291">
        <v>93131</v>
      </c>
      <c r="B291" t="s">
        <v>298</v>
      </c>
      <c r="C291" s="33">
        <v>83460.681424000009</v>
      </c>
      <c r="D291" s="9">
        <v>0</v>
      </c>
      <c r="E291" s="7">
        <v>83460.681424000009</v>
      </c>
    </row>
    <row r="292" spans="1:5">
      <c r="A292">
        <v>93137</v>
      </c>
      <c r="B292" t="s">
        <v>299</v>
      </c>
      <c r="C292" s="33">
        <v>1749.84</v>
      </c>
      <c r="D292" s="9">
        <v>0</v>
      </c>
      <c r="E292" s="7">
        <v>1749.84</v>
      </c>
    </row>
    <row r="293" spans="1:5">
      <c r="A293">
        <v>93141</v>
      </c>
      <c r="B293" t="s">
        <v>300</v>
      </c>
      <c r="C293" s="33">
        <v>16035.5</v>
      </c>
      <c r="D293" s="9">
        <v>0</v>
      </c>
      <c r="E293" s="7">
        <v>16035.5</v>
      </c>
    </row>
    <row r="294" spans="1:5">
      <c r="A294">
        <v>93151</v>
      </c>
      <c r="B294" t="s">
        <v>301</v>
      </c>
      <c r="C294" s="33">
        <v>132152.68368000002</v>
      </c>
      <c r="D294" s="9">
        <v>0</v>
      </c>
      <c r="E294" s="7">
        <v>132152.68368000002</v>
      </c>
    </row>
    <row r="295" spans="1:5">
      <c r="A295">
        <v>93157</v>
      </c>
      <c r="B295" t="s">
        <v>302</v>
      </c>
      <c r="C295" s="33">
        <v>5003.2399999999989</v>
      </c>
      <c r="D295" s="9">
        <v>0</v>
      </c>
      <c r="E295" s="7">
        <v>5003.2399999999989</v>
      </c>
    </row>
    <row r="296" spans="1:5">
      <c r="A296">
        <v>93161</v>
      </c>
      <c r="B296" t="s">
        <v>303</v>
      </c>
      <c r="C296" s="33">
        <v>44059.465431999997</v>
      </c>
      <c r="D296" s="9">
        <v>0</v>
      </c>
      <c r="E296" s="7">
        <v>44059.465431999997</v>
      </c>
    </row>
    <row r="297" spans="1:5">
      <c r="A297">
        <v>93171</v>
      </c>
      <c r="B297" t="s">
        <v>304</v>
      </c>
      <c r="C297" s="33">
        <v>3829.46</v>
      </c>
      <c r="D297" s="9">
        <v>0</v>
      </c>
      <c r="E297" s="7">
        <v>3829.46</v>
      </c>
    </row>
    <row r="298" spans="1:5">
      <c r="A298">
        <v>93181</v>
      </c>
      <c r="B298" t="s">
        <v>305</v>
      </c>
      <c r="C298" s="33">
        <v>5984.8799999999992</v>
      </c>
      <c r="D298" s="9">
        <v>0</v>
      </c>
      <c r="E298" s="7">
        <v>5984.8799999999992</v>
      </c>
    </row>
    <row r="299" spans="1:5">
      <c r="A299">
        <v>93191</v>
      </c>
      <c r="B299" t="s">
        <v>306</v>
      </c>
      <c r="C299" s="33">
        <v>16673.208272</v>
      </c>
      <c r="D299" s="9">
        <v>0</v>
      </c>
      <c r="E299" s="7">
        <v>16673.208272</v>
      </c>
    </row>
    <row r="300" spans="1:5">
      <c r="A300">
        <v>93201</v>
      </c>
      <c r="B300" t="s">
        <v>307</v>
      </c>
      <c r="C300" s="33">
        <v>6003706.7421680009</v>
      </c>
      <c r="D300" s="9">
        <v>0</v>
      </c>
      <c r="E300" s="7">
        <v>6003706.7421680009</v>
      </c>
    </row>
    <row r="301" spans="1:5">
      <c r="A301">
        <v>93202</v>
      </c>
      <c r="B301" t="s">
        <v>308</v>
      </c>
      <c r="C301" s="33">
        <v>126364.55</v>
      </c>
      <c r="D301" s="9">
        <v>0</v>
      </c>
      <c r="E301" s="7">
        <v>126364.55</v>
      </c>
    </row>
    <row r="302" spans="1:5">
      <c r="A302">
        <v>93204</v>
      </c>
      <c r="B302" t="s">
        <v>309</v>
      </c>
      <c r="C302" s="33">
        <v>139150.27824000001</v>
      </c>
      <c r="D302" s="9">
        <v>0</v>
      </c>
      <c r="E302" s="7">
        <v>139150.27824000001</v>
      </c>
    </row>
    <row r="303" spans="1:5">
      <c r="A303">
        <v>93209</v>
      </c>
      <c r="B303" t="s">
        <v>310</v>
      </c>
      <c r="C303" s="33">
        <v>1214080.81</v>
      </c>
      <c r="D303" s="9">
        <v>0</v>
      </c>
      <c r="E303" s="7">
        <v>1214080.81</v>
      </c>
    </row>
    <row r="304" spans="1:5">
      <c r="A304">
        <v>93211</v>
      </c>
      <c r="B304" t="s">
        <v>311</v>
      </c>
      <c r="C304" s="33">
        <v>8286849.6997599993</v>
      </c>
      <c r="D304" s="9">
        <v>0</v>
      </c>
      <c r="E304" s="7">
        <v>8286849.6997599993</v>
      </c>
    </row>
    <row r="305" spans="1:5">
      <c r="A305">
        <v>93212</v>
      </c>
      <c r="B305" t="s">
        <v>312</v>
      </c>
      <c r="C305" s="33">
        <v>84100.010000000009</v>
      </c>
      <c r="D305" s="9">
        <v>67922.290000000008</v>
      </c>
      <c r="E305" s="7">
        <v>152022.30000000002</v>
      </c>
    </row>
    <row r="306" spans="1:5">
      <c r="A306">
        <v>93219</v>
      </c>
      <c r="B306" t="s">
        <v>313</v>
      </c>
      <c r="C306" s="33">
        <v>108102.07</v>
      </c>
      <c r="D306" s="9">
        <v>0</v>
      </c>
      <c r="E306" s="7">
        <v>108102.07</v>
      </c>
    </row>
    <row r="307" spans="1:5">
      <c r="A307">
        <v>93301</v>
      </c>
      <c r="B307" t="s">
        <v>314</v>
      </c>
      <c r="C307" s="33">
        <v>1075570.6110799999</v>
      </c>
      <c r="D307" s="9">
        <v>0</v>
      </c>
      <c r="E307" s="7">
        <v>1075570.6110799999</v>
      </c>
    </row>
    <row r="308" spans="1:5">
      <c r="A308">
        <v>93304</v>
      </c>
      <c r="B308" t="s">
        <v>315</v>
      </c>
      <c r="C308" s="33">
        <v>15734.04</v>
      </c>
      <c r="D308" s="9">
        <v>0</v>
      </c>
      <c r="E308" s="7">
        <v>15734.04</v>
      </c>
    </row>
    <row r="309" spans="1:5">
      <c r="A309">
        <v>93305</v>
      </c>
      <c r="B309" t="s">
        <v>316</v>
      </c>
      <c r="C309" s="33">
        <v>19368.48</v>
      </c>
      <c r="D309" s="9">
        <v>0</v>
      </c>
      <c r="E309" s="7">
        <v>19368.48</v>
      </c>
    </row>
    <row r="310" spans="1:5">
      <c r="A310">
        <v>93309</v>
      </c>
      <c r="B310" t="s">
        <v>317</v>
      </c>
      <c r="C310" s="33">
        <v>76457.960000000006</v>
      </c>
      <c r="D310" s="9">
        <v>0</v>
      </c>
      <c r="E310" s="7">
        <v>76457.960000000006</v>
      </c>
    </row>
    <row r="311" spans="1:5">
      <c r="A311">
        <v>93311</v>
      </c>
      <c r="B311" t="s">
        <v>318</v>
      </c>
      <c r="C311" s="33">
        <v>462424.83380000002</v>
      </c>
      <c r="D311" s="9">
        <v>0</v>
      </c>
      <c r="E311" s="7">
        <v>462424.83380000002</v>
      </c>
    </row>
    <row r="312" spans="1:5">
      <c r="A312">
        <v>93317</v>
      </c>
      <c r="B312" t="s">
        <v>319</v>
      </c>
      <c r="C312" s="33">
        <v>18682.629999999997</v>
      </c>
      <c r="D312" s="9">
        <v>0</v>
      </c>
      <c r="E312" s="7">
        <v>18682.629999999997</v>
      </c>
    </row>
    <row r="313" spans="1:5">
      <c r="A313">
        <v>93321</v>
      </c>
      <c r="B313" t="s">
        <v>320</v>
      </c>
      <c r="C313" s="33">
        <v>2815978.4530640007</v>
      </c>
      <c r="D313" s="9">
        <v>0</v>
      </c>
      <c r="E313" s="7">
        <v>2815978.4530640007</v>
      </c>
    </row>
    <row r="314" spans="1:5">
      <c r="A314">
        <v>93323</v>
      </c>
      <c r="B314" t="s">
        <v>321</v>
      </c>
      <c r="C314" s="33">
        <v>10924.640000000001</v>
      </c>
      <c r="D314" s="9">
        <v>0</v>
      </c>
      <c r="E314" s="7">
        <v>10924.640000000001</v>
      </c>
    </row>
    <row r="315" spans="1:5">
      <c r="A315">
        <v>93331</v>
      </c>
      <c r="B315" t="s">
        <v>322</v>
      </c>
      <c r="C315" s="33">
        <v>59572.366456000003</v>
      </c>
      <c r="D315" s="9">
        <v>0</v>
      </c>
      <c r="E315" s="7">
        <v>59572.366456000003</v>
      </c>
    </row>
    <row r="316" spans="1:5">
      <c r="A316">
        <v>93333</v>
      </c>
      <c r="B316" t="s">
        <v>323</v>
      </c>
      <c r="C316" s="33">
        <v>97377.64</v>
      </c>
      <c r="D316" s="9">
        <v>101096.53999999998</v>
      </c>
      <c r="E316" s="7">
        <v>198474.18</v>
      </c>
    </row>
    <row r="317" spans="1:5">
      <c r="A317">
        <v>93341</v>
      </c>
      <c r="B317" t="s">
        <v>324</v>
      </c>
      <c r="C317" s="33">
        <v>12596.86</v>
      </c>
      <c r="D317" s="9">
        <v>0</v>
      </c>
      <c r="E317" s="7">
        <v>12596.86</v>
      </c>
    </row>
    <row r="318" spans="1:5">
      <c r="A318">
        <v>93351</v>
      </c>
      <c r="B318" t="s">
        <v>325</v>
      </c>
      <c r="C318" s="33">
        <v>8745.4841120000019</v>
      </c>
      <c r="D318" s="9">
        <v>0</v>
      </c>
      <c r="E318" s="7">
        <v>8745.4841120000019</v>
      </c>
    </row>
    <row r="319" spans="1:5">
      <c r="A319">
        <v>93401</v>
      </c>
      <c r="B319" t="s">
        <v>326</v>
      </c>
      <c r="C319" s="33">
        <v>5791278.7372239996</v>
      </c>
      <c r="D319" s="9">
        <v>0</v>
      </c>
      <c r="E319" s="7">
        <v>5791278.7372239996</v>
      </c>
    </row>
    <row r="320" spans="1:5">
      <c r="A320">
        <v>93402</v>
      </c>
      <c r="B320" t="s">
        <v>327</v>
      </c>
      <c r="C320" s="33">
        <v>35647.980000000003</v>
      </c>
      <c r="D320" s="9">
        <v>0</v>
      </c>
      <c r="E320" s="7">
        <v>35647.980000000003</v>
      </c>
    </row>
    <row r="321" spans="1:5">
      <c r="A321">
        <v>93406</v>
      </c>
      <c r="B321" t="s">
        <v>328</v>
      </c>
      <c r="C321" s="33">
        <v>316764.68</v>
      </c>
      <c r="D321" s="9">
        <v>0</v>
      </c>
      <c r="E321" s="7">
        <v>316764.68</v>
      </c>
    </row>
    <row r="322" spans="1:5">
      <c r="A322">
        <v>93408</v>
      </c>
      <c r="B322" t="s">
        <v>329</v>
      </c>
      <c r="C322" s="33">
        <v>706112.01000000013</v>
      </c>
      <c r="D322" s="9">
        <v>0</v>
      </c>
      <c r="E322" s="7">
        <v>706112.01000000013</v>
      </c>
    </row>
    <row r="323" spans="1:5">
      <c r="A323">
        <v>93411</v>
      </c>
      <c r="B323" t="s">
        <v>330</v>
      </c>
      <c r="C323" s="33">
        <v>7094713.6529760007</v>
      </c>
      <c r="D323" s="9">
        <v>0</v>
      </c>
      <c r="E323" s="7">
        <v>7094713.6529760007</v>
      </c>
    </row>
    <row r="324" spans="1:5">
      <c r="A324">
        <v>93413</v>
      </c>
      <c r="B324" t="s">
        <v>331</v>
      </c>
      <c r="C324" s="33">
        <v>398601.79</v>
      </c>
      <c r="D324" s="9">
        <v>0</v>
      </c>
      <c r="E324" s="7">
        <v>398601.79</v>
      </c>
    </row>
    <row r="325" spans="1:5">
      <c r="A325">
        <v>93417</v>
      </c>
      <c r="B325" t="s">
        <v>332</v>
      </c>
      <c r="C325" s="33">
        <v>197280.15086400002</v>
      </c>
      <c r="D325" s="9">
        <v>0</v>
      </c>
      <c r="E325" s="7">
        <v>197280.15086400002</v>
      </c>
    </row>
    <row r="326" spans="1:5">
      <c r="A326">
        <v>93421</v>
      </c>
      <c r="B326" t="s">
        <v>333</v>
      </c>
      <c r="C326" s="33">
        <v>784302.62007199996</v>
      </c>
      <c r="D326" s="9">
        <v>0</v>
      </c>
      <c r="E326" s="7">
        <v>784302.62007199996</v>
      </c>
    </row>
    <row r="327" spans="1:5">
      <c r="A327">
        <v>93431</v>
      </c>
      <c r="B327" t="s">
        <v>334</v>
      </c>
      <c r="C327" s="33">
        <v>54896.91</v>
      </c>
      <c r="D327" s="9">
        <v>0</v>
      </c>
      <c r="E327" s="7">
        <v>54896.91</v>
      </c>
    </row>
    <row r="328" spans="1:5">
      <c r="A328">
        <v>93441</v>
      </c>
      <c r="B328" t="s">
        <v>335</v>
      </c>
      <c r="C328" s="33">
        <v>73530.95</v>
      </c>
      <c r="D328" s="9">
        <v>0</v>
      </c>
      <c r="E328" s="7">
        <v>73530.95</v>
      </c>
    </row>
    <row r="329" spans="1:5">
      <c r="A329">
        <v>93442</v>
      </c>
      <c r="B329" t="s">
        <v>336</v>
      </c>
      <c r="C329" s="33">
        <v>47212.639999999992</v>
      </c>
      <c r="D329" s="9">
        <v>0</v>
      </c>
      <c r="E329" s="7">
        <v>47212.639999999992</v>
      </c>
    </row>
    <row r="330" spans="1:5">
      <c r="A330">
        <v>93451</v>
      </c>
      <c r="B330" t="s">
        <v>337</v>
      </c>
      <c r="C330" s="33">
        <v>42033.72</v>
      </c>
      <c r="D330" s="9">
        <v>0</v>
      </c>
      <c r="E330" s="7">
        <v>42033.72</v>
      </c>
    </row>
    <row r="331" spans="1:5">
      <c r="A331">
        <v>93461</v>
      </c>
      <c r="B331" t="s">
        <v>338</v>
      </c>
      <c r="C331" s="33">
        <v>6480.8500000000022</v>
      </c>
      <c r="D331" s="9">
        <v>1090.8599999999999</v>
      </c>
      <c r="E331" s="7">
        <v>7571.7100000000019</v>
      </c>
    </row>
    <row r="332" spans="1:5">
      <c r="A332">
        <v>93471</v>
      </c>
      <c r="B332" t="s">
        <v>339</v>
      </c>
      <c r="C332" s="33">
        <v>7291.4699999999993</v>
      </c>
      <c r="D332" s="9">
        <v>0</v>
      </c>
      <c r="E332" s="7">
        <v>7291.4699999999993</v>
      </c>
    </row>
    <row r="333" spans="1:5">
      <c r="A333">
        <v>93501</v>
      </c>
      <c r="B333" t="s">
        <v>340</v>
      </c>
      <c r="C333" s="33">
        <v>1322656.9003359999</v>
      </c>
      <c r="D333" s="9">
        <v>0</v>
      </c>
      <c r="E333" s="7">
        <v>1322656.9003359999</v>
      </c>
    </row>
    <row r="334" spans="1:5">
      <c r="A334">
        <v>93511</v>
      </c>
      <c r="B334" t="s">
        <v>341</v>
      </c>
      <c r="C334" s="33">
        <v>49373.184415999996</v>
      </c>
      <c r="D334" s="9">
        <v>0</v>
      </c>
      <c r="E334" s="7">
        <v>49373.184415999996</v>
      </c>
    </row>
    <row r="335" spans="1:5">
      <c r="A335">
        <v>93517</v>
      </c>
      <c r="B335" t="s">
        <v>342</v>
      </c>
      <c r="C335" s="33">
        <v>3864.3799999999997</v>
      </c>
      <c r="D335" s="9">
        <v>0</v>
      </c>
      <c r="E335" s="7">
        <v>3864.3799999999997</v>
      </c>
    </row>
    <row r="336" spans="1:5">
      <c r="A336">
        <v>93521</v>
      </c>
      <c r="B336" t="s">
        <v>343</v>
      </c>
      <c r="C336" s="33">
        <v>188924.83590400001</v>
      </c>
      <c r="D336" s="9">
        <v>0</v>
      </c>
      <c r="E336" s="7">
        <v>188924.83590400001</v>
      </c>
    </row>
    <row r="337" spans="1:5">
      <c r="A337">
        <v>93527</v>
      </c>
      <c r="B337" t="s">
        <v>344</v>
      </c>
      <c r="C337" s="33">
        <v>8497.2000000000007</v>
      </c>
      <c r="D337" s="9">
        <v>0</v>
      </c>
      <c r="E337" s="7">
        <v>8497.2000000000007</v>
      </c>
    </row>
    <row r="338" spans="1:5">
      <c r="A338">
        <v>93531</v>
      </c>
      <c r="B338" t="s">
        <v>345</v>
      </c>
      <c r="C338" s="33">
        <v>15780.259448000003</v>
      </c>
      <c r="D338" s="9">
        <v>0</v>
      </c>
      <c r="E338" s="7">
        <v>15780.259448000003</v>
      </c>
    </row>
    <row r="339" spans="1:5">
      <c r="A339">
        <v>93537</v>
      </c>
      <c r="B339" t="s">
        <v>346</v>
      </c>
      <c r="C339" s="33">
        <v>3446.54</v>
      </c>
      <c r="D339" s="9">
        <v>0</v>
      </c>
      <c r="E339" s="7">
        <v>3446.54</v>
      </c>
    </row>
    <row r="340" spans="1:5">
      <c r="A340">
        <v>93541</v>
      </c>
      <c r="B340" t="s">
        <v>347</v>
      </c>
      <c r="C340" s="33">
        <v>42795.082192000002</v>
      </c>
      <c r="D340" s="9">
        <v>0</v>
      </c>
      <c r="E340" s="7">
        <v>42795.082192000002</v>
      </c>
    </row>
    <row r="341" spans="1:5">
      <c r="A341">
        <v>93601</v>
      </c>
      <c r="B341" t="s">
        <v>348</v>
      </c>
      <c r="C341" s="33">
        <v>4672080.1891920008</v>
      </c>
      <c r="D341" s="9">
        <v>0</v>
      </c>
      <c r="E341" s="7">
        <v>4672080.1891920008</v>
      </c>
    </row>
    <row r="342" spans="1:5">
      <c r="A342">
        <v>93602</v>
      </c>
      <c r="B342" t="s">
        <v>349</v>
      </c>
      <c r="C342" s="33">
        <v>71879.254111999995</v>
      </c>
      <c r="D342" s="9">
        <v>0</v>
      </c>
      <c r="E342" s="7">
        <v>71879.254111999995</v>
      </c>
    </row>
    <row r="343" spans="1:5">
      <c r="A343">
        <v>93609</v>
      </c>
      <c r="B343" t="s">
        <v>350</v>
      </c>
      <c r="C343" s="33">
        <v>1115843.08</v>
      </c>
      <c r="D343" s="9">
        <v>0</v>
      </c>
      <c r="E343" s="7">
        <v>1115843.08</v>
      </c>
    </row>
    <row r="344" spans="1:5">
      <c r="A344">
        <v>93610</v>
      </c>
      <c r="B344" t="s">
        <v>351</v>
      </c>
      <c r="C344" s="33">
        <v>4542.2400000000007</v>
      </c>
      <c r="D344" s="9">
        <v>5762.9999999999991</v>
      </c>
      <c r="E344" s="7">
        <v>10305.24</v>
      </c>
    </row>
    <row r="345" spans="1:5">
      <c r="A345">
        <v>93611</v>
      </c>
      <c r="B345" t="s">
        <v>352</v>
      </c>
      <c r="C345" s="33">
        <v>2841668.5911999997</v>
      </c>
      <c r="D345" s="9">
        <v>0</v>
      </c>
      <c r="E345" s="7">
        <v>2841668.5911999997</v>
      </c>
    </row>
    <row r="346" spans="1:5">
      <c r="A346">
        <v>93617</v>
      </c>
      <c r="B346" t="s">
        <v>353</v>
      </c>
      <c r="C346" s="33">
        <v>47220.62</v>
      </c>
      <c r="D346" s="9">
        <v>0</v>
      </c>
      <c r="E346" s="7">
        <v>47220.62</v>
      </c>
    </row>
    <row r="347" spans="1:5">
      <c r="A347">
        <v>93618</v>
      </c>
      <c r="B347" t="s">
        <v>354</v>
      </c>
      <c r="C347" s="33">
        <v>9037.880000000001</v>
      </c>
      <c r="D347" s="9">
        <v>12872.969999999998</v>
      </c>
      <c r="E347" s="7">
        <v>21910.85</v>
      </c>
    </row>
    <row r="348" spans="1:5">
      <c r="A348">
        <v>93621</v>
      </c>
      <c r="B348" t="s">
        <v>355</v>
      </c>
      <c r="C348" s="33">
        <v>346813.465624</v>
      </c>
      <c r="D348" s="9">
        <v>0</v>
      </c>
      <c r="E348" s="7">
        <v>346813.465624</v>
      </c>
    </row>
    <row r="349" spans="1:5">
      <c r="A349">
        <v>93623</v>
      </c>
      <c r="B349" t="s">
        <v>356</v>
      </c>
      <c r="C349" s="33">
        <v>5453.83</v>
      </c>
      <c r="D349" s="9">
        <v>2769.26</v>
      </c>
      <c r="E349" s="7">
        <v>8223.09</v>
      </c>
    </row>
    <row r="350" spans="1:5">
      <c r="A350">
        <v>93631</v>
      </c>
      <c r="B350" t="s">
        <v>357</v>
      </c>
      <c r="C350" s="33">
        <v>83814.975831999996</v>
      </c>
      <c r="D350" s="9">
        <v>0</v>
      </c>
      <c r="E350" s="7">
        <v>83814.975831999996</v>
      </c>
    </row>
    <row r="351" spans="1:5">
      <c r="A351">
        <v>93641</v>
      </c>
      <c r="B351" t="s">
        <v>358</v>
      </c>
      <c r="C351" s="33">
        <v>174592.38843199998</v>
      </c>
      <c r="D351" s="9">
        <v>0</v>
      </c>
      <c r="E351" s="7">
        <v>174592.38843199998</v>
      </c>
    </row>
    <row r="352" spans="1:5">
      <c r="A352">
        <v>93647</v>
      </c>
      <c r="B352" t="s">
        <v>359</v>
      </c>
      <c r="C352" s="33">
        <v>4366.2800000000007</v>
      </c>
      <c r="D352" s="9">
        <v>8158.2199999999993</v>
      </c>
      <c r="E352" s="7">
        <v>12524.5</v>
      </c>
    </row>
    <row r="353" spans="1:5">
      <c r="A353">
        <v>93651</v>
      </c>
      <c r="B353" t="s">
        <v>360</v>
      </c>
      <c r="C353" s="33">
        <v>163395.86336000002</v>
      </c>
      <c r="D353" s="9">
        <v>0</v>
      </c>
      <c r="E353" s="7">
        <v>163395.86336000002</v>
      </c>
    </row>
    <row r="354" spans="1:5">
      <c r="A354">
        <v>93661</v>
      </c>
      <c r="B354" t="s">
        <v>361</v>
      </c>
      <c r="C354" s="33">
        <v>60628.298712000003</v>
      </c>
      <c r="D354" s="9">
        <v>0</v>
      </c>
      <c r="E354" s="7">
        <v>60628.298712000003</v>
      </c>
    </row>
    <row r="355" spans="1:5">
      <c r="A355">
        <v>93671</v>
      </c>
      <c r="B355" t="s">
        <v>362</v>
      </c>
      <c r="C355" s="33">
        <v>121781.573328</v>
      </c>
      <c r="D355" s="9">
        <v>0</v>
      </c>
      <c r="E355" s="7">
        <v>121781.573328</v>
      </c>
    </row>
    <row r="356" spans="1:5">
      <c r="A356">
        <v>93681</v>
      </c>
      <c r="B356" t="s">
        <v>363</v>
      </c>
      <c r="C356" s="33">
        <v>43420.047776000007</v>
      </c>
      <c r="D356" s="9">
        <v>0</v>
      </c>
      <c r="E356" s="7">
        <v>43420.047776000007</v>
      </c>
    </row>
    <row r="357" spans="1:5">
      <c r="A357">
        <v>93691</v>
      </c>
      <c r="B357" t="s">
        <v>364</v>
      </c>
      <c r="C357" s="33">
        <v>408141.55109600001</v>
      </c>
      <c r="D357" s="9">
        <v>0</v>
      </c>
      <c r="E357" s="7">
        <v>408141.55109600001</v>
      </c>
    </row>
    <row r="358" spans="1:5">
      <c r="A358">
        <v>93701</v>
      </c>
      <c r="B358" t="s">
        <v>365</v>
      </c>
      <c r="C358" s="33">
        <v>171421.18412000002</v>
      </c>
      <c r="D358" s="9">
        <v>0</v>
      </c>
      <c r="E358" s="7">
        <v>171421.18412000002</v>
      </c>
    </row>
    <row r="359" spans="1:5">
      <c r="A359">
        <v>93704</v>
      </c>
      <c r="B359" t="s">
        <v>366</v>
      </c>
      <c r="C359" s="33">
        <v>1659.24</v>
      </c>
      <c r="D359" s="9">
        <v>0</v>
      </c>
      <c r="E359" s="7">
        <v>1659.24</v>
      </c>
    </row>
    <row r="360" spans="1:5">
      <c r="A360">
        <v>93801</v>
      </c>
      <c r="B360" t="s">
        <v>367</v>
      </c>
      <c r="C360" s="33">
        <v>194811.377576</v>
      </c>
      <c r="D360" s="9">
        <v>132685.43000000002</v>
      </c>
      <c r="E360" s="7">
        <v>327496.80757599999</v>
      </c>
    </row>
    <row r="361" spans="1:5">
      <c r="A361">
        <v>93803</v>
      </c>
      <c r="B361" t="s">
        <v>368</v>
      </c>
      <c r="C361" s="33">
        <v>58887.35</v>
      </c>
      <c r="D361" s="9">
        <v>0</v>
      </c>
      <c r="E361" s="7">
        <v>58887.35</v>
      </c>
    </row>
    <row r="362" spans="1:5">
      <c r="A362">
        <v>93806</v>
      </c>
      <c r="B362" t="s">
        <v>369</v>
      </c>
      <c r="C362" s="33">
        <v>32190.320000000003</v>
      </c>
      <c r="D362" s="9">
        <v>0</v>
      </c>
      <c r="E362" s="7">
        <v>32190.320000000003</v>
      </c>
    </row>
    <row r="363" spans="1:5">
      <c r="A363">
        <v>93821</v>
      </c>
      <c r="B363" t="s">
        <v>370</v>
      </c>
      <c r="C363" s="33">
        <v>20958.25</v>
      </c>
      <c r="D363" s="9">
        <v>21699.41</v>
      </c>
      <c r="E363" s="7">
        <v>42657.66</v>
      </c>
    </row>
    <row r="364" spans="1:5">
      <c r="A364">
        <v>93901</v>
      </c>
      <c r="B364" t="s">
        <v>371</v>
      </c>
      <c r="C364" s="33">
        <v>786841.89337599999</v>
      </c>
      <c r="D364" s="9">
        <v>0</v>
      </c>
      <c r="E364" s="7">
        <v>786841.89337599999</v>
      </c>
    </row>
    <row r="365" spans="1:5">
      <c r="A365">
        <v>93904</v>
      </c>
      <c r="B365" t="s">
        <v>372</v>
      </c>
      <c r="C365" s="33">
        <v>12479.25</v>
      </c>
      <c r="D365" s="9">
        <v>0</v>
      </c>
      <c r="E365" s="7">
        <v>12479.25</v>
      </c>
    </row>
    <row r="366" spans="1:5">
      <c r="A366">
        <v>93906</v>
      </c>
      <c r="B366" t="s">
        <v>373</v>
      </c>
      <c r="C366" s="33">
        <v>1433509.8000000003</v>
      </c>
      <c r="D366" s="9">
        <v>0</v>
      </c>
      <c r="E366" s="7">
        <v>1433509.8000000003</v>
      </c>
    </row>
    <row r="367" spans="1:5">
      <c r="A367">
        <v>93908</v>
      </c>
      <c r="B367" t="s">
        <v>374</v>
      </c>
      <c r="C367" s="33">
        <v>226987.99</v>
      </c>
      <c r="D367" s="9">
        <v>0</v>
      </c>
      <c r="E367" s="7">
        <v>226987.99</v>
      </c>
    </row>
    <row r="368" spans="1:5">
      <c r="A368">
        <v>93910</v>
      </c>
      <c r="B368" t="s">
        <v>375</v>
      </c>
      <c r="C368" s="33">
        <v>105049.04000000001</v>
      </c>
      <c r="D368" s="9">
        <v>0</v>
      </c>
      <c r="E368" s="7">
        <v>105049.04000000001</v>
      </c>
    </row>
    <row r="369" spans="1:5">
      <c r="A369">
        <v>93911</v>
      </c>
      <c r="B369" t="s">
        <v>376</v>
      </c>
      <c r="C369" s="33">
        <v>273523.22324000008</v>
      </c>
      <c r="D369" s="9">
        <v>0</v>
      </c>
      <c r="E369" s="7">
        <v>273523.22324000008</v>
      </c>
    </row>
    <row r="370" spans="1:5">
      <c r="A370">
        <v>93913</v>
      </c>
      <c r="B370" t="s">
        <v>377</v>
      </c>
      <c r="C370" s="33">
        <v>25014.749999999996</v>
      </c>
      <c r="D370" s="9">
        <v>0</v>
      </c>
      <c r="E370" s="7">
        <v>25014.749999999996</v>
      </c>
    </row>
    <row r="371" spans="1:5">
      <c r="A371">
        <v>93914</v>
      </c>
      <c r="B371" t="s">
        <v>378</v>
      </c>
      <c r="C371" s="33">
        <v>5902.8000000000011</v>
      </c>
      <c r="D371" s="9">
        <v>0</v>
      </c>
      <c r="E371" s="7">
        <v>5902.8000000000011</v>
      </c>
    </row>
    <row r="372" spans="1:5">
      <c r="A372">
        <v>93921</v>
      </c>
      <c r="B372" t="s">
        <v>379</v>
      </c>
      <c r="C372" s="33">
        <v>109786.09381600001</v>
      </c>
      <c r="D372" s="9">
        <v>0</v>
      </c>
      <c r="E372" s="7">
        <v>109786.09381600001</v>
      </c>
    </row>
    <row r="373" spans="1:5">
      <c r="A373">
        <v>93931</v>
      </c>
      <c r="B373" t="s">
        <v>380</v>
      </c>
      <c r="C373" s="33">
        <v>161623.59416000004</v>
      </c>
      <c r="D373" s="9">
        <v>0</v>
      </c>
      <c r="E373" s="7">
        <v>161623.59416000004</v>
      </c>
    </row>
    <row r="374" spans="1:5">
      <c r="A374">
        <v>93941</v>
      </c>
      <c r="B374" t="s">
        <v>381</v>
      </c>
      <c r="C374" s="33">
        <v>0</v>
      </c>
      <c r="D374" s="9">
        <v>0</v>
      </c>
      <c r="E374" s="7">
        <v>0</v>
      </c>
    </row>
    <row r="375" spans="1:5">
      <c r="A375">
        <v>94001</v>
      </c>
      <c r="B375" t="s">
        <v>382</v>
      </c>
      <c r="C375" s="33">
        <v>366820.79899999994</v>
      </c>
      <c r="D375" s="9">
        <v>0</v>
      </c>
      <c r="E375" s="7">
        <v>366820.79899999994</v>
      </c>
    </row>
    <row r="376" spans="1:5">
      <c r="A376">
        <v>94002</v>
      </c>
      <c r="B376" t="s">
        <v>383</v>
      </c>
      <c r="C376" s="33">
        <v>3841.8799999999992</v>
      </c>
      <c r="D376" s="9">
        <v>483.59999999999997</v>
      </c>
      <c r="E376" s="7">
        <v>4325.4799999999996</v>
      </c>
    </row>
    <row r="377" spans="1:5">
      <c r="A377">
        <v>94004</v>
      </c>
      <c r="B377" t="s">
        <v>384</v>
      </c>
      <c r="C377" s="33">
        <v>1067.4899999999998</v>
      </c>
      <c r="D377" s="9">
        <v>0</v>
      </c>
      <c r="E377" s="7">
        <v>1067.4899999999998</v>
      </c>
    </row>
    <row r="378" spans="1:5">
      <c r="A378">
        <v>94005</v>
      </c>
      <c r="B378" t="s">
        <v>385</v>
      </c>
      <c r="C378" s="33">
        <v>3353.83</v>
      </c>
      <c r="D378" s="9">
        <v>0</v>
      </c>
      <c r="E378" s="7">
        <v>3353.83</v>
      </c>
    </row>
    <row r="379" spans="1:5">
      <c r="A379">
        <v>94011</v>
      </c>
      <c r="B379" t="s">
        <v>386</v>
      </c>
      <c r="C379" s="33">
        <v>5034.2800000000007</v>
      </c>
      <c r="D379" s="9">
        <v>0</v>
      </c>
      <c r="E379" s="7">
        <v>5034.2800000000007</v>
      </c>
    </row>
    <row r="380" spans="1:5">
      <c r="A380">
        <v>94021</v>
      </c>
      <c r="B380" t="s">
        <v>387</v>
      </c>
      <c r="C380" s="33">
        <v>36202.746072000002</v>
      </c>
      <c r="D380" s="9">
        <v>0</v>
      </c>
      <c r="E380" s="7">
        <v>36202.746072000002</v>
      </c>
    </row>
    <row r="381" spans="1:5">
      <c r="A381">
        <v>94031</v>
      </c>
      <c r="B381" t="s">
        <v>388</v>
      </c>
      <c r="C381" s="33">
        <v>4032.65</v>
      </c>
      <c r="D381" s="9">
        <v>4152.47</v>
      </c>
      <c r="E381" s="7">
        <v>8185.1200000000008</v>
      </c>
    </row>
    <row r="382" spans="1:5">
      <c r="A382">
        <v>94101</v>
      </c>
      <c r="B382" t="s">
        <v>389</v>
      </c>
      <c r="C382" s="33">
        <v>7451416.7684559999</v>
      </c>
      <c r="D382" s="9">
        <v>0</v>
      </c>
      <c r="E382" s="7">
        <v>7451416.7684559999</v>
      </c>
    </row>
    <row r="383" spans="1:5">
      <c r="A383">
        <v>94102</v>
      </c>
      <c r="B383" t="s">
        <v>390</v>
      </c>
      <c r="C383" s="33">
        <v>95846.060000000012</v>
      </c>
      <c r="D383" s="9">
        <v>0</v>
      </c>
      <c r="E383" s="7">
        <v>95846.060000000012</v>
      </c>
    </row>
    <row r="384" spans="1:5">
      <c r="A384">
        <v>94108</v>
      </c>
      <c r="B384" t="s">
        <v>391</v>
      </c>
      <c r="C384" s="33">
        <v>101247.67999999999</v>
      </c>
      <c r="D384" s="9">
        <v>0</v>
      </c>
      <c r="E384" s="7">
        <v>101247.67999999999</v>
      </c>
    </row>
    <row r="385" spans="1:5">
      <c r="A385">
        <v>94109</v>
      </c>
      <c r="B385" t="s">
        <v>392</v>
      </c>
      <c r="C385" s="33">
        <v>29513.889999999996</v>
      </c>
      <c r="D385" s="9">
        <v>0</v>
      </c>
      <c r="E385" s="7">
        <v>29513.889999999996</v>
      </c>
    </row>
    <row r="386" spans="1:5">
      <c r="A386">
        <v>94111</v>
      </c>
      <c r="B386" t="s">
        <v>393</v>
      </c>
      <c r="C386" s="33">
        <v>10100894.127136</v>
      </c>
      <c r="D386" s="9">
        <v>0</v>
      </c>
      <c r="E386" s="7">
        <v>10100894.127136</v>
      </c>
    </row>
    <row r="387" spans="1:5">
      <c r="A387">
        <v>94112</v>
      </c>
      <c r="B387" t="s">
        <v>394</v>
      </c>
      <c r="C387" s="33">
        <v>59278.313704</v>
      </c>
      <c r="D387" s="9">
        <v>0</v>
      </c>
      <c r="E387" s="7">
        <v>59278.313704</v>
      </c>
    </row>
    <row r="388" spans="1:5">
      <c r="A388">
        <v>94117</v>
      </c>
      <c r="B388" t="s">
        <v>395</v>
      </c>
      <c r="C388" s="33">
        <v>163774.47999999995</v>
      </c>
      <c r="D388" s="9">
        <v>0</v>
      </c>
      <c r="E388" s="7">
        <v>163774.47999999995</v>
      </c>
    </row>
    <row r="389" spans="1:5">
      <c r="A389">
        <v>94118</v>
      </c>
      <c r="B389" t="s">
        <v>396</v>
      </c>
      <c r="C389" s="33">
        <v>52839.61</v>
      </c>
      <c r="D389" s="9">
        <v>0</v>
      </c>
      <c r="E389" s="7">
        <v>52839.61</v>
      </c>
    </row>
    <row r="390" spans="1:5">
      <c r="A390">
        <v>94121</v>
      </c>
      <c r="B390" t="s">
        <v>397</v>
      </c>
      <c r="C390" s="33">
        <v>4640737.4461519998</v>
      </c>
      <c r="D390" s="9">
        <v>0</v>
      </c>
      <c r="E390" s="7">
        <v>4640737.4461519998</v>
      </c>
    </row>
    <row r="391" spans="1:5">
      <c r="A391">
        <v>94127</v>
      </c>
      <c r="B391" t="s">
        <v>398</v>
      </c>
      <c r="C391" s="33">
        <v>62445.900000000009</v>
      </c>
      <c r="D391" s="9">
        <v>0</v>
      </c>
      <c r="E391" s="7">
        <v>62445.900000000009</v>
      </c>
    </row>
    <row r="392" spans="1:5">
      <c r="A392">
        <v>94131</v>
      </c>
      <c r="B392" t="s">
        <v>399</v>
      </c>
      <c r="C392" s="33">
        <v>81214.47</v>
      </c>
      <c r="D392" s="9">
        <v>0</v>
      </c>
      <c r="E392" s="7">
        <v>81214.47</v>
      </c>
    </row>
    <row r="393" spans="1:5">
      <c r="A393">
        <v>94151</v>
      </c>
      <c r="B393" t="s">
        <v>400</v>
      </c>
      <c r="C393" s="33">
        <v>135185.058448</v>
      </c>
      <c r="D393" s="9">
        <v>0</v>
      </c>
      <c r="E393" s="7">
        <v>135185.058448</v>
      </c>
    </row>
    <row r="394" spans="1:5">
      <c r="A394">
        <v>94157</v>
      </c>
      <c r="B394" t="s">
        <v>401</v>
      </c>
      <c r="C394" s="33">
        <v>3841.19</v>
      </c>
      <c r="D394" s="9">
        <v>0</v>
      </c>
      <c r="E394" s="7">
        <v>3841.19</v>
      </c>
    </row>
    <row r="395" spans="1:5">
      <c r="A395">
        <v>94161</v>
      </c>
      <c r="B395" t="s">
        <v>402</v>
      </c>
      <c r="C395" s="33">
        <v>16922.669999999998</v>
      </c>
      <c r="D395" s="9">
        <v>0</v>
      </c>
      <c r="E395" s="7">
        <v>16922.669999999998</v>
      </c>
    </row>
    <row r="396" spans="1:5">
      <c r="A396">
        <v>94168</v>
      </c>
      <c r="B396" t="s">
        <v>403</v>
      </c>
      <c r="C396" s="33">
        <v>12668.349999999999</v>
      </c>
      <c r="D396" s="9">
        <v>0</v>
      </c>
      <c r="E396" s="7">
        <v>12668.349999999999</v>
      </c>
    </row>
    <row r="397" spans="1:5">
      <c r="A397">
        <v>94171</v>
      </c>
      <c r="B397" t="s">
        <v>404</v>
      </c>
      <c r="C397" s="33">
        <v>17221.18</v>
      </c>
      <c r="D397" s="9">
        <v>0</v>
      </c>
      <c r="E397" s="7">
        <v>17221.18</v>
      </c>
    </row>
    <row r="398" spans="1:5">
      <c r="A398">
        <v>94172</v>
      </c>
      <c r="B398" t="s">
        <v>405</v>
      </c>
      <c r="C398" s="33">
        <v>74192.549999999988</v>
      </c>
      <c r="D398" s="9">
        <v>0</v>
      </c>
      <c r="E398" s="7">
        <v>74192.549999999988</v>
      </c>
    </row>
    <row r="399" spans="1:5">
      <c r="A399">
        <v>94201</v>
      </c>
      <c r="B399" t="s">
        <v>406</v>
      </c>
      <c r="C399" s="33">
        <v>1438766.1191279998</v>
      </c>
      <c r="D399" s="9">
        <v>0</v>
      </c>
      <c r="E399" s="7">
        <v>1438766.1191279998</v>
      </c>
    </row>
    <row r="400" spans="1:5">
      <c r="A400">
        <v>94204</v>
      </c>
      <c r="B400" t="s">
        <v>407</v>
      </c>
      <c r="C400" s="33">
        <v>14901.450000000004</v>
      </c>
      <c r="D400" s="9">
        <v>0</v>
      </c>
      <c r="E400" s="7">
        <v>14901.450000000004</v>
      </c>
    </row>
    <row r="401" spans="1:5">
      <c r="A401">
        <v>94205</v>
      </c>
      <c r="B401" t="s">
        <v>408</v>
      </c>
      <c r="C401" s="33">
        <v>10760.140000000001</v>
      </c>
      <c r="D401" s="9">
        <v>0</v>
      </c>
      <c r="E401" s="7">
        <v>10760.140000000001</v>
      </c>
    </row>
    <row r="402" spans="1:5">
      <c r="A402">
        <v>94209</v>
      </c>
      <c r="B402" t="s">
        <v>409</v>
      </c>
      <c r="C402" s="33">
        <v>141948.43</v>
      </c>
      <c r="D402" s="9">
        <v>0</v>
      </c>
      <c r="E402" s="7">
        <v>141948.43</v>
      </c>
    </row>
    <row r="403" spans="1:5">
      <c r="A403">
        <v>94211</v>
      </c>
      <c r="B403" t="s">
        <v>410</v>
      </c>
      <c r="C403" s="33">
        <v>62115.523040000007</v>
      </c>
      <c r="D403" s="9">
        <v>0</v>
      </c>
      <c r="E403" s="7">
        <v>62115.523040000007</v>
      </c>
    </row>
    <row r="404" spans="1:5">
      <c r="A404">
        <v>94221</v>
      </c>
      <c r="B404" t="s">
        <v>411</v>
      </c>
      <c r="C404" s="33">
        <v>380861.14680799999</v>
      </c>
      <c r="D404" s="9">
        <v>0</v>
      </c>
      <c r="E404" s="7">
        <v>380861.14680799999</v>
      </c>
    </row>
    <row r="405" spans="1:5">
      <c r="A405">
        <v>94231</v>
      </c>
      <c r="B405" t="s">
        <v>412</v>
      </c>
      <c r="C405" s="33">
        <v>70251.056008</v>
      </c>
      <c r="D405" s="9">
        <v>0</v>
      </c>
      <c r="E405" s="7">
        <v>70251.056008</v>
      </c>
    </row>
    <row r="406" spans="1:5">
      <c r="A406">
        <v>94241</v>
      </c>
      <c r="B406" t="s">
        <v>413</v>
      </c>
      <c r="C406" s="33">
        <v>40515.039120000001</v>
      </c>
      <c r="D406" s="9">
        <v>0</v>
      </c>
      <c r="E406" s="7">
        <v>40515.039120000001</v>
      </c>
    </row>
    <row r="407" spans="1:5">
      <c r="A407">
        <v>94251</v>
      </c>
      <c r="B407" t="s">
        <v>414</v>
      </c>
      <c r="C407" s="33">
        <v>10134.869999999999</v>
      </c>
      <c r="D407" s="9">
        <v>0</v>
      </c>
      <c r="E407" s="7">
        <v>10134.869999999999</v>
      </c>
    </row>
    <row r="408" spans="1:5">
      <c r="A408">
        <v>94261</v>
      </c>
      <c r="B408" t="s">
        <v>415</v>
      </c>
      <c r="C408" s="33">
        <v>9920.4963279999993</v>
      </c>
      <c r="D408" s="9">
        <v>7233.71</v>
      </c>
      <c r="E408" s="7">
        <v>17154.206328</v>
      </c>
    </row>
    <row r="409" spans="1:5">
      <c r="A409">
        <v>94301</v>
      </c>
      <c r="B409" t="s">
        <v>416</v>
      </c>
      <c r="C409" s="33">
        <v>2392464.5304080001</v>
      </c>
      <c r="D409" s="9">
        <v>0</v>
      </c>
      <c r="E409" s="7">
        <v>2392464.5304080001</v>
      </c>
    </row>
    <row r="410" spans="1:5">
      <c r="A410">
        <v>94311</v>
      </c>
      <c r="B410" t="s">
        <v>417</v>
      </c>
      <c r="C410" s="33">
        <v>358846.15039999998</v>
      </c>
      <c r="D410" s="9">
        <v>0</v>
      </c>
      <c r="E410" s="7">
        <v>358846.15039999998</v>
      </c>
    </row>
    <row r="411" spans="1:5">
      <c r="A411">
        <v>94313</v>
      </c>
      <c r="B411" t="s">
        <v>418</v>
      </c>
      <c r="C411" s="33">
        <v>13216.24</v>
      </c>
      <c r="D411" s="9">
        <v>0</v>
      </c>
      <c r="E411" s="7">
        <v>13216.24</v>
      </c>
    </row>
    <row r="412" spans="1:5">
      <c r="A412">
        <v>94317</v>
      </c>
      <c r="B412" t="s">
        <v>419</v>
      </c>
      <c r="C412" s="33">
        <v>7888.58</v>
      </c>
      <c r="D412" s="9">
        <v>0</v>
      </c>
      <c r="E412" s="7">
        <v>7888.58</v>
      </c>
    </row>
    <row r="413" spans="1:5">
      <c r="A413">
        <v>94321</v>
      </c>
      <c r="B413" t="s">
        <v>420</v>
      </c>
      <c r="C413" s="33">
        <v>90534.617288000009</v>
      </c>
      <c r="D413" s="9">
        <v>0</v>
      </c>
      <c r="E413" s="7">
        <v>90534.617288000009</v>
      </c>
    </row>
    <row r="414" spans="1:5">
      <c r="A414">
        <v>94331</v>
      </c>
      <c r="B414" t="s">
        <v>421</v>
      </c>
      <c r="C414" s="33">
        <v>73026.741863999996</v>
      </c>
      <c r="D414" s="9">
        <v>0</v>
      </c>
      <c r="E414" s="7">
        <v>73026.741863999996</v>
      </c>
    </row>
    <row r="415" spans="1:5">
      <c r="A415">
        <v>94341</v>
      </c>
      <c r="B415" t="s">
        <v>422</v>
      </c>
      <c r="C415" s="33">
        <v>33477.029296000008</v>
      </c>
      <c r="D415" s="9">
        <v>0</v>
      </c>
      <c r="E415" s="7">
        <v>33477.029296000008</v>
      </c>
    </row>
    <row r="416" spans="1:5">
      <c r="A416">
        <v>94347</v>
      </c>
      <c r="B416" t="s">
        <v>423</v>
      </c>
      <c r="C416" s="33">
        <v>7050.58</v>
      </c>
      <c r="D416" s="9">
        <v>0</v>
      </c>
      <c r="E416" s="7">
        <v>7050.58</v>
      </c>
    </row>
    <row r="417" spans="1:5">
      <c r="A417">
        <v>94351</v>
      </c>
      <c r="B417" t="s">
        <v>424</v>
      </c>
      <c r="C417" s="33">
        <v>80508.903919999997</v>
      </c>
      <c r="D417" s="9">
        <v>0</v>
      </c>
      <c r="E417" s="7">
        <v>80508.903919999997</v>
      </c>
    </row>
    <row r="418" spans="1:5">
      <c r="A418">
        <v>94401</v>
      </c>
      <c r="B418" t="s">
        <v>425</v>
      </c>
      <c r="C418" s="33">
        <v>1367400.4419199999</v>
      </c>
      <c r="D418" s="9">
        <v>0</v>
      </c>
      <c r="E418" s="7">
        <v>1367400.4419199999</v>
      </c>
    </row>
    <row r="419" spans="1:5">
      <c r="A419">
        <v>94402</v>
      </c>
      <c r="B419" t="s">
        <v>426</v>
      </c>
      <c r="C419" s="33">
        <v>2162165.8400000003</v>
      </c>
      <c r="D419" s="9">
        <v>0</v>
      </c>
      <c r="E419" s="7">
        <v>2162165.8400000003</v>
      </c>
    </row>
    <row r="420" spans="1:5">
      <c r="A420">
        <v>94408</v>
      </c>
      <c r="B420" t="s">
        <v>427</v>
      </c>
      <c r="C420" s="33">
        <v>8231.23</v>
      </c>
      <c r="D420" s="9">
        <v>9604.98</v>
      </c>
      <c r="E420" s="7">
        <v>17836.21</v>
      </c>
    </row>
    <row r="421" spans="1:5">
      <c r="A421">
        <v>94411</v>
      </c>
      <c r="B421" t="s">
        <v>428</v>
      </c>
      <c r="C421" s="33">
        <v>453439.54027200001</v>
      </c>
      <c r="D421" s="9">
        <v>0</v>
      </c>
      <c r="E421" s="7">
        <v>453439.54027200001</v>
      </c>
    </row>
    <row r="422" spans="1:5">
      <c r="A422">
        <v>94412</v>
      </c>
      <c r="B422" t="s">
        <v>429</v>
      </c>
      <c r="C422" s="33">
        <v>15481.710000000001</v>
      </c>
      <c r="D422" s="9">
        <v>0</v>
      </c>
      <c r="E422" s="7">
        <v>15481.710000000001</v>
      </c>
    </row>
    <row r="423" spans="1:5">
      <c r="A423">
        <v>94421</v>
      </c>
      <c r="B423" t="s">
        <v>430</v>
      </c>
      <c r="C423" s="33">
        <v>68410.748095999996</v>
      </c>
      <c r="D423" s="9">
        <v>0</v>
      </c>
      <c r="E423" s="7">
        <v>68410.748095999996</v>
      </c>
    </row>
    <row r="424" spans="1:5">
      <c r="A424">
        <v>94427</v>
      </c>
      <c r="B424" t="s">
        <v>431</v>
      </c>
      <c r="C424" s="33">
        <v>7191.35</v>
      </c>
      <c r="D424" s="9">
        <v>0</v>
      </c>
      <c r="E424" s="7">
        <v>7191.35</v>
      </c>
    </row>
    <row r="425" spans="1:5">
      <c r="A425">
        <v>94428</v>
      </c>
      <c r="B425" t="s">
        <v>432</v>
      </c>
      <c r="C425" s="33">
        <v>31430.410000000003</v>
      </c>
      <c r="D425" s="9">
        <v>0</v>
      </c>
      <c r="E425" s="7">
        <v>31430.410000000003</v>
      </c>
    </row>
    <row r="426" spans="1:5">
      <c r="A426">
        <v>94431</v>
      </c>
      <c r="B426" t="s">
        <v>433</v>
      </c>
      <c r="C426" s="33">
        <v>148163.22908800002</v>
      </c>
      <c r="D426" s="9">
        <v>98394.57</v>
      </c>
      <c r="E426" s="7">
        <v>246557.79908800003</v>
      </c>
    </row>
    <row r="427" spans="1:5">
      <c r="A427">
        <v>94437</v>
      </c>
      <c r="B427" t="s">
        <v>434</v>
      </c>
      <c r="C427" s="33">
        <v>5812.0400000000009</v>
      </c>
      <c r="D427" s="9">
        <v>4011.7</v>
      </c>
      <c r="E427" s="7">
        <v>9823.7400000000016</v>
      </c>
    </row>
    <row r="428" spans="1:5">
      <c r="A428">
        <v>94501</v>
      </c>
      <c r="B428" t="s">
        <v>435</v>
      </c>
      <c r="C428" s="33">
        <v>2246141.3655280001</v>
      </c>
      <c r="D428" s="9">
        <v>0</v>
      </c>
      <c r="E428" s="7">
        <v>2246141.3655280001</v>
      </c>
    </row>
    <row r="429" spans="1:5">
      <c r="A429">
        <v>94511</v>
      </c>
      <c r="B429" t="s">
        <v>436</v>
      </c>
      <c r="C429" s="33">
        <v>521362.88723200007</v>
      </c>
      <c r="D429" s="9">
        <v>0</v>
      </c>
      <c r="E429" s="7">
        <v>521362.88723200007</v>
      </c>
    </row>
    <row r="430" spans="1:5">
      <c r="A430">
        <v>94517</v>
      </c>
      <c r="B430" t="s">
        <v>437</v>
      </c>
      <c r="C430" s="33">
        <v>29780.690000000002</v>
      </c>
      <c r="D430" s="9">
        <v>0</v>
      </c>
      <c r="E430" s="7">
        <v>29780.690000000002</v>
      </c>
    </row>
    <row r="431" spans="1:5">
      <c r="A431">
        <v>94521</v>
      </c>
      <c r="B431" t="s">
        <v>438</v>
      </c>
      <c r="C431" s="33">
        <v>54625.824200000003</v>
      </c>
      <c r="D431" s="9">
        <v>0</v>
      </c>
      <c r="E431" s="7">
        <v>54625.824200000003</v>
      </c>
    </row>
    <row r="432" spans="1:5">
      <c r="A432">
        <v>94527</v>
      </c>
      <c r="B432" t="s">
        <v>439</v>
      </c>
      <c r="C432" s="33">
        <v>4695.84</v>
      </c>
      <c r="D432" s="9">
        <v>0</v>
      </c>
      <c r="E432" s="7">
        <v>4695.84</v>
      </c>
    </row>
    <row r="433" spans="1:5">
      <c r="A433">
        <v>94531</v>
      </c>
      <c r="B433" t="s">
        <v>440</v>
      </c>
      <c r="C433" s="33">
        <v>9899.5</v>
      </c>
      <c r="D433" s="9">
        <v>0</v>
      </c>
      <c r="E433" s="7">
        <v>9899.5</v>
      </c>
    </row>
    <row r="434" spans="1:5">
      <c r="A434">
        <v>94532</v>
      </c>
      <c r="B434" t="s">
        <v>441</v>
      </c>
      <c r="C434" s="33">
        <v>42716.260000000009</v>
      </c>
      <c r="D434" s="9">
        <v>0</v>
      </c>
      <c r="E434" s="7">
        <v>42716.260000000009</v>
      </c>
    </row>
    <row r="435" spans="1:5">
      <c r="A435">
        <v>94541</v>
      </c>
      <c r="B435" t="s">
        <v>442</v>
      </c>
      <c r="C435" s="33">
        <v>100742.58868000002</v>
      </c>
      <c r="D435" s="9">
        <v>0</v>
      </c>
      <c r="E435" s="7">
        <v>100742.58868000002</v>
      </c>
    </row>
    <row r="436" spans="1:5">
      <c r="A436">
        <v>94547</v>
      </c>
      <c r="B436" t="s">
        <v>443</v>
      </c>
      <c r="C436" s="33">
        <v>6992.8300000000008</v>
      </c>
      <c r="D436" s="9">
        <v>0</v>
      </c>
      <c r="E436" s="7">
        <v>6992.8300000000008</v>
      </c>
    </row>
    <row r="437" spans="1:5">
      <c r="A437">
        <v>94551</v>
      </c>
      <c r="B437" t="s">
        <v>444</v>
      </c>
      <c r="C437" s="33">
        <v>17820.12</v>
      </c>
      <c r="D437" s="9">
        <v>1865.18</v>
      </c>
      <c r="E437" s="7">
        <v>19685.3</v>
      </c>
    </row>
    <row r="438" spans="1:5">
      <c r="A438">
        <v>94601</v>
      </c>
      <c r="B438" t="s">
        <v>445</v>
      </c>
      <c r="C438" s="33">
        <v>419854.79860000004</v>
      </c>
      <c r="D438" s="9">
        <v>0</v>
      </c>
      <c r="E438" s="7">
        <v>419854.79860000004</v>
      </c>
    </row>
    <row r="439" spans="1:5">
      <c r="A439">
        <v>94604</v>
      </c>
      <c r="B439" t="s">
        <v>446</v>
      </c>
      <c r="C439" s="33">
        <v>11725.559999999998</v>
      </c>
      <c r="D439" s="9">
        <v>0</v>
      </c>
      <c r="E439" s="7">
        <v>11725.559999999998</v>
      </c>
    </row>
    <row r="440" spans="1:5">
      <c r="A440">
        <v>94606</v>
      </c>
      <c r="B440" t="s">
        <v>447</v>
      </c>
      <c r="C440" s="33">
        <v>125290.88</v>
      </c>
      <c r="D440" s="9">
        <v>0</v>
      </c>
      <c r="E440" s="7">
        <v>125290.88</v>
      </c>
    </row>
    <row r="441" spans="1:5">
      <c r="A441">
        <v>94611</v>
      </c>
      <c r="B441" t="s">
        <v>448</v>
      </c>
      <c r="C441" s="33">
        <v>181585.10956800001</v>
      </c>
      <c r="D441" s="9">
        <v>0</v>
      </c>
      <c r="E441" s="7">
        <v>181585.10956800001</v>
      </c>
    </row>
    <row r="442" spans="1:5">
      <c r="A442">
        <v>94621</v>
      </c>
      <c r="B442" t="s">
        <v>449</v>
      </c>
      <c r="C442" s="33">
        <v>81888.778464000003</v>
      </c>
      <c r="D442" s="9">
        <v>0</v>
      </c>
      <c r="E442" s="7">
        <v>81888.778464000003</v>
      </c>
    </row>
    <row r="443" spans="1:5">
      <c r="A443">
        <v>94631</v>
      </c>
      <c r="B443" t="s">
        <v>450</v>
      </c>
      <c r="C443" s="33">
        <v>19541.239999999998</v>
      </c>
      <c r="D443" s="9">
        <v>0</v>
      </c>
      <c r="E443" s="7">
        <v>19541.239999999998</v>
      </c>
    </row>
    <row r="444" spans="1:5">
      <c r="A444">
        <v>94641</v>
      </c>
      <c r="B444" t="s">
        <v>451</v>
      </c>
      <c r="C444" s="33">
        <v>4825.88</v>
      </c>
      <c r="D444" s="9">
        <v>0</v>
      </c>
      <c r="E444" s="7">
        <v>4825.88</v>
      </c>
    </row>
    <row r="445" spans="1:5">
      <c r="A445">
        <v>94701</v>
      </c>
      <c r="B445" t="s">
        <v>452</v>
      </c>
      <c r="C445" s="33">
        <v>987431.3031759999</v>
      </c>
      <c r="D445" s="9">
        <v>0</v>
      </c>
      <c r="E445" s="7">
        <v>987431.3031759999</v>
      </c>
    </row>
    <row r="446" spans="1:5">
      <c r="A446">
        <v>94704</v>
      </c>
      <c r="B446" t="s">
        <v>453</v>
      </c>
      <c r="C446" s="33">
        <v>4550.6299999999992</v>
      </c>
      <c r="D446" s="9">
        <v>0</v>
      </c>
      <c r="E446" s="7">
        <v>4550.6299999999992</v>
      </c>
    </row>
    <row r="447" spans="1:5">
      <c r="A447">
        <v>94711</v>
      </c>
      <c r="B447" t="s">
        <v>454</v>
      </c>
      <c r="C447" s="33">
        <v>142758.20007200001</v>
      </c>
      <c r="D447" s="9">
        <v>0</v>
      </c>
      <c r="E447" s="7">
        <v>142758.20007200001</v>
      </c>
    </row>
    <row r="448" spans="1:5">
      <c r="A448">
        <v>94801</v>
      </c>
      <c r="B448" t="s">
        <v>455</v>
      </c>
      <c r="C448" s="33">
        <v>319589.30307999998</v>
      </c>
      <c r="D448" s="9">
        <v>0</v>
      </c>
      <c r="E448" s="7">
        <v>319589.30307999998</v>
      </c>
    </row>
    <row r="449" spans="1:5">
      <c r="A449">
        <v>94804</v>
      </c>
      <c r="B449" t="s">
        <v>456</v>
      </c>
      <c r="C449" s="33">
        <v>3775.3399999999997</v>
      </c>
      <c r="D449" s="9">
        <v>0</v>
      </c>
      <c r="E449" s="7">
        <v>3775.3399999999997</v>
      </c>
    </row>
    <row r="450" spans="1:5">
      <c r="A450">
        <v>94812</v>
      </c>
      <c r="B450" t="s">
        <v>457</v>
      </c>
      <c r="C450" s="33">
        <v>13052.500000000002</v>
      </c>
      <c r="D450" s="9">
        <v>0</v>
      </c>
      <c r="E450" s="7">
        <v>13052.500000000002</v>
      </c>
    </row>
    <row r="451" spans="1:5">
      <c r="A451">
        <v>94901</v>
      </c>
      <c r="B451" t="s">
        <v>458</v>
      </c>
      <c r="C451" s="33">
        <v>2753862.9487280003</v>
      </c>
      <c r="D451" s="9">
        <v>0</v>
      </c>
      <c r="E451" s="7">
        <v>2753862.9487280003</v>
      </c>
    </row>
    <row r="452" spans="1:5">
      <c r="A452">
        <v>94908</v>
      </c>
      <c r="B452" t="s">
        <v>459</v>
      </c>
      <c r="C452" s="33">
        <v>14997.839999999998</v>
      </c>
      <c r="D452" s="9">
        <v>0</v>
      </c>
      <c r="E452" s="7">
        <v>14997.839999999998</v>
      </c>
    </row>
    <row r="453" spans="1:5">
      <c r="A453">
        <v>94911</v>
      </c>
      <c r="B453" t="s">
        <v>460</v>
      </c>
      <c r="C453" s="33">
        <v>1140917.740152</v>
      </c>
      <c r="D453" s="9">
        <v>0</v>
      </c>
      <c r="E453" s="7">
        <v>1140917.740152</v>
      </c>
    </row>
    <row r="454" spans="1:5">
      <c r="A454">
        <v>94917</v>
      </c>
      <c r="B454" t="s">
        <v>461</v>
      </c>
      <c r="C454" s="33">
        <v>27687.879999999997</v>
      </c>
      <c r="D454" s="9">
        <v>0</v>
      </c>
      <c r="E454" s="7">
        <v>27687.879999999997</v>
      </c>
    </row>
    <row r="455" spans="1:5">
      <c r="A455">
        <v>94921</v>
      </c>
      <c r="B455" t="s">
        <v>462</v>
      </c>
      <c r="C455" s="33">
        <v>1355408.7452159999</v>
      </c>
      <c r="D455" s="9">
        <v>0</v>
      </c>
      <c r="E455" s="7">
        <v>1355408.7452159999</v>
      </c>
    </row>
    <row r="456" spans="1:5">
      <c r="A456">
        <v>94923</v>
      </c>
      <c r="B456" t="s">
        <v>463</v>
      </c>
      <c r="C456" s="33">
        <v>14375.97</v>
      </c>
      <c r="D456" s="9">
        <v>0</v>
      </c>
      <c r="E456" s="7">
        <v>14375.97</v>
      </c>
    </row>
    <row r="457" spans="1:5">
      <c r="A457">
        <v>94927</v>
      </c>
      <c r="B457" t="s">
        <v>464</v>
      </c>
      <c r="C457" s="33">
        <v>14171.620000000003</v>
      </c>
      <c r="D457" s="9">
        <v>0</v>
      </c>
      <c r="E457" s="7">
        <v>14171.620000000003</v>
      </c>
    </row>
    <row r="458" spans="1:5">
      <c r="A458">
        <v>94931</v>
      </c>
      <c r="B458" t="s">
        <v>465</v>
      </c>
      <c r="C458" s="33">
        <v>84715.538079999998</v>
      </c>
      <c r="D458" s="9">
        <v>0</v>
      </c>
      <c r="E458" s="7">
        <v>84715.538079999998</v>
      </c>
    </row>
    <row r="459" spans="1:5">
      <c r="A459">
        <v>94941</v>
      </c>
      <c r="B459" t="s">
        <v>466</v>
      </c>
      <c r="C459" s="33">
        <v>182284.27</v>
      </c>
      <c r="D459" s="9">
        <v>0</v>
      </c>
      <c r="E459" s="7">
        <v>182284.27</v>
      </c>
    </row>
    <row r="460" spans="1:5">
      <c r="A460">
        <v>95001</v>
      </c>
      <c r="B460" t="s">
        <v>467</v>
      </c>
      <c r="C460" s="33">
        <v>1035267.562176</v>
      </c>
      <c r="D460" s="9">
        <v>0</v>
      </c>
      <c r="E460" s="7">
        <v>1035267.562176</v>
      </c>
    </row>
    <row r="461" spans="1:5">
      <c r="A461">
        <v>95002</v>
      </c>
      <c r="B461" t="s">
        <v>468</v>
      </c>
      <c r="C461" s="33">
        <v>86202.79</v>
      </c>
      <c r="D461" s="9">
        <v>0</v>
      </c>
      <c r="E461" s="7">
        <v>86202.79</v>
      </c>
    </row>
    <row r="462" spans="1:5">
      <c r="A462">
        <v>95005</v>
      </c>
      <c r="B462" t="s">
        <v>469</v>
      </c>
      <c r="C462" s="33">
        <v>102729.37999999999</v>
      </c>
      <c r="D462" s="9">
        <v>0</v>
      </c>
      <c r="E462" s="7">
        <v>102729.37999999999</v>
      </c>
    </row>
    <row r="463" spans="1:5">
      <c r="A463">
        <v>95008</v>
      </c>
      <c r="B463" t="s">
        <v>470</v>
      </c>
      <c r="C463" s="33">
        <v>62105.179999999993</v>
      </c>
      <c r="D463" s="9">
        <v>0</v>
      </c>
      <c r="E463" s="7">
        <v>62105.179999999993</v>
      </c>
    </row>
    <row r="464" spans="1:5">
      <c r="A464">
        <v>95009</v>
      </c>
      <c r="B464" t="s">
        <v>471</v>
      </c>
      <c r="C464" s="33">
        <v>1184648.82</v>
      </c>
      <c r="D464" s="9">
        <v>0</v>
      </c>
      <c r="E464" s="7">
        <v>1184648.82</v>
      </c>
    </row>
    <row r="465" spans="1:5">
      <c r="A465">
        <v>95011</v>
      </c>
      <c r="B465" t="s">
        <v>472</v>
      </c>
      <c r="C465" s="33">
        <v>68807.335640000005</v>
      </c>
      <c r="D465" s="9">
        <v>0</v>
      </c>
      <c r="E465" s="7">
        <v>68807.335640000005</v>
      </c>
    </row>
    <row r="466" spans="1:5">
      <c r="A466">
        <v>95017</v>
      </c>
      <c r="B466" t="s">
        <v>473</v>
      </c>
      <c r="C466" s="33">
        <v>10797.63</v>
      </c>
      <c r="D466" s="9">
        <v>7834.68</v>
      </c>
      <c r="E466" s="7">
        <v>18632.309999999998</v>
      </c>
    </row>
    <row r="467" spans="1:5">
      <c r="A467">
        <v>95101</v>
      </c>
      <c r="B467" t="s">
        <v>474</v>
      </c>
      <c r="C467" s="33">
        <v>2989453.9809279996</v>
      </c>
      <c r="D467" s="9">
        <v>0</v>
      </c>
      <c r="E467" s="7">
        <v>2989453.9809279996</v>
      </c>
    </row>
    <row r="468" spans="1:5">
      <c r="A468">
        <v>95103</v>
      </c>
      <c r="B468" t="s">
        <v>475</v>
      </c>
      <c r="C468" s="33">
        <v>20696.849999999999</v>
      </c>
      <c r="D468" s="9">
        <v>11504.8</v>
      </c>
      <c r="E468" s="7">
        <v>32201.649999999998</v>
      </c>
    </row>
    <row r="469" spans="1:5">
      <c r="A469">
        <v>95104</v>
      </c>
      <c r="B469" t="s">
        <v>476</v>
      </c>
      <c r="C469" s="33">
        <v>46399.71</v>
      </c>
      <c r="D469" s="9">
        <v>0</v>
      </c>
      <c r="E469" s="7">
        <v>46399.71</v>
      </c>
    </row>
    <row r="470" spans="1:5">
      <c r="A470">
        <v>95105</v>
      </c>
      <c r="B470" t="s">
        <v>477</v>
      </c>
      <c r="C470" s="33">
        <v>28996.380000000005</v>
      </c>
      <c r="D470" s="9">
        <v>0</v>
      </c>
      <c r="E470" s="7">
        <v>28996.380000000005</v>
      </c>
    </row>
    <row r="471" spans="1:5">
      <c r="A471">
        <v>95106</v>
      </c>
      <c r="B471" t="s">
        <v>478</v>
      </c>
      <c r="C471" s="33">
        <v>2509.1699999999996</v>
      </c>
      <c r="D471" s="9">
        <v>188.07</v>
      </c>
      <c r="E471" s="7">
        <v>2697.24</v>
      </c>
    </row>
    <row r="472" spans="1:5">
      <c r="A472">
        <v>95110</v>
      </c>
      <c r="B472" t="s">
        <v>479</v>
      </c>
      <c r="C472" s="33">
        <v>2439406.0499999998</v>
      </c>
      <c r="D472" s="9">
        <v>0</v>
      </c>
      <c r="E472" s="7">
        <v>2439406.0499999998</v>
      </c>
    </row>
    <row r="473" spans="1:5">
      <c r="A473">
        <v>95111</v>
      </c>
      <c r="B473" t="s">
        <v>480</v>
      </c>
      <c r="C473" s="33">
        <v>429916.27867999999</v>
      </c>
      <c r="D473" s="9">
        <v>0</v>
      </c>
      <c r="E473" s="7">
        <v>429916.27867999999</v>
      </c>
    </row>
    <row r="474" spans="1:5">
      <c r="A474">
        <v>95113</v>
      </c>
      <c r="B474" t="s">
        <v>481</v>
      </c>
      <c r="C474" s="33">
        <v>25256.720000000001</v>
      </c>
      <c r="D474" s="9">
        <v>38153.050000000003</v>
      </c>
      <c r="E474" s="7">
        <v>63409.770000000004</v>
      </c>
    </row>
    <row r="475" spans="1:5">
      <c r="A475">
        <v>95121</v>
      </c>
      <c r="B475" t="s">
        <v>482</v>
      </c>
      <c r="C475" s="33">
        <v>196501.94270400002</v>
      </c>
      <c r="D475" s="9">
        <v>0</v>
      </c>
      <c r="E475" s="7">
        <v>196501.94270400002</v>
      </c>
    </row>
    <row r="476" spans="1:5">
      <c r="A476">
        <v>95122</v>
      </c>
      <c r="B476" t="s">
        <v>483</v>
      </c>
      <c r="C476" s="33">
        <v>1929.1417600000004</v>
      </c>
      <c r="D476" s="9">
        <v>654.56000000000006</v>
      </c>
      <c r="E476" s="7">
        <v>2583.7017600000004</v>
      </c>
    </row>
    <row r="477" spans="1:5">
      <c r="A477">
        <v>95123</v>
      </c>
      <c r="B477" t="s">
        <v>484</v>
      </c>
      <c r="C477" s="33">
        <v>25953.02</v>
      </c>
      <c r="D477" s="9">
        <v>0</v>
      </c>
      <c r="E477" s="7">
        <v>25953.02</v>
      </c>
    </row>
    <row r="478" spans="1:5">
      <c r="A478">
        <v>95131</v>
      </c>
      <c r="B478" t="s">
        <v>485</v>
      </c>
      <c r="C478" s="33">
        <v>544988.04530400003</v>
      </c>
      <c r="D478" s="9">
        <v>0</v>
      </c>
      <c r="E478" s="7">
        <v>544988.04530400003</v>
      </c>
    </row>
    <row r="479" spans="1:5">
      <c r="A479">
        <v>95141</v>
      </c>
      <c r="B479" t="s">
        <v>486</v>
      </c>
      <c r="C479" s="33">
        <v>119498.69886399999</v>
      </c>
      <c r="D479" s="9">
        <v>0</v>
      </c>
      <c r="E479" s="7">
        <v>119498.69886399999</v>
      </c>
    </row>
    <row r="480" spans="1:5">
      <c r="A480">
        <v>95151</v>
      </c>
      <c r="B480" t="s">
        <v>487</v>
      </c>
      <c r="C480" s="33">
        <v>37845.756399999998</v>
      </c>
      <c r="D480" s="9">
        <v>0</v>
      </c>
      <c r="E480" s="7">
        <v>37845.756399999998</v>
      </c>
    </row>
    <row r="481" spans="1:5">
      <c r="A481">
        <v>95161</v>
      </c>
      <c r="B481" t="s">
        <v>488</v>
      </c>
      <c r="C481" s="33">
        <v>34416.922144000004</v>
      </c>
      <c r="D481" s="9">
        <v>0</v>
      </c>
      <c r="E481" s="7">
        <v>34416.922144000004</v>
      </c>
    </row>
    <row r="482" spans="1:5">
      <c r="A482">
        <v>95171</v>
      </c>
      <c r="B482" t="s">
        <v>489</v>
      </c>
      <c r="C482" s="33">
        <v>44157.828856</v>
      </c>
      <c r="D482" s="9">
        <v>0</v>
      </c>
      <c r="E482" s="7">
        <v>44157.828856</v>
      </c>
    </row>
    <row r="483" spans="1:5">
      <c r="A483">
        <v>95181</v>
      </c>
      <c r="B483" t="s">
        <v>490</v>
      </c>
      <c r="C483" s="33">
        <v>23645.539231999999</v>
      </c>
      <c r="D483" s="9">
        <v>0</v>
      </c>
      <c r="E483" s="7">
        <v>23645.539231999999</v>
      </c>
    </row>
    <row r="484" spans="1:5">
      <c r="A484">
        <v>95191</v>
      </c>
      <c r="B484" t="s">
        <v>491</v>
      </c>
      <c r="C484" s="33">
        <v>19337.578960000003</v>
      </c>
      <c r="D484" s="9">
        <v>7561.6299999999992</v>
      </c>
      <c r="E484" s="7">
        <v>26899.208960000004</v>
      </c>
    </row>
    <row r="485" spans="1:5">
      <c r="A485">
        <v>95201</v>
      </c>
      <c r="B485" t="s">
        <v>492</v>
      </c>
      <c r="C485" s="33">
        <v>260858.16954399997</v>
      </c>
      <c r="D485" s="9">
        <v>0</v>
      </c>
      <c r="E485" s="7">
        <v>260858.16954399997</v>
      </c>
    </row>
    <row r="486" spans="1:5">
      <c r="A486">
        <v>95204</v>
      </c>
      <c r="B486" t="s">
        <v>493</v>
      </c>
      <c r="C486" s="33">
        <v>7033.3399999999992</v>
      </c>
      <c r="D486" s="9">
        <v>0</v>
      </c>
      <c r="E486" s="7">
        <v>7033.3399999999992</v>
      </c>
    </row>
    <row r="487" spans="1:5">
      <c r="A487">
        <v>95205</v>
      </c>
      <c r="B487" t="s">
        <v>494</v>
      </c>
      <c r="C487" s="33">
        <v>2528.2800000000002</v>
      </c>
      <c r="D487" s="9">
        <v>0</v>
      </c>
      <c r="E487" s="7">
        <v>2528.2800000000002</v>
      </c>
    </row>
    <row r="488" spans="1:5">
      <c r="A488">
        <v>95211</v>
      </c>
      <c r="B488" t="s">
        <v>495</v>
      </c>
      <c r="C488" s="33">
        <v>7144.52</v>
      </c>
      <c r="D488" s="9">
        <v>0</v>
      </c>
      <c r="E488" s="7">
        <v>7144.52</v>
      </c>
    </row>
    <row r="489" spans="1:5">
      <c r="A489">
        <v>95221</v>
      </c>
      <c r="B489" t="s">
        <v>496</v>
      </c>
      <c r="C489" s="33">
        <v>20458.861936000001</v>
      </c>
      <c r="D489" s="9">
        <v>0</v>
      </c>
      <c r="E489" s="7">
        <v>20458.861936000001</v>
      </c>
    </row>
    <row r="490" spans="1:5">
      <c r="A490">
        <v>95301</v>
      </c>
      <c r="B490" t="s">
        <v>497</v>
      </c>
      <c r="C490" s="33">
        <v>947980.15308800014</v>
      </c>
      <c r="D490" s="9">
        <v>0</v>
      </c>
      <c r="E490" s="7">
        <v>947980.15308800014</v>
      </c>
    </row>
    <row r="491" spans="1:5">
      <c r="A491">
        <v>95311</v>
      </c>
      <c r="B491" t="s">
        <v>498</v>
      </c>
      <c r="C491" s="33">
        <v>1118586.8895760002</v>
      </c>
      <c r="D491" s="9">
        <v>0</v>
      </c>
      <c r="E491" s="7">
        <v>1118586.8895760002</v>
      </c>
    </row>
    <row r="492" spans="1:5">
      <c r="A492">
        <v>95317</v>
      </c>
      <c r="B492" t="s">
        <v>499</v>
      </c>
      <c r="C492" s="33">
        <v>24368.2</v>
      </c>
      <c r="D492" s="9">
        <v>0</v>
      </c>
      <c r="E492" s="7">
        <v>24368.2</v>
      </c>
    </row>
    <row r="493" spans="1:5">
      <c r="A493">
        <v>95321</v>
      </c>
      <c r="B493" t="s">
        <v>500</v>
      </c>
      <c r="C493" s="33">
        <v>23801.751800000002</v>
      </c>
      <c r="D493" s="9">
        <v>0</v>
      </c>
      <c r="E493" s="7">
        <v>23801.751800000002</v>
      </c>
    </row>
    <row r="494" spans="1:5">
      <c r="A494">
        <v>95401</v>
      </c>
      <c r="B494" t="s">
        <v>501</v>
      </c>
      <c r="C494" s="33">
        <v>1184193.9406960001</v>
      </c>
      <c r="D494" s="9">
        <v>0</v>
      </c>
      <c r="E494" s="7">
        <v>1184193.9406960001</v>
      </c>
    </row>
    <row r="495" spans="1:5">
      <c r="A495">
        <v>95404</v>
      </c>
      <c r="B495" t="s">
        <v>502</v>
      </c>
      <c r="C495" s="33">
        <v>14174.439999999999</v>
      </c>
      <c r="D495" s="9">
        <v>0</v>
      </c>
      <c r="E495" s="7">
        <v>14174.439999999999</v>
      </c>
    </row>
    <row r="496" spans="1:5">
      <c r="A496">
        <v>95405</v>
      </c>
      <c r="B496" t="s">
        <v>503</v>
      </c>
      <c r="C496" s="33">
        <v>12815.810000000001</v>
      </c>
      <c r="D496" s="9">
        <v>0</v>
      </c>
      <c r="E496" s="7">
        <v>12815.810000000001</v>
      </c>
    </row>
    <row r="497" spans="1:5">
      <c r="A497">
        <v>95411</v>
      </c>
      <c r="B497" t="s">
        <v>504</v>
      </c>
      <c r="C497" s="33">
        <v>972794.30451199994</v>
      </c>
      <c r="D497" s="9">
        <v>0</v>
      </c>
      <c r="E497" s="7">
        <v>972794.30451199994</v>
      </c>
    </row>
    <row r="498" spans="1:5">
      <c r="A498">
        <v>95413</v>
      </c>
      <c r="B498" t="s">
        <v>505</v>
      </c>
      <c r="C498" s="33">
        <v>110189.92</v>
      </c>
      <c r="D498" s="9">
        <v>154920.41999999998</v>
      </c>
      <c r="E498" s="7">
        <v>265110.33999999997</v>
      </c>
    </row>
    <row r="499" spans="1:5">
      <c r="A499">
        <v>95415</v>
      </c>
      <c r="B499" t="s">
        <v>506</v>
      </c>
      <c r="C499" s="33">
        <v>33117.530000000006</v>
      </c>
      <c r="D499" s="9">
        <v>0</v>
      </c>
      <c r="E499" s="7">
        <v>33117.530000000006</v>
      </c>
    </row>
    <row r="500" spans="1:5">
      <c r="A500">
        <v>95421</v>
      </c>
      <c r="B500" t="s">
        <v>507</v>
      </c>
      <c r="C500" s="33">
        <v>13159.345136</v>
      </c>
      <c r="D500" s="9">
        <v>0</v>
      </c>
      <c r="E500" s="7">
        <v>13159.345136</v>
      </c>
    </row>
    <row r="501" spans="1:5">
      <c r="A501">
        <v>95431</v>
      </c>
      <c r="B501" t="s">
        <v>508</v>
      </c>
      <c r="C501" s="33">
        <v>59124.610000000008</v>
      </c>
      <c r="D501" s="9">
        <v>0</v>
      </c>
      <c r="E501" s="7">
        <v>59124.610000000008</v>
      </c>
    </row>
    <row r="502" spans="1:5">
      <c r="A502">
        <v>95501</v>
      </c>
      <c r="B502" t="s">
        <v>509</v>
      </c>
      <c r="C502" s="33">
        <v>1847352.8828719996</v>
      </c>
      <c r="D502" s="9">
        <v>0</v>
      </c>
      <c r="E502" s="7">
        <v>1847352.8828719996</v>
      </c>
    </row>
    <row r="503" spans="1:5">
      <c r="A503">
        <v>95504</v>
      </c>
      <c r="B503" t="s">
        <v>510</v>
      </c>
      <c r="C503" s="33">
        <v>5692.6</v>
      </c>
      <c r="D503" s="9">
        <v>917.91</v>
      </c>
      <c r="E503" s="7">
        <v>6610.51</v>
      </c>
    </row>
    <row r="504" spans="1:5">
      <c r="A504">
        <v>95511</v>
      </c>
      <c r="B504" t="s">
        <v>511</v>
      </c>
      <c r="C504" s="33">
        <v>443243.64819999994</v>
      </c>
      <c r="D504" s="9">
        <v>0</v>
      </c>
      <c r="E504" s="7">
        <v>443243.64819999994</v>
      </c>
    </row>
    <row r="505" spans="1:5">
      <c r="A505">
        <v>95513</v>
      </c>
      <c r="B505" t="s">
        <v>512</v>
      </c>
      <c r="C505" s="33">
        <v>29181.480000000003</v>
      </c>
      <c r="D505" s="9">
        <v>0</v>
      </c>
      <c r="E505" s="7">
        <v>29181.480000000003</v>
      </c>
    </row>
    <row r="506" spans="1:5">
      <c r="A506">
        <v>95517</v>
      </c>
      <c r="B506" t="s">
        <v>513</v>
      </c>
      <c r="C506" s="33">
        <v>10886.850000000002</v>
      </c>
      <c r="D506" s="9">
        <v>0</v>
      </c>
      <c r="E506" s="7">
        <v>10886.850000000002</v>
      </c>
    </row>
    <row r="507" spans="1:5">
      <c r="A507">
        <v>95601</v>
      </c>
      <c r="B507" t="s">
        <v>514</v>
      </c>
      <c r="C507" s="33">
        <v>1026095.348376</v>
      </c>
      <c r="D507" s="9">
        <v>0</v>
      </c>
      <c r="E507" s="7">
        <v>1026095.348376</v>
      </c>
    </row>
    <row r="508" spans="1:5">
      <c r="A508">
        <v>95611</v>
      </c>
      <c r="B508" t="s">
        <v>515</v>
      </c>
      <c r="C508" s="33">
        <v>163874.52432</v>
      </c>
      <c r="D508" s="9">
        <v>0</v>
      </c>
      <c r="E508" s="7">
        <v>163874.52432</v>
      </c>
    </row>
    <row r="509" spans="1:5">
      <c r="A509">
        <v>95617</v>
      </c>
      <c r="B509" t="s">
        <v>516</v>
      </c>
      <c r="C509" s="33">
        <v>8283.84</v>
      </c>
      <c r="D509" s="9">
        <v>0</v>
      </c>
      <c r="E509" s="7">
        <v>8283.84</v>
      </c>
    </row>
    <row r="510" spans="1:5">
      <c r="A510">
        <v>95621</v>
      </c>
      <c r="B510" t="s">
        <v>517</v>
      </c>
      <c r="C510" s="33">
        <v>206470.74601600002</v>
      </c>
      <c r="D510" s="9">
        <v>0</v>
      </c>
      <c r="E510" s="7">
        <v>206470.74601600002</v>
      </c>
    </row>
    <row r="511" spans="1:5">
      <c r="A511">
        <v>95701</v>
      </c>
      <c r="B511" t="s">
        <v>518</v>
      </c>
      <c r="C511" s="33">
        <v>531204.68257599999</v>
      </c>
      <c r="D511" s="9">
        <v>0</v>
      </c>
      <c r="E511" s="7">
        <v>531204.68257599999</v>
      </c>
    </row>
    <row r="512" spans="1:5">
      <c r="A512">
        <v>95711</v>
      </c>
      <c r="B512" t="s">
        <v>519</v>
      </c>
      <c r="C512" s="33">
        <v>49483.506496000002</v>
      </c>
      <c r="D512" s="9">
        <v>0</v>
      </c>
      <c r="E512" s="7">
        <v>49483.506496000002</v>
      </c>
    </row>
    <row r="513" spans="1:5">
      <c r="A513">
        <v>95721</v>
      </c>
      <c r="B513" t="s">
        <v>520</v>
      </c>
      <c r="C513" s="33">
        <v>19069.734423999998</v>
      </c>
      <c r="D513" s="9">
        <v>0</v>
      </c>
      <c r="E513" s="7">
        <v>19069.734423999998</v>
      </c>
    </row>
    <row r="514" spans="1:5">
      <c r="A514">
        <v>95733</v>
      </c>
      <c r="B514" t="s">
        <v>521</v>
      </c>
      <c r="C514" s="33">
        <v>6604.43</v>
      </c>
      <c r="D514" s="9">
        <v>0</v>
      </c>
      <c r="E514" s="7">
        <v>6604.43</v>
      </c>
    </row>
    <row r="515" spans="1:5">
      <c r="A515">
        <v>95801</v>
      </c>
      <c r="B515" t="s">
        <v>522</v>
      </c>
      <c r="C515" s="33">
        <v>389832.433104</v>
      </c>
      <c r="D515" s="9">
        <v>0</v>
      </c>
      <c r="E515" s="7">
        <v>389832.433104</v>
      </c>
    </row>
    <row r="516" spans="1:5">
      <c r="A516">
        <v>95802</v>
      </c>
      <c r="B516" t="s">
        <v>523</v>
      </c>
      <c r="C516" s="33">
        <v>4269.8999999999996</v>
      </c>
      <c r="D516" s="9">
        <v>0</v>
      </c>
      <c r="E516" s="7">
        <v>4269.8999999999996</v>
      </c>
    </row>
    <row r="517" spans="1:5">
      <c r="A517">
        <v>95804</v>
      </c>
      <c r="B517" t="s">
        <v>524</v>
      </c>
      <c r="C517" s="33">
        <v>7213.54</v>
      </c>
      <c r="D517" s="9">
        <v>0</v>
      </c>
      <c r="E517" s="7">
        <v>7213.54</v>
      </c>
    </row>
    <row r="518" spans="1:5">
      <c r="A518">
        <v>95811</v>
      </c>
      <c r="B518" t="s">
        <v>525</v>
      </c>
      <c r="C518" s="33">
        <v>204433.58471200001</v>
      </c>
      <c r="D518" s="9">
        <v>0</v>
      </c>
      <c r="E518" s="7">
        <v>204433.58471200001</v>
      </c>
    </row>
    <row r="519" spans="1:5">
      <c r="A519">
        <v>95813</v>
      </c>
      <c r="B519" t="s">
        <v>526</v>
      </c>
      <c r="C519" s="33">
        <v>24438.18</v>
      </c>
      <c r="D519" s="9">
        <v>39993.170000000006</v>
      </c>
      <c r="E519" s="7">
        <v>64431.350000000006</v>
      </c>
    </row>
    <row r="520" spans="1:5">
      <c r="A520">
        <v>95821</v>
      </c>
      <c r="B520" t="s">
        <v>527</v>
      </c>
      <c r="C520" s="33">
        <v>1652.3099999999995</v>
      </c>
      <c r="D520" s="9">
        <v>1804.5599999999997</v>
      </c>
      <c r="E520" s="7">
        <v>3456.869999999999</v>
      </c>
    </row>
    <row r="521" spans="1:5">
      <c r="A521">
        <v>95831</v>
      </c>
      <c r="B521" t="s">
        <v>528</v>
      </c>
      <c r="C521" s="33">
        <v>10442.099999999999</v>
      </c>
      <c r="D521" s="9">
        <v>7606.3299999999981</v>
      </c>
      <c r="E521" s="7">
        <v>18048.429999999997</v>
      </c>
    </row>
    <row r="522" spans="1:5">
      <c r="A522">
        <v>95841</v>
      </c>
      <c r="B522" t="s">
        <v>529</v>
      </c>
      <c r="C522" s="33">
        <v>9218.66</v>
      </c>
      <c r="D522" s="9">
        <v>0</v>
      </c>
      <c r="E522" s="7">
        <v>9218.66</v>
      </c>
    </row>
    <row r="523" spans="1:5">
      <c r="A523">
        <v>95851</v>
      </c>
      <c r="B523" t="s">
        <v>530</v>
      </c>
      <c r="C523" s="33">
        <v>59510.660088000004</v>
      </c>
      <c r="D523" s="9">
        <v>80186.81</v>
      </c>
      <c r="E523" s="7">
        <v>139697.470088</v>
      </c>
    </row>
    <row r="524" spans="1:5">
      <c r="A524">
        <v>95853</v>
      </c>
      <c r="B524" t="s">
        <v>531</v>
      </c>
      <c r="C524" s="33">
        <v>14493.010000000002</v>
      </c>
      <c r="D524" s="9">
        <v>0</v>
      </c>
      <c r="E524" s="7">
        <v>14493.010000000002</v>
      </c>
    </row>
    <row r="525" spans="1:5">
      <c r="A525">
        <v>95901</v>
      </c>
      <c r="B525" t="s">
        <v>532</v>
      </c>
      <c r="C525" s="33">
        <v>727047.21992800001</v>
      </c>
      <c r="D525" s="9">
        <v>0</v>
      </c>
      <c r="E525" s="7">
        <v>727047.21992800001</v>
      </c>
    </row>
    <row r="526" spans="1:5">
      <c r="A526">
        <v>95908</v>
      </c>
      <c r="B526" t="s">
        <v>533</v>
      </c>
      <c r="C526" s="33">
        <v>19846.18</v>
      </c>
      <c r="D526" s="9">
        <v>0</v>
      </c>
      <c r="E526" s="7">
        <v>19846.18</v>
      </c>
    </row>
    <row r="527" spans="1:5">
      <c r="A527">
        <v>95911</v>
      </c>
      <c r="B527" t="s">
        <v>534</v>
      </c>
      <c r="C527" s="33">
        <v>228620.954688</v>
      </c>
      <c r="D527" s="9">
        <v>0</v>
      </c>
      <c r="E527" s="7">
        <v>228620.954688</v>
      </c>
    </row>
    <row r="528" spans="1:5">
      <c r="A528">
        <v>95917</v>
      </c>
      <c r="B528" t="s">
        <v>535</v>
      </c>
      <c r="C528" s="33">
        <v>10831.039999999999</v>
      </c>
      <c r="D528" s="9">
        <v>0</v>
      </c>
      <c r="E528" s="7">
        <v>10831.039999999999</v>
      </c>
    </row>
    <row r="529" spans="1:5">
      <c r="A529">
        <v>95921</v>
      </c>
      <c r="B529" t="s">
        <v>536</v>
      </c>
      <c r="C529" s="33">
        <v>16356.746536000002</v>
      </c>
      <c r="D529" s="9">
        <v>0</v>
      </c>
      <c r="E529" s="7">
        <v>16356.746536000002</v>
      </c>
    </row>
    <row r="530" spans="1:5">
      <c r="A530">
        <v>96001</v>
      </c>
      <c r="B530" t="s">
        <v>537</v>
      </c>
      <c r="C530" s="33">
        <v>17798293.336496003</v>
      </c>
      <c r="D530" s="9">
        <v>0</v>
      </c>
      <c r="E530" s="7">
        <v>17798293.336496003</v>
      </c>
    </row>
    <row r="531" spans="1:5">
      <c r="A531">
        <v>96003</v>
      </c>
      <c r="B531" t="s">
        <v>538</v>
      </c>
      <c r="C531" s="33">
        <v>653522.28</v>
      </c>
      <c r="D531" s="9">
        <v>0</v>
      </c>
      <c r="E531" s="7">
        <v>653522.28</v>
      </c>
    </row>
    <row r="532" spans="1:5">
      <c r="A532">
        <v>96004</v>
      </c>
      <c r="B532" t="s">
        <v>539</v>
      </c>
      <c r="C532" s="33">
        <v>398578.89444800001</v>
      </c>
      <c r="D532" s="9">
        <v>0</v>
      </c>
      <c r="E532" s="7">
        <v>398578.89444800001</v>
      </c>
    </row>
    <row r="533" spans="1:5">
      <c r="A533">
        <v>96005</v>
      </c>
      <c r="B533" t="s">
        <v>540</v>
      </c>
      <c r="C533" s="33">
        <v>1073339.6300000001</v>
      </c>
      <c r="D533" s="9">
        <v>0</v>
      </c>
      <c r="E533" s="7">
        <v>1073339.6300000001</v>
      </c>
    </row>
    <row r="534" spans="1:5">
      <c r="A534">
        <v>96008</v>
      </c>
      <c r="B534" t="s">
        <v>541</v>
      </c>
      <c r="C534" s="33">
        <v>1826045.88</v>
      </c>
      <c r="D534" s="9">
        <v>0</v>
      </c>
      <c r="E534" s="7">
        <v>1826045.88</v>
      </c>
    </row>
    <row r="535" spans="1:5">
      <c r="A535">
        <v>96009</v>
      </c>
      <c r="B535" t="s">
        <v>542</v>
      </c>
      <c r="C535" s="33">
        <v>182472.36</v>
      </c>
      <c r="D535" s="9">
        <v>0</v>
      </c>
      <c r="E535" s="7">
        <v>182472.36</v>
      </c>
    </row>
    <row r="536" spans="1:5">
      <c r="A536">
        <v>96011</v>
      </c>
      <c r="B536" t="s">
        <v>543</v>
      </c>
      <c r="C536" s="33">
        <v>23347927.527759999</v>
      </c>
      <c r="D536" s="9">
        <v>0</v>
      </c>
      <c r="E536" s="7">
        <v>23347927.527759999</v>
      </c>
    </row>
    <row r="537" spans="1:5">
      <c r="A537">
        <v>96012</v>
      </c>
      <c r="B537" t="s">
        <v>544</v>
      </c>
      <c r="C537" s="33">
        <v>854849.59000000008</v>
      </c>
      <c r="D537" s="9">
        <v>0</v>
      </c>
      <c r="E537" s="7">
        <v>854849.59000000008</v>
      </c>
    </row>
    <row r="538" spans="1:5">
      <c r="A538">
        <v>96018</v>
      </c>
      <c r="B538" t="s">
        <v>545</v>
      </c>
      <c r="C538" s="33">
        <v>14760.56</v>
      </c>
      <c r="D538" s="9">
        <v>0</v>
      </c>
      <c r="E538" s="7">
        <v>14760.56</v>
      </c>
    </row>
    <row r="539" spans="1:5">
      <c r="A539">
        <v>96021</v>
      </c>
      <c r="B539" t="s">
        <v>546</v>
      </c>
      <c r="C539" s="33">
        <v>302731.33274400001</v>
      </c>
      <c r="D539" s="9">
        <v>0</v>
      </c>
      <c r="E539" s="7">
        <v>302731.33274400001</v>
      </c>
    </row>
    <row r="540" spans="1:5">
      <c r="A540">
        <v>96031</v>
      </c>
      <c r="B540" t="s">
        <v>547</v>
      </c>
      <c r="C540" s="33">
        <v>237480.468712</v>
      </c>
      <c r="D540" s="9">
        <v>0</v>
      </c>
      <c r="E540" s="7">
        <v>237480.468712</v>
      </c>
    </row>
    <row r="541" spans="1:5">
      <c r="A541">
        <v>96041</v>
      </c>
      <c r="B541" t="s">
        <v>548</v>
      </c>
      <c r="C541" s="33">
        <v>576226.99629599997</v>
      </c>
      <c r="D541" s="9">
        <v>0</v>
      </c>
      <c r="E541" s="7">
        <v>576226.99629599997</v>
      </c>
    </row>
    <row r="542" spans="1:5">
      <c r="A542">
        <v>96051</v>
      </c>
      <c r="B542" t="s">
        <v>549</v>
      </c>
      <c r="C542" s="33">
        <v>355282.41503999999</v>
      </c>
      <c r="D542" s="9">
        <v>0</v>
      </c>
      <c r="E542" s="7">
        <v>355282.41503999999</v>
      </c>
    </row>
    <row r="543" spans="1:5">
      <c r="A543">
        <v>96061</v>
      </c>
      <c r="B543" t="s">
        <v>550</v>
      </c>
      <c r="C543" s="33">
        <v>116601.522776</v>
      </c>
      <c r="D543" s="9">
        <v>0</v>
      </c>
      <c r="E543" s="7">
        <v>116601.522776</v>
      </c>
    </row>
    <row r="544" spans="1:5">
      <c r="A544">
        <v>96071</v>
      </c>
      <c r="B544" t="s">
        <v>551</v>
      </c>
      <c r="C544" s="33">
        <v>471229.76309599995</v>
      </c>
      <c r="D544" s="9">
        <v>0</v>
      </c>
      <c r="E544" s="7">
        <v>471229.76309599995</v>
      </c>
    </row>
    <row r="545" spans="1:5">
      <c r="A545">
        <v>96081</v>
      </c>
      <c r="B545" t="s">
        <v>552</v>
      </c>
      <c r="C545" s="33">
        <v>167197.800736</v>
      </c>
      <c r="D545" s="9">
        <v>0</v>
      </c>
      <c r="E545" s="7">
        <v>167197.800736</v>
      </c>
    </row>
    <row r="546" spans="1:5">
      <c r="A546">
        <v>96101</v>
      </c>
      <c r="B546" t="s">
        <v>553</v>
      </c>
      <c r="C546" s="33">
        <v>308061.867248</v>
      </c>
      <c r="D546" s="9">
        <v>0</v>
      </c>
      <c r="E546" s="7">
        <v>308061.867248</v>
      </c>
    </row>
    <row r="547" spans="1:5">
      <c r="A547">
        <v>96102</v>
      </c>
      <c r="B547" t="s">
        <v>554</v>
      </c>
      <c r="C547" s="33">
        <v>4573.4000000000005</v>
      </c>
      <c r="D547" s="9">
        <v>0</v>
      </c>
      <c r="E547" s="7">
        <v>4573.4000000000005</v>
      </c>
    </row>
    <row r="548" spans="1:5">
      <c r="A548">
        <v>96111</v>
      </c>
      <c r="B548" t="s">
        <v>555</v>
      </c>
      <c r="C548" s="33">
        <v>74306.33872</v>
      </c>
      <c r="D548" s="9">
        <v>0</v>
      </c>
      <c r="E548" s="7">
        <v>74306.33872</v>
      </c>
    </row>
    <row r="549" spans="1:5">
      <c r="A549">
        <v>96121</v>
      </c>
      <c r="B549" t="s">
        <v>556</v>
      </c>
      <c r="C549" s="33">
        <v>5206.0415520000006</v>
      </c>
      <c r="D549" s="9">
        <v>0</v>
      </c>
      <c r="E549" s="7">
        <v>5206.0415520000006</v>
      </c>
    </row>
    <row r="550" spans="1:5">
      <c r="A550">
        <v>96201</v>
      </c>
      <c r="B550" t="s">
        <v>557</v>
      </c>
      <c r="C550" s="33">
        <v>503084.46520800004</v>
      </c>
      <c r="D550" s="9">
        <v>0</v>
      </c>
      <c r="E550" s="7">
        <v>503084.46520800004</v>
      </c>
    </row>
    <row r="551" spans="1:5">
      <c r="A551">
        <v>96204</v>
      </c>
      <c r="B551" t="s">
        <v>558</v>
      </c>
      <c r="C551" s="33">
        <v>9220.1700000000019</v>
      </c>
      <c r="D551" s="9">
        <v>0</v>
      </c>
      <c r="E551" s="7">
        <v>9220.1700000000019</v>
      </c>
    </row>
    <row r="552" spans="1:5">
      <c r="A552">
        <v>96211</v>
      </c>
      <c r="B552" t="s">
        <v>559</v>
      </c>
      <c r="C552" s="33">
        <v>12933.668440000001</v>
      </c>
      <c r="D552" s="9">
        <v>0</v>
      </c>
      <c r="E552" s="7">
        <v>12933.668440000001</v>
      </c>
    </row>
    <row r="553" spans="1:5">
      <c r="A553">
        <v>96221</v>
      </c>
      <c r="B553" t="s">
        <v>560</v>
      </c>
      <c r="C553" s="33">
        <v>93801.067735999997</v>
      </c>
      <c r="D553" s="9">
        <v>0</v>
      </c>
      <c r="E553" s="7">
        <v>93801.067735999997</v>
      </c>
    </row>
    <row r="554" spans="1:5">
      <c r="A554">
        <v>96231</v>
      </c>
      <c r="B554" t="s">
        <v>561</v>
      </c>
      <c r="C554" s="33">
        <v>42384.376624000004</v>
      </c>
      <c r="D554" s="9">
        <v>0</v>
      </c>
      <c r="E554" s="7">
        <v>42384.376624000004</v>
      </c>
    </row>
    <row r="555" spans="1:5">
      <c r="A555">
        <v>96241</v>
      </c>
      <c r="B555" t="s">
        <v>562</v>
      </c>
      <c r="C555" s="33">
        <v>21753.378199999999</v>
      </c>
      <c r="D555" s="9">
        <v>0</v>
      </c>
      <c r="E555" s="7">
        <v>21753.378199999999</v>
      </c>
    </row>
    <row r="556" spans="1:5">
      <c r="A556">
        <v>96251</v>
      </c>
      <c r="B556" t="s">
        <v>563</v>
      </c>
      <c r="C556" s="33">
        <v>39216.443176000008</v>
      </c>
      <c r="D556" s="9">
        <v>0</v>
      </c>
      <c r="E556" s="7">
        <v>39216.443176000008</v>
      </c>
    </row>
    <row r="557" spans="1:5">
      <c r="A557">
        <v>96301</v>
      </c>
      <c r="B557" t="s">
        <v>564</v>
      </c>
      <c r="C557" s="33">
        <v>1735116.2594320001</v>
      </c>
      <c r="D557" s="9">
        <v>0</v>
      </c>
      <c r="E557" s="7">
        <v>1735116.2594320001</v>
      </c>
    </row>
    <row r="558" spans="1:5">
      <c r="A558">
        <v>96302</v>
      </c>
      <c r="B558" t="s">
        <v>565</v>
      </c>
      <c r="C558" s="33">
        <v>6988.8864480000011</v>
      </c>
      <c r="D558" s="9">
        <v>1173.74</v>
      </c>
      <c r="E558" s="7">
        <v>8162.6264480000009</v>
      </c>
    </row>
    <row r="559" spans="1:5">
      <c r="A559">
        <v>96304</v>
      </c>
      <c r="B559" t="s">
        <v>566</v>
      </c>
      <c r="C559" s="33">
        <v>24793.750000000004</v>
      </c>
      <c r="D559" s="9">
        <v>0</v>
      </c>
      <c r="E559" s="7">
        <v>24793.750000000004</v>
      </c>
    </row>
    <row r="560" spans="1:5">
      <c r="A560">
        <v>96305</v>
      </c>
      <c r="B560" t="s">
        <v>567</v>
      </c>
      <c r="C560" s="33">
        <v>27052.459999999995</v>
      </c>
      <c r="D560" s="9">
        <v>0</v>
      </c>
      <c r="E560" s="7">
        <v>27052.459999999995</v>
      </c>
    </row>
    <row r="561" spans="1:5">
      <c r="A561">
        <v>96310</v>
      </c>
      <c r="B561" t="s">
        <v>568</v>
      </c>
      <c r="C561" s="33">
        <v>28113.450000000004</v>
      </c>
      <c r="D561" s="9">
        <v>0</v>
      </c>
      <c r="E561" s="7">
        <v>28113.450000000004</v>
      </c>
    </row>
    <row r="562" spans="1:5">
      <c r="A562">
        <v>96311</v>
      </c>
      <c r="B562" t="s">
        <v>569</v>
      </c>
      <c r="C562" s="33">
        <v>499274.26165599999</v>
      </c>
      <c r="D562" s="9">
        <v>0</v>
      </c>
      <c r="E562" s="7">
        <v>499274.26165599999</v>
      </c>
    </row>
    <row r="563" spans="1:5">
      <c r="A563">
        <v>96312</v>
      </c>
      <c r="B563" t="s">
        <v>570</v>
      </c>
      <c r="C563" s="33">
        <v>5773.7588000000005</v>
      </c>
      <c r="D563" s="9">
        <v>0</v>
      </c>
      <c r="E563" s="7">
        <v>5773.7588000000005</v>
      </c>
    </row>
    <row r="564" spans="1:5">
      <c r="A564">
        <v>96321</v>
      </c>
      <c r="B564" t="s">
        <v>571</v>
      </c>
      <c r="C564" s="33">
        <v>14663.619303999998</v>
      </c>
      <c r="D564" s="9">
        <v>0</v>
      </c>
      <c r="E564" s="7">
        <v>14663.619303999998</v>
      </c>
    </row>
    <row r="565" spans="1:5">
      <c r="A565">
        <v>96331</v>
      </c>
      <c r="B565" t="s">
        <v>572</v>
      </c>
      <c r="C565" s="33">
        <v>262362.942928</v>
      </c>
      <c r="D565" s="9">
        <v>0</v>
      </c>
      <c r="E565" s="7">
        <v>262362.942928</v>
      </c>
    </row>
    <row r="566" spans="1:5">
      <c r="A566">
        <v>96341</v>
      </c>
      <c r="B566" t="s">
        <v>573</v>
      </c>
      <c r="C566" s="33">
        <v>32415.900080000003</v>
      </c>
      <c r="D566" s="9">
        <v>0</v>
      </c>
      <c r="E566" s="7">
        <v>32415.900080000003</v>
      </c>
    </row>
    <row r="567" spans="1:5">
      <c r="A567">
        <v>96351</v>
      </c>
      <c r="B567" t="s">
        <v>574</v>
      </c>
      <c r="C567" s="33">
        <v>432279.86139199993</v>
      </c>
      <c r="D567" s="9">
        <v>0</v>
      </c>
      <c r="E567" s="7">
        <v>432279.86139199993</v>
      </c>
    </row>
    <row r="568" spans="1:5">
      <c r="A568">
        <v>96361</v>
      </c>
      <c r="B568" t="s">
        <v>575</v>
      </c>
      <c r="C568" s="33">
        <v>20487.372920000002</v>
      </c>
      <c r="D568" s="9">
        <v>0</v>
      </c>
      <c r="E568" s="7">
        <v>20487.372920000002</v>
      </c>
    </row>
    <row r="569" spans="1:5">
      <c r="A569">
        <v>96371</v>
      </c>
      <c r="B569" t="s">
        <v>576</v>
      </c>
      <c r="C569" s="33">
        <v>62052.174160000002</v>
      </c>
      <c r="D569" s="9">
        <v>0</v>
      </c>
      <c r="E569" s="7">
        <v>62052.174160000002</v>
      </c>
    </row>
    <row r="570" spans="1:5">
      <c r="A570">
        <v>96381</v>
      </c>
      <c r="B570" t="s">
        <v>577</v>
      </c>
      <c r="C570" s="33">
        <v>11767.150568000001</v>
      </c>
      <c r="D570" s="9">
        <v>0</v>
      </c>
      <c r="E570" s="7">
        <v>11767.150568000001</v>
      </c>
    </row>
    <row r="571" spans="1:5">
      <c r="A571">
        <v>96391</v>
      </c>
      <c r="B571" t="s">
        <v>578</v>
      </c>
      <c r="C571" s="33">
        <v>63594.663792000007</v>
      </c>
      <c r="D571" s="9">
        <v>0</v>
      </c>
      <c r="E571" s="7">
        <v>63594.663792000007</v>
      </c>
    </row>
    <row r="572" spans="1:5">
      <c r="A572">
        <v>96401</v>
      </c>
      <c r="B572" t="s">
        <v>579</v>
      </c>
      <c r="C572" s="33">
        <v>1886866.7674640003</v>
      </c>
      <c r="D572" s="9">
        <v>0</v>
      </c>
      <c r="E572" s="7">
        <v>1886866.7674640003</v>
      </c>
    </row>
    <row r="573" spans="1:5">
      <c r="A573">
        <v>96404</v>
      </c>
      <c r="B573" t="s">
        <v>580</v>
      </c>
      <c r="C573" s="33">
        <v>48242.118239999989</v>
      </c>
      <c r="D573" s="9">
        <v>0</v>
      </c>
      <c r="E573" s="7">
        <v>48242.118239999989</v>
      </c>
    </row>
    <row r="574" spans="1:5">
      <c r="A574">
        <v>96405</v>
      </c>
      <c r="B574" t="s">
        <v>581</v>
      </c>
      <c r="C574" s="33">
        <v>73510.939999999988</v>
      </c>
      <c r="D574" s="9">
        <v>12477.26</v>
      </c>
      <c r="E574" s="7">
        <v>85988.199999999983</v>
      </c>
    </row>
    <row r="575" spans="1:5">
      <c r="A575">
        <v>96411</v>
      </c>
      <c r="B575" t="s">
        <v>582</v>
      </c>
      <c r="C575" s="33">
        <v>24358.313536000001</v>
      </c>
      <c r="D575" s="9">
        <v>0</v>
      </c>
      <c r="E575" s="7">
        <v>24358.313536000001</v>
      </c>
    </row>
    <row r="576" spans="1:5">
      <c r="A576">
        <v>96421</v>
      </c>
      <c r="B576" t="s">
        <v>583</v>
      </c>
      <c r="C576" s="33">
        <v>151233.32345600001</v>
      </c>
      <c r="D576" s="9">
        <v>0</v>
      </c>
      <c r="E576" s="7">
        <v>151233.32345600001</v>
      </c>
    </row>
    <row r="577" spans="1:5">
      <c r="A577">
        <v>96431</v>
      </c>
      <c r="B577" t="s">
        <v>584</v>
      </c>
      <c r="C577" s="33">
        <v>21170.897808000002</v>
      </c>
      <c r="D577" s="9">
        <v>0</v>
      </c>
      <c r="E577" s="7">
        <v>21170.897808000002</v>
      </c>
    </row>
    <row r="578" spans="1:5">
      <c r="A578">
        <v>96441</v>
      </c>
      <c r="B578" t="s">
        <v>585</v>
      </c>
      <c r="C578" s="33">
        <v>17954.757528000002</v>
      </c>
      <c r="D578" s="9">
        <v>0</v>
      </c>
      <c r="E578" s="7">
        <v>17954.757528000002</v>
      </c>
    </row>
    <row r="579" spans="1:5">
      <c r="A579">
        <v>96451</v>
      </c>
      <c r="B579" t="s">
        <v>586</v>
      </c>
      <c r="C579" s="33">
        <v>7187.4572879999996</v>
      </c>
      <c r="D579" s="9">
        <v>0</v>
      </c>
      <c r="E579" s="7">
        <v>7187.4572879999996</v>
      </c>
    </row>
    <row r="580" spans="1:5">
      <c r="A580">
        <v>96461</v>
      </c>
      <c r="B580" t="s">
        <v>587</v>
      </c>
      <c r="C580" s="33">
        <v>63341.553824000002</v>
      </c>
      <c r="D580" s="9">
        <v>0</v>
      </c>
      <c r="E580" s="7">
        <v>63341.553824000002</v>
      </c>
    </row>
    <row r="581" spans="1:5">
      <c r="A581">
        <v>96501</v>
      </c>
      <c r="B581" t="s">
        <v>588</v>
      </c>
      <c r="C581" s="33">
        <v>5369423.2111200001</v>
      </c>
      <c r="D581" s="9">
        <v>0</v>
      </c>
      <c r="E581" s="7">
        <v>5369423.2111200001</v>
      </c>
    </row>
    <row r="582" spans="1:5">
      <c r="A582">
        <v>96502</v>
      </c>
      <c r="B582" t="s">
        <v>589</v>
      </c>
      <c r="C582" s="33">
        <v>179283.205816</v>
      </c>
      <c r="D582" s="9">
        <v>0</v>
      </c>
      <c r="E582" s="7">
        <v>179283.205816</v>
      </c>
    </row>
    <row r="583" spans="1:5">
      <c r="A583">
        <v>96503</v>
      </c>
      <c r="B583" t="s">
        <v>590</v>
      </c>
      <c r="C583" s="33">
        <v>161854.35</v>
      </c>
      <c r="D583" s="9">
        <v>145371.35999999999</v>
      </c>
      <c r="E583" s="7">
        <v>307225.70999999996</v>
      </c>
    </row>
    <row r="584" spans="1:5">
      <c r="A584">
        <v>96504</v>
      </c>
      <c r="B584" t="s">
        <v>591</v>
      </c>
      <c r="C584" s="33">
        <v>145912.34000000003</v>
      </c>
      <c r="D584" s="9">
        <v>0</v>
      </c>
      <c r="E584" s="7">
        <v>145912.34000000003</v>
      </c>
    </row>
    <row r="585" spans="1:5">
      <c r="A585">
        <v>96507</v>
      </c>
      <c r="B585" t="s">
        <v>592</v>
      </c>
      <c r="C585" s="33">
        <v>923372.89999999991</v>
      </c>
      <c r="D585" s="9">
        <v>0</v>
      </c>
      <c r="E585" s="7">
        <v>923372.89999999991</v>
      </c>
    </row>
    <row r="586" spans="1:5">
      <c r="A586">
        <v>96508</v>
      </c>
      <c r="B586" t="s">
        <v>593</v>
      </c>
      <c r="C586" s="33">
        <v>10071.120000000001</v>
      </c>
      <c r="D586" s="9">
        <v>0</v>
      </c>
      <c r="E586" s="7">
        <v>10071.120000000001</v>
      </c>
    </row>
    <row r="587" spans="1:5">
      <c r="A587">
        <v>96511</v>
      </c>
      <c r="B587" t="s">
        <v>594</v>
      </c>
      <c r="C587" s="33">
        <v>270566.68571999995</v>
      </c>
      <c r="D587" s="9">
        <v>0</v>
      </c>
      <c r="E587" s="7">
        <v>270566.68571999995</v>
      </c>
    </row>
    <row r="588" spans="1:5">
      <c r="A588">
        <v>96512</v>
      </c>
      <c r="B588" t="s">
        <v>595</v>
      </c>
      <c r="C588" s="33">
        <v>54889.42</v>
      </c>
      <c r="D588" s="9">
        <v>0</v>
      </c>
      <c r="E588" s="7">
        <v>54889.42</v>
      </c>
    </row>
    <row r="589" spans="1:5">
      <c r="A589">
        <v>96519</v>
      </c>
      <c r="B589" t="s">
        <v>596</v>
      </c>
      <c r="C589" s="33">
        <v>659609.89</v>
      </c>
      <c r="D589" s="9">
        <v>0</v>
      </c>
      <c r="E589" s="7">
        <v>659609.89</v>
      </c>
    </row>
    <row r="590" spans="1:5">
      <c r="A590">
        <v>96521</v>
      </c>
      <c r="B590" t="s">
        <v>597</v>
      </c>
      <c r="C590" s="33">
        <v>296207.37901600002</v>
      </c>
      <c r="D590" s="9">
        <v>0</v>
      </c>
      <c r="E590" s="7">
        <v>296207.37901600002</v>
      </c>
    </row>
    <row r="591" spans="1:5">
      <c r="A591">
        <v>96531</v>
      </c>
      <c r="B591" t="s">
        <v>598</v>
      </c>
      <c r="C591" s="33">
        <v>3257102.0890719998</v>
      </c>
      <c r="D591" s="9">
        <v>0</v>
      </c>
      <c r="E591" s="7">
        <v>3257102.0890719998</v>
      </c>
    </row>
    <row r="592" spans="1:5">
      <c r="A592">
        <v>96541</v>
      </c>
      <c r="B592" t="s">
        <v>599</v>
      </c>
      <c r="C592" s="33">
        <v>119670.23292000001</v>
      </c>
      <c r="D592" s="9">
        <v>0</v>
      </c>
      <c r="E592" s="7">
        <v>119670.23292000001</v>
      </c>
    </row>
    <row r="593" spans="1:5">
      <c r="A593">
        <v>96601</v>
      </c>
      <c r="B593" t="s">
        <v>600</v>
      </c>
      <c r="C593" s="33">
        <v>797232.38893599994</v>
      </c>
      <c r="D593" s="9">
        <v>0</v>
      </c>
      <c r="E593" s="7">
        <v>797232.38893599994</v>
      </c>
    </row>
    <row r="594" spans="1:5">
      <c r="A594">
        <v>96604</v>
      </c>
      <c r="B594" t="s">
        <v>601</v>
      </c>
      <c r="C594" s="33">
        <v>4982</v>
      </c>
      <c r="D594" s="9">
        <v>0</v>
      </c>
      <c r="E594" s="7">
        <v>4982</v>
      </c>
    </row>
    <row r="595" spans="1:5">
      <c r="A595">
        <v>96611</v>
      </c>
      <c r="B595" t="s">
        <v>602</v>
      </c>
      <c r="C595" s="33">
        <v>10513.518800000002</v>
      </c>
      <c r="D595" s="9">
        <v>0</v>
      </c>
      <c r="E595" s="7">
        <v>10513.518800000002</v>
      </c>
    </row>
    <row r="596" spans="1:5">
      <c r="A596">
        <v>96612</v>
      </c>
      <c r="B596" t="s">
        <v>603</v>
      </c>
      <c r="C596" s="33">
        <v>33107.03</v>
      </c>
      <c r="D596" s="9">
        <v>0</v>
      </c>
      <c r="E596" s="7">
        <v>33107.03</v>
      </c>
    </row>
    <row r="597" spans="1:5">
      <c r="A597">
        <v>96621</v>
      </c>
      <c r="B597" t="s">
        <v>604</v>
      </c>
      <c r="C597" s="33">
        <v>13413.330456000003</v>
      </c>
      <c r="D597" s="9">
        <v>0</v>
      </c>
      <c r="E597" s="7">
        <v>13413.330456000003</v>
      </c>
    </row>
    <row r="598" spans="1:5">
      <c r="A598">
        <v>96631</v>
      </c>
      <c r="B598" t="s">
        <v>605</v>
      </c>
      <c r="C598" s="33">
        <v>10497.849632000001</v>
      </c>
      <c r="D598" s="9">
        <v>0</v>
      </c>
      <c r="E598" s="7">
        <v>10497.849632000001</v>
      </c>
    </row>
    <row r="599" spans="1:5">
      <c r="A599">
        <v>96641</v>
      </c>
      <c r="B599" t="s">
        <v>606</v>
      </c>
      <c r="C599" s="33">
        <v>16473.938224000001</v>
      </c>
      <c r="D599" s="9">
        <v>0</v>
      </c>
      <c r="E599" s="7">
        <v>16473.938224000001</v>
      </c>
    </row>
    <row r="600" spans="1:5">
      <c r="A600">
        <v>96651</v>
      </c>
      <c r="B600" t="s">
        <v>607</v>
      </c>
      <c r="C600" s="33">
        <v>8254.8350079999982</v>
      </c>
      <c r="D600" s="9">
        <v>0</v>
      </c>
      <c r="E600" s="7">
        <v>8254.8350079999982</v>
      </c>
    </row>
    <row r="601" spans="1:5">
      <c r="A601">
        <v>96661</v>
      </c>
      <c r="B601" t="s">
        <v>608</v>
      </c>
      <c r="C601" s="33">
        <v>9992.5353760000016</v>
      </c>
      <c r="D601" s="9">
        <v>0</v>
      </c>
      <c r="E601" s="7">
        <v>9992.5353760000016</v>
      </c>
    </row>
    <row r="602" spans="1:5">
      <c r="A602">
        <v>96671</v>
      </c>
      <c r="B602" t="s">
        <v>609</v>
      </c>
      <c r="C602" s="33">
        <v>5646</v>
      </c>
      <c r="D602" s="9">
        <v>2882.88</v>
      </c>
      <c r="E602" s="7">
        <v>8528.880000000001</v>
      </c>
    </row>
    <row r="603" spans="1:5">
      <c r="A603">
        <v>96681</v>
      </c>
      <c r="B603" t="s">
        <v>610</v>
      </c>
      <c r="C603" s="33">
        <v>12004.438655999998</v>
      </c>
      <c r="D603" s="9">
        <v>7932.8600000000006</v>
      </c>
      <c r="E603" s="7">
        <v>19937.298655999999</v>
      </c>
    </row>
    <row r="604" spans="1:5">
      <c r="A604">
        <v>96701</v>
      </c>
      <c r="B604" t="s">
        <v>611</v>
      </c>
      <c r="C604" s="33">
        <v>3075786.6657040007</v>
      </c>
      <c r="D604" s="9">
        <v>0</v>
      </c>
      <c r="E604" s="7">
        <v>3075786.6657040007</v>
      </c>
    </row>
    <row r="605" spans="1:5">
      <c r="A605">
        <v>96704</v>
      </c>
      <c r="B605" t="s">
        <v>612</v>
      </c>
      <c r="C605" s="33">
        <v>71871.180000000008</v>
      </c>
      <c r="D605" s="9">
        <v>0</v>
      </c>
      <c r="E605" s="7">
        <v>71871.180000000008</v>
      </c>
    </row>
    <row r="606" spans="1:5">
      <c r="A606">
        <v>96708</v>
      </c>
      <c r="B606" t="s">
        <v>613</v>
      </c>
      <c r="C606" s="33">
        <v>380634.98</v>
      </c>
      <c r="D606" s="9">
        <v>65682.790000000008</v>
      </c>
      <c r="E606" s="7">
        <v>446317.77</v>
      </c>
    </row>
    <row r="607" spans="1:5">
      <c r="A607">
        <v>96711</v>
      </c>
      <c r="B607" t="s">
        <v>614</v>
      </c>
      <c r="C607" s="33">
        <v>1668986.9931040001</v>
      </c>
      <c r="D607" s="9">
        <v>0</v>
      </c>
      <c r="E607" s="7">
        <v>1668986.9931040001</v>
      </c>
    </row>
    <row r="608" spans="1:5">
      <c r="A608">
        <v>96721</v>
      </c>
      <c r="B608" t="s">
        <v>615</v>
      </c>
      <c r="C608" s="33">
        <v>86148.194296000001</v>
      </c>
      <c r="D608" s="9">
        <v>0</v>
      </c>
      <c r="E608" s="7">
        <v>86148.194296000001</v>
      </c>
    </row>
    <row r="609" spans="1:5">
      <c r="A609">
        <v>96731</v>
      </c>
      <c r="B609" t="s">
        <v>616</v>
      </c>
      <c r="C609" s="33">
        <v>57159.161672000002</v>
      </c>
      <c r="D609" s="9">
        <v>0</v>
      </c>
      <c r="E609" s="7">
        <v>57159.161672000002</v>
      </c>
    </row>
    <row r="610" spans="1:5">
      <c r="A610">
        <v>96733</v>
      </c>
      <c r="B610" t="s">
        <v>617</v>
      </c>
      <c r="C610" s="33">
        <v>5398.01</v>
      </c>
      <c r="D610" s="9">
        <v>0</v>
      </c>
      <c r="E610" s="7">
        <v>5398.01</v>
      </c>
    </row>
    <row r="611" spans="1:5">
      <c r="A611">
        <v>96741</v>
      </c>
      <c r="B611" t="s">
        <v>618</v>
      </c>
      <c r="C611" s="33">
        <v>31944.645560000004</v>
      </c>
      <c r="D611" s="9">
        <v>0</v>
      </c>
      <c r="E611" s="7">
        <v>31944.645560000004</v>
      </c>
    </row>
    <row r="612" spans="1:5">
      <c r="A612">
        <v>96751</v>
      </c>
      <c r="B612" t="s">
        <v>619</v>
      </c>
      <c r="C612" s="33">
        <v>102123.07124799999</v>
      </c>
      <c r="D612" s="9">
        <v>0</v>
      </c>
      <c r="E612" s="7">
        <v>102123.07124799999</v>
      </c>
    </row>
    <row r="613" spans="1:5">
      <c r="A613">
        <v>96801</v>
      </c>
      <c r="B613" t="s">
        <v>620</v>
      </c>
      <c r="C613" s="33">
        <v>2924841.7417840003</v>
      </c>
      <c r="D613" s="9">
        <v>0</v>
      </c>
      <c r="E613" s="7">
        <v>2924841.7417840003</v>
      </c>
    </row>
    <row r="614" spans="1:5">
      <c r="A614">
        <v>96804</v>
      </c>
      <c r="B614" t="s">
        <v>621</v>
      </c>
      <c r="C614" s="33">
        <v>87923.08</v>
      </c>
      <c r="D614" s="9">
        <v>0</v>
      </c>
      <c r="E614" s="7">
        <v>87923.08</v>
      </c>
    </row>
    <row r="615" spans="1:5">
      <c r="A615">
        <v>96808</v>
      </c>
      <c r="B615" t="s">
        <v>622</v>
      </c>
      <c r="C615" s="33">
        <v>516608.24000000005</v>
      </c>
      <c r="D615" s="9">
        <v>0</v>
      </c>
      <c r="E615" s="7">
        <v>516608.24000000005</v>
      </c>
    </row>
    <row r="616" spans="1:5">
      <c r="A616">
        <v>96811</v>
      </c>
      <c r="B616" t="s">
        <v>623</v>
      </c>
      <c r="C616" s="33">
        <v>2360129.3741360004</v>
      </c>
      <c r="D616" s="9">
        <v>0</v>
      </c>
      <c r="E616" s="7">
        <v>2360129.3741360004</v>
      </c>
    </row>
    <row r="617" spans="1:5">
      <c r="A617">
        <v>96821</v>
      </c>
      <c r="B617" t="s">
        <v>624</v>
      </c>
      <c r="C617" s="33">
        <v>538975.62025599997</v>
      </c>
      <c r="D617" s="9">
        <v>0</v>
      </c>
      <c r="E617" s="7">
        <v>538975.62025599997</v>
      </c>
    </row>
    <row r="618" spans="1:5">
      <c r="A618">
        <v>96831</v>
      </c>
      <c r="B618" t="s">
        <v>625</v>
      </c>
      <c r="C618" s="33">
        <v>333342.41231200006</v>
      </c>
      <c r="D618" s="9">
        <v>0</v>
      </c>
      <c r="E618" s="7">
        <v>333342.41231200006</v>
      </c>
    </row>
    <row r="619" spans="1:5">
      <c r="A619">
        <v>96901</v>
      </c>
      <c r="B619" t="s">
        <v>626</v>
      </c>
      <c r="C619" s="33">
        <v>311843.35896799999</v>
      </c>
      <c r="D619" s="9">
        <v>0</v>
      </c>
      <c r="E619" s="7">
        <v>311843.35896799999</v>
      </c>
    </row>
    <row r="620" spans="1:5">
      <c r="A620">
        <v>96911</v>
      </c>
      <c r="B620" t="s">
        <v>627</v>
      </c>
      <c r="C620" s="33">
        <v>3779.07</v>
      </c>
      <c r="D620" s="9">
        <v>0</v>
      </c>
      <c r="E620" s="7">
        <v>3779.07</v>
      </c>
    </row>
    <row r="621" spans="1:5">
      <c r="A621">
        <v>96912</v>
      </c>
      <c r="B621" t="s">
        <v>628</v>
      </c>
      <c r="C621" s="33">
        <v>20562.752000000004</v>
      </c>
      <c r="D621" s="9">
        <v>0</v>
      </c>
      <c r="E621" s="7">
        <v>20562.752000000004</v>
      </c>
    </row>
    <row r="622" spans="1:5">
      <c r="A622">
        <v>96918</v>
      </c>
      <c r="B622" t="s">
        <v>629</v>
      </c>
      <c r="C622" s="33">
        <v>18249.59</v>
      </c>
      <c r="D622" s="9">
        <v>0</v>
      </c>
      <c r="E622" s="7">
        <v>18249.59</v>
      </c>
    </row>
    <row r="623" spans="1:5">
      <c r="A623">
        <v>97001</v>
      </c>
      <c r="B623" t="s">
        <v>630</v>
      </c>
      <c r="C623" s="33">
        <v>591945.83464800008</v>
      </c>
      <c r="D623" s="9">
        <v>0</v>
      </c>
      <c r="E623" s="7">
        <v>591945.83464800008</v>
      </c>
    </row>
    <row r="624" spans="1:5">
      <c r="A624">
        <v>97002</v>
      </c>
      <c r="B624" t="s">
        <v>631</v>
      </c>
      <c r="C624" s="33">
        <v>122778.29000000002</v>
      </c>
      <c r="D624" s="9">
        <v>0</v>
      </c>
      <c r="E624" s="7">
        <v>122778.29000000002</v>
      </c>
    </row>
    <row r="625" spans="1:5">
      <c r="A625">
        <v>97004</v>
      </c>
      <c r="B625" t="s">
        <v>632</v>
      </c>
      <c r="C625" s="33">
        <v>10538.31</v>
      </c>
      <c r="D625" s="9">
        <v>0</v>
      </c>
      <c r="E625" s="7">
        <v>10538.31</v>
      </c>
    </row>
    <row r="626" spans="1:5">
      <c r="A626">
        <v>97005</v>
      </c>
      <c r="B626" t="s">
        <v>633</v>
      </c>
      <c r="C626" s="33">
        <v>14464.590000000002</v>
      </c>
      <c r="D626" s="9">
        <v>0</v>
      </c>
      <c r="E626" s="7">
        <v>14464.590000000002</v>
      </c>
    </row>
    <row r="627" spans="1:5">
      <c r="A627">
        <v>97008</v>
      </c>
      <c r="B627" t="s">
        <v>634</v>
      </c>
      <c r="C627" s="33">
        <v>104283.32999999999</v>
      </c>
      <c r="D627" s="9">
        <v>0</v>
      </c>
      <c r="E627" s="7">
        <v>104283.32999999999</v>
      </c>
    </row>
    <row r="628" spans="1:5">
      <c r="A628">
        <v>97011</v>
      </c>
      <c r="B628" t="s">
        <v>635</v>
      </c>
      <c r="C628" s="33">
        <v>788988.42312000005</v>
      </c>
      <c r="D628" s="9">
        <v>0</v>
      </c>
      <c r="E628" s="7">
        <v>788988.42312000005</v>
      </c>
    </row>
    <row r="629" spans="1:5">
      <c r="A629">
        <v>97012</v>
      </c>
      <c r="B629" t="s">
        <v>636</v>
      </c>
      <c r="C629" s="33">
        <v>11781.569999999998</v>
      </c>
      <c r="D629" s="9">
        <v>4666.0100000000011</v>
      </c>
      <c r="E629" s="7">
        <v>16447.579999999998</v>
      </c>
    </row>
    <row r="630" spans="1:5">
      <c r="A630">
        <v>97013</v>
      </c>
      <c r="B630" t="s">
        <v>637</v>
      </c>
      <c r="C630" s="33">
        <v>6354.7199999999993</v>
      </c>
      <c r="D630" s="9">
        <v>2040.3</v>
      </c>
      <c r="E630" s="7">
        <v>8395.0199999999986</v>
      </c>
    </row>
    <row r="631" spans="1:5">
      <c r="A631">
        <v>97015</v>
      </c>
      <c r="B631" t="s">
        <v>638</v>
      </c>
      <c r="C631" s="33">
        <v>20477.710000000003</v>
      </c>
      <c r="D631" s="9">
        <v>0</v>
      </c>
      <c r="E631" s="7">
        <v>20477.710000000003</v>
      </c>
    </row>
    <row r="632" spans="1:5">
      <c r="A632">
        <v>97018</v>
      </c>
      <c r="B632" t="s">
        <v>639</v>
      </c>
      <c r="C632" s="33">
        <v>7485.3599999999979</v>
      </c>
      <c r="D632" s="9">
        <v>0</v>
      </c>
      <c r="E632" s="7">
        <v>7485.3599999999979</v>
      </c>
    </row>
    <row r="633" spans="1:5">
      <c r="A633">
        <v>97101</v>
      </c>
      <c r="B633" t="s">
        <v>640</v>
      </c>
      <c r="C633" s="33">
        <v>1023364.1458559999</v>
      </c>
      <c r="D633" s="9">
        <v>0</v>
      </c>
      <c r="E633" s="7">
        <v>1023364.1458559999</v>
      </c>
    </row>
    <row r="634" spans="1:5">
      <c r="A634">
        <v>97104</v>
      </c>
      <c r="B634" t="s">
        <v>641</v>
      </c>
      <c r="C634" s="33">
        <v>26825.699999999997</v>
      </c>
      <c r="D634" s="9">
        <v>0</v>
      </c>
      <c r="E634" s="7">
        <v>26825.699999999997</v>
      </c>
    </row>
    <row r="635" spans="1:5">
      <c r="A635">
        <v>97111</v>
      </c>
      <c r="B635" t="s">
        <v>642</v>
      </c>
      <c r="C635" s="33">
        <v>99471.825240000006</v>
      </c>
      <c r="D635" s="9">
        <v>0</v>
      </c>
      <c r="E635" s="7">
        <v>99471.825240000006</v>
      </c>
    </row>
    <row r="636" spans="1:5">
      <c r="A636">
        <v>97121</v>
      </c>
      <c r="B636" t="s">
        <v>643</v>
      </c>
      <c r="C636" s="33">
        <v>61241.739631999997</v>
      </c>
      <c r="D636" s="9">
        <v>0</v>
      </c>
      <c r="E636" s="7">
        <v>61241.739631999997</v>
      </c>
    </row>
    <row r="637" spans="1:5">
      <c r="A637">
        <v>97131</v>
      </c>
      <c r="B637" t="s">
        <v>644</v>
      </c>
      <c r="C637" s="33">
        <v>195964.68746400002</v>
      </c>
      <c r="D637" s="9">
        <v>0</v>
      </c>
      <c r="E637" s="7">
        <v>195964.68746400002</v>
      </c>
    </row>
    <row r="638" spans="1:5">
      <c r="A638">
        <v>97201</v>
      </c>
      <c r="B638" t="s">
        <v>645</v>
      </c>
      <c r="C638" s="33">
        <v>213209.05238399995</v>
      </c>
      <c r="D638" s="9">
        <v>0</v>
      </c>
      <c r="E638" s="7">
        <v>213209.05238399995</v>
      </c>
    </row>
    <row r="639" spans="1:5">
      <c r="A639">
        <v>97211</v>
      </c>
      <c r="B639" t="s">
        <v>646</v>
      </c>
      <c r="C639" s="33">
        <v>63114.811608000004</v>
      </c>
      <c r="D639" s="9">
        <v>0</v>
      </c>
      <c r="E639" s="7">
        <v>63114.811608000004</v>
      </c>
    </row>
    <row r="640" spans="1:5">
      <c r="A640">
        <v>97213</v>
      </c>
      <c r="B640" t="s">
        <v>647</v>
      </c>
      <c r="C640" s="33">
        <v>16069.839999999998</v>
      </c>
      <c r="D640" s="9">
        <v>0</v>
      </c>
      <c r="E640" s="7">
        <v>16069.839999999998</v>
      </c>
    </row>
    <row r="641" spans="1:5">
      <c r="A641">
        <v>97217</v>
      </c>
      <c r="B641" t="s">
        <v>648</v>
      </c>
      <c r="C641" s="33">
        <v>6403.68</v>
      </c>
      <c r="D641" s="9">
        <v>0</v>
      </c>
      <c r="E641" s="7">
        <v>6403.68</v>
      </c>
    </row>
    <row r="642" spans="1:5">
      <c r="A642">
        <v>97221</v>
      </c>
      <c r="B642" t="s">
        <v>649</v>
      </c>
      <c r="C642" s="33">
        <v>5395.5899520000003</v>
      </c>
      <c r="D642" s="9">
        <v>0</v>
      </c>
      <c r="E642" s="7">
        <v>5395.5899520000003</v>
      </c>
    </row>
    <row r="643" spans="1:5">
      <c r="A643">
        <v>97301</v>
      </c>
      <c r="B643" t="s">
        <v>650</v>
      </c>
      <c r="C643" s="33">
        <v>1098928.248624</v>
      </c>
      <c r="D643" s="9">
        <v>0</v>
      </c>
      <c r="E643" s="7">
        <v>1098928.248624</v>
      </c>
    </row>
    <row r="644" spans="1:5">
      <c r="A644">
        <v>97304</v>
      </c>
      <c r="B644" t="s">
        <v>651</v>
      </c>
      <c r="C644" s="33">
        <v>11970.04</v>
      </c>
      <c r="D644" s="9">
        <v>0</v>
      </c>
      <c r="E644" s="7">
        <v>11970.04</v>
      </c>
    </row>
    <row r="645" spans="1:5">
      <c r="A645">
        <v>97311</v>
      </c>
      <c r="B645" t="s">
        <v>652</v>
      </c>
      <c r="C645" s="33">
        <v>382632.40848000004</v>
      </c>
      <c r="D645" s="9">
        <v>0</v>
      </c>
      <c r="E645" s="7">
        <v>382632.40848000004</v>
      </c>
    </row>
    <row r="646" spans="1:5">
      <c r="A646">
        <v>97401</v>
      </c>
      <c r="B646" t="s">
        <v>653</v>
      </c>
      <c r="C646" s="33">
        <v>2861567.2701039999</v>
      </c>
      <c r="D646" s="9">
        <v>0</v>
      </c>
      <c r="E646" s="7">
        <v>2861567.2701039999</v>
      </c>
    </row>
    <row r="647" spans="1:5">
      <c r="A647">
        <v>97402</v>
      </c>
      <c r="B647" t="s">
        <v>654</v>
      </c>
      <c r="C647" s="33">
        <v>15184.500000000002</v>
      </c>
      <c r="D647" s="9">
        <v>0</v>
      </c>
      <c r="E647" s="7">
        <v>15184.500000000002</v>
      </c>
    </row>
    <row r="648" spans="1:5">
      <c r="A648">
        <v>97404</v>
      </c>
      <c r="B648" t="s">
        <v>655</v>
      </c>
      <c r="C648" s="33">
        <v>77725.41640799999</v>
      </c>
      <c r="D648" s="9">
        <v>0</v>
      </c>
      <c r="E648" s="7">
        <v>77725.41640799999</v>
      </c>
    </row>
    <row r="649" spans="1:5">
      <c r="A649">
        <v>97405</v>
      </c>
      <c r="B649" t="s">
        <v>656</v>
      </c>
      <c r="C649" s="33">
        <v>54281.17</v>
      </c>
      <c r="D649" s="9">
        <v>0</v>
      </c>
      <c r="E649" s="7">
        <v>54281.17</v>
      </c>
    </row>
    <row r="650" spans="1:5">
      <c r="A650">
        <v>97408</v>
      </c>
      <c r="B650" t="s">
        <v>657</v>
      </c>
      <c r="C650" s="33">
        <v>29576.55</v>
      </c>
      <c r="D650" s="9">
        <v>0</v>
      </c>
      <c r="E650" s="7">
        <v>29576.55</v>
      </c>
    </row>
    <row r="651" spans="1:5">
      <c r="A651">
        <v>97411</v>
      </c>
      <c r="B651" t="s">
        <v>658</v>
      </c>
      <c r="C651" s="33">
        <v>2660675.1038159998</v>
      </c>
      <c r="D651" s="9">
        <v>0</v>
      </c>
      <c r="E651" s="7">
        <v>2660675.1038159998</v>
      </c>
    </row>
    <row r="652" spans="1:5">
      <c r="A652">
        <v>97412</v>
      </c>
      <c r="B652" t="s">
        <v>659</v>
      </c>
      <c r="C652" s="33">
        <v>1755810.1999999997</v>
      </c>
      <c r="D652" s="9">
        <v>0</v>
      </c>
      <c r="E652" s="7">
        <v>1755810.1999999997</v>
      </c>
    </row>
    <row r="653" spans="1:5">
      <c r="A653">
        <v>97413</v>
      </c>
      <c r="B653" t="s">
        <v>660</v>
      </c>
      <c r="C653" s="33">
        <v>136266.73000000001</v>
      </c>
      <c r="D653" s="9">
        <v>0</v>
      </c>
      <c r="E653" s="7">
        <v>136266.73000000001</v>
      </c>
    </row>
    <row r="654" spans="1:5">
      <c r="A654">
        <v>97421</v>
      </c>
      <c r="B654" t="s">
        <v>661</v>
      </c>
      <c r="C654" s="33">
        <v>181632.82488799997</v>
      </c>
      <c r="D654" s="9">
        <v>0</v>
      </c>
      <c r="E654" s="7">
        <v>181632.82488799997</v>
      </c>
    </row>
    <row r="655" spans="1:5">
      <c r="A655">
        <v>97423</v>
      </c>
      <c r="B655" t="s">
        <v>662</v>
      </c>
      <c r="C655" s="33">
        <v>17630.41</v>
      </c>
      <c r="D655" s="9">
        <v>17306.260000000002</v>
      </c>
      <c r="E655" s="7">
        <v>34936.67</v>
      </c>
    </row>
    <row r="656" spans="1:5">
      <c r="A656">
        <v>97431</v>
      </c>
      <c r="B656" t="s">
        <v>663</v>
      </c>
      <c r="C656" s="33">
        <v>39189.763784000002</v>
      </c>
      <c r="D656" s="9">
        <v>0</v>
      </c>
      <c r="E656" s="7">
        <v>39189.763784000002</v>
      </c>
    </row>
    <row r="657" spans="1:5">
      <c r="A657">
        <v>97441</v>
      </c>
      <c r="B657" t="s">
        <v>664</v>
      </c>
      <c r="C657" s="33">
        <v>26573.431519999998</v>
      </c>
      <c r="D657" s="9">
        <v>0</v>
      </c>
      <c r="E657" s="7">
        <v>26573.431519999998</v>
      </c>
    </row>
    <row r="658" spans="1:5">
      <c r="A658">
        <v>97451</v>
      </c>
      <c r="B658" t="s">
        <v>665</v>
      </c>
      <c r="C658" s="33">
        <v>201059.68281600004</v>
      </c>
      <c r="D658" s="9">
        <v>0</v>
      </c>
      <c r="E658" s="7">
        <v>201059.68281600004</v>
      </c>
    </row>
    <row r="659" spans="1:5">
      <c r="A659">
        <v>97461</v>
      </c>
      <c r="B659" t="s">
        <v>666</v>
      </c>
      <c r="C659" s="33">
        <v>201431.31553599998</v>
      </c>
      <c r="D659" s="9">
        <v>0</v>
      </c>
      <c r="E659" s="7">
        <v>201431.31553599998</v>
      </c>
    </row>
    <row r="660" spans="1:5">
      <c r="A660">
        <v>97463</v>
      </c>
      <c r="B660" t="s">
        <v>667</v>
      </c>
      <c r="C660" s="33">
        <v>21889.589999999997</v>
      </c>
      <c r="D660" s="9">
        <v>0</v>
      </c>
      <c r="E660" s="7">
        <v>21889.589999999997</v>
      </c>
    </row>
    <row r="661" spans="1:5">
      <c r="A661">
        <v>97471</v>
      </c>
      <c r="B661" t="s">
        <v>668</v>
      </c>
      <c r="C661" s="33">
        <v>7791.02</v>
      </c>
      <c r="D661" s="9">
        <v>0</v>
      </c>
      <c r="E661" s="7">
        <v>7791.02</v>
      </c>
    </row>
    <row r="662" spans="1:5">
      <c r="A662">
        <v>97481</v>
      </c>
      <c r="B662" t="s">
        <v>669</v>
      </c>
      <c r="C662" s="33">
        <v>4808.0929999999998</v>
      </c>
      <c r="D662" s="9">
        <v>0</v>
      </c>
      <c r="E662" s="7">
        <v>4808.0929999999998</v>
      </c>
    </row>
    <row r="663" spans="1:5">
      <c r="A663">
        <v>97491</v>
      </c>
      <c r="B663" t="s">
        <v>670</v>
      </c>
      <c r="C663" s="33">
        <v>6328.5243840000012</v>
      </c>
      <c r="D663" s="9">
        <v>2399.1800000000003</v>
      </c>
      <c r="E663" s="7">
        <v>8727.7043840000006</v>
      </c>
    </row>
    <row r="664" spans="1:5">
      <c r="A664">
        <v>97501</v>
      </c>
      <c r="B664" t="s">
        <v>671</v>
      </c>
      <c r="C664" s="33">
        <v>396749.51786400005</v>
      </c>
      <c r="D664" s="9">
        <v>0</v>
      </c>
      <c r="E664" s="7">
        <v>396749.51786400005</v>
      </c>
    </row>
    <row r="665" spans="1:5">
      <c r="A665">
        <v>97511</v>
      </c>
      <c r="B665" t="s">
        <v>672</v>
      </c>
      <c r="C665" s="33">
        <v>95798.126728000003</v>
      </c>
      <c r="D665" s="9">
        <v>0</v>
      </c>
      <c r="E665" s="7">
        <v>95798.126728000003</v>
      </c>
    </row>
    <row r="666" spans="1:5">
      <c r="A666">
        <v>97521</v>
      </c>
      <c r="B666" t="s">
        <v>673</v>
      </c>
      <c r="C666" s="33">
        <v>48503.781472000002</v>
      </c>
      <c r="D666" s="9">
        <v>0</v>
      </c>
      <c r="E666" s="7">
        <v>48503.781472000002</v>
      </c>
    </row>
    <row r="667" spans="1:5">
      <c r="A667">
        <v>97531</v>
      </c>
      <c r="B667" t="s">
        <v>674</v>
      </c>
      <c r="C667" s="33">
        <v>32287.247327999998</v>
      </c>
      <c r="D667" s="9">
        <v>0</v>
      </c>
      <c r="E667" s="7">
        <v>32287.247327999998</v>
      </c>
    </row>
    <row r="668" spans="1:5">
      <c r="A668">
        <v>97601</v>
      </c>
      <c r="B668" t="s">
        <v>675</v>
      </c>
      <c r="C668" s="33">
        <v>1947845.1985919997</v>
      </c>
      <c r="D668" s="9">
        <v>0</v>
      </c>
      <c r="E668" s="7">
        <v>1947845.1985919997</v>
      </c>
    </row>
    <row r="669" spans="1:5">
      <c r="A669">
        <v>97607</v>
      </c>
      <c r="B669" t="s">
        <v>676</v>
      </c>
      <c r="C669" s="33">
        <v>12064.230000000001</v>
      </c>
      <c r="D669" s="9">
        <v>0</v>
      </c>
      <c r="E669" s="7">
        <v>12064.230000000001</v>
      </c>
    </row>
    <row r="670" spans="1:5">
      <c r="A670">
        <v>97611</v>
      </c>
      <c r="B670" t="s">
        <v>677</v>
      </c>
      <c r="C670" s="33">
        <v>1043927.331192</v>
      </c>
      <c r="D670" s="9">
        <v>0</v>
      </c>
      <c r="E670" s="7">
        <v>1043927.331192</v>
      </c>
    </row>
    <row r="671" spans="1:5">
      <c r="A671">
        <v>97613</v>
      </c>
      <c r="B671" t="s">
        <v>678</v>
      </c>
      <c r="C671" s="33">
        <v>58464.639999999992</v>
      </c>
      <c r="D671" s="9">
        <v>0</v>
      </c>
      <c r="E671" s="7">
        <v>58464.639999999992</v>
      </c>
    </row>
    <row r="672" spans="1:5">
      <c r="A672">
        <v>97621</v>
      </c>
      <c r="B672" t="s">
        <v>679</v>
      </c>
      <c r="C672" s="33">
        <v>154576.99065599998</v>
      </c>
      <c r="D672" s="9">
        <v>0</v>
      </c>
      <c r="E672" s="7">
        <v>154576.99065599998</v>
      </c>
    </row>
    <row r="673" spans="1:5">
      <c r="A673">
        <v>97623</v>
      </c>
      <c r="B673" t="s">
        <v>680</v>
      </c>
      <c r="C673" s="33">
        <v>9704.9600000000009</v>
      </c>
      <c r="D673" s="9">
        <v>11846.369999999999</v>
      </c>
      <c r="E673" s="7">
        <v>21551.33</v>
      </c>
    </row>
    <row r="674" spans="1:5">
      <c r="A674">
        <v>97627</v>
      </c>
      <c r="B674" t="s">
        <v>681</v>
      </c>
      <c r="C674" s="33">
        <v>8015.6399999999994</v>
      </c>
      <c r="D674" s="9">
        <v>0</v>
      </c>
      <c r="E674" s="7">
        <v>8015.6399999999994</v>
      </c>
    </row>
    <row r="675" spans="1:5">
      <c r="A675">
        <v>97631</v>
      </c>
      <c r="B675" t="s">
        <v>682</v>
      </c>
      <c r="C675" s="33">
        <v>71158.931416000007</v>
      </c>
      <c r="D675" s="9">
        <v>0</v>
      </c>
      <c r="E675" s="7">
        <v>71158.931416000007</v>
      </c>
    </row>
    <row r="676" spans="1:5">
      <c r="A676">
        <v>97637</v>
      </c>
      <c r="B676" t="s">
        <v>683</v>
      </c>
      <c r="C676" s="33">
        <v>3544.24</v>
      </c>
      <c r="D676" s="9">
        <v>0</v>
      </c>
      <c r="E676" s="7">
        <v>3544.24</v>
      </c>
    </row>
    <row r="677" spans="1:5">
      <c r="A677">
        <v>97641</v>
      </c>
      <c r="B677" t="s">
        <v>684</v>
      </c>
      <c r="C677" s="33">
        <v>33003.806968000004</v>
      </c>
      <c r="D677" s="9">
        <v>0</v>
      </c>
      <c r="E677" s="7">
        <v>33003.806968000004</v>
      </c>
    </row>
    <row r="678" spans="1:5">
      <c r="A678">
        <v>97651</v>
      </c>
      <c r="B678" t="s">
        <v>685</v>
      </c>
      <c r="C678" s="33">
        <v>191448.86856800003</v>
      </c>
      <c r="D678" s="9">
        <v>0</v>
      </c>
      <c r="E678" s="7">
        <v>191448.86856800003</v>
      </c>
    </row>
    <row r="679" spans="1:5">
      <c r="A679">
        <v>97661</v>
      </c>
      <c r="B679" t="s">
        <v>686</v>
      </c>
      <c r="C679" s="33">
        <v>19758.259999999995</v>
      </c>
      <c r="D679" s="9">
        <v>0</v>
      </c>
      <c r="E679" s="7">
        <v>19758.259999999995</v>
      </c>
    </row>
    <row r="680" spans="1:5">
      <c r="A680">
        <v>97701</v>
      </c>
      <c r="B680" t="s">
        <v>687</v>
      </c>
      <c r="C680" s="33">
        <v>961609.47714399989</v>
      </c>
      <c r="D680" s="9">
        <v>0</v>
      </c>
      <c r="E680" s="7">
        <v>961609.47714399989</v>
      </c>
    </row>
    <row r="681" spans="1:5">
      <c r="A681">
        <v>97705</v>
      </c>
      <c r="B681" t="s">
        <v>688</v>
      </c>
      <c r="C681" s="33">
        <v>19380.990000000002</v>
      </c>
      <c r="D681" s="9">
        <v>0</v>
      </c>
      <c r="E681" s="7">
        <v>19380.990000000002</v>
      </c>
    </row>
    <row r="682" spans="1:5">
      <c r="A682">
        <v>97711</v>
      </c>
      <c r="B682" t="s">
        <v>689</v>
      </c>
      <c r="C682" s="33">
        <v>365073.27891999995</v>
      </c>
      <c r="D682" s="9">
        <v>0</v>
      </c>
      <c r="E682" s="7">
        <v>365073.27891999995</v>
      </c>
    </row>
    <row r="683" spans="1:5">
      <c r="A683">
        <v>97713</v>
      </c>
      <c r="B683" t="s">
        <v>690</v>
      </c>
      <c r="C683" s="33">
        <v>20218.79</v>
      </c>
      <c r="D683" s="9">
        <v>0</v>
      </c>
      <c r="E683" s="7">
        <v>20218.79</v>
      </c>
    </row>
    <row r="684" spans="1:5">
      <c r="A684">
        <v>97717</v>
      </c>
      <c r="B684" t="s">
        <v>691</v>
      </c>
      <c r="C684" s="33">
        <v>5023.9000000000005</v>
      </c>
      <c r="D684" s="9">
        <v>0</v>
      </c>
      <c r="E684" s="7">
        <v>5023.9000000000005</v>
      </c>
    </row>
    <row r="685" spans="1:5">
      <c r="A685">
        <v>97721</v>
      </c>
      <c r="B685" t="s">
        <v>692</v>
      </c>
      <c r="C685" s="33">
        <v>231781.63710399996</v>
      </c>
      <c r="D685" s="9">
        <v>0</v>
      </c>
      <c r="E685" s="7">
        <v>231781.63710399996</v>
      </c>
    </row>
    <row r="686" spans="1:5">
      <c r="A686">
        <v>97727</v>
      </c>
      <c r="B686" t="s">
        <v>693</v>
      </c>
      <c r="C686" s="33">
        <v>9555.08</v>
      </c>
      <c r="D686" s="9">
        <v>0</v>
      </c>
      <c r="E686" s="7">
        <v>9555.08</v>
      </c>
    </row>
    <row r="687" spans="1:5">
      <c r="A687">
        <v>97731</v>
      </c>
      <c r="B687" t="s">
        <v>694</v>
      </c>
      <c r="C687" s="33">
        <v>13531.109999999999</v>
      </c>
      <c r="D687" s="9">
        <v>0</v>
      </c>
      <c r="E687" s="7">
        <v>13531.109999999999</v>
      </c>
    </row>
    <row r="688" spans="1:5">
      <c r="A688">
        <v>97801</v>
      </c>
      <c r="B688" t="s">
        <v>695</v>
      </c>
      <c r="C688" s="33">
        <v>2993886.3058240004</v>
      </c>
      <c r="D688" s="9">
        <v>0</v>
      </c>
      <c r="E688" s="7">
        <v>2993886.3058240004</v>
      </c>
    </row>
    <row r="689" spans="1:5">
      <c r="A689">
        <v>97802</v>
      </c>
      <c r="B689" t="s">
        <v>696</v>
      </c>
      <c r="C689" s="33">
        <v>101474.94</v>
      </c>
      <c r="D689" s="9">
        <v>0</v>
      </c>
      <c r="E689" s="7">
        <v>101474.94</v>
      </c>
    </row>
    <row r="690" spans="1:5">
      <c r="A690">
        <v>97803</v>
      </c>
      <c r="B690" t="s">
        <v>697</v>
      </c>
      <c r="C690" s="33">
        <v>39316.269999999997</v>
      </c>
      <c r="D690" s="9">
        <v>0</v>
      </c>
      <c r="E690" s="7">
        <v>39316.269999999997</v>
      </c>
    </row>
    <row r="691" spans="1:5">
      <c r="A691">
        <v>97805</v>
      </c>
      <c r="B691" t="s">
        <v>698</v>
      </c>
      <c r="C691" s="33">
        <v>29770.959999999999</v>
      </c>
      <c r="D691" s="9">
        <v>0</v>
      </c>
      <c r="E691" s="7">
        <v>29770.959999999999</v>
      </c>
    </row>
    <row r="692" spans="1:5">
      <c r="A692">
        <v>97811</v>
      </c>
      <c r="B692" t="s">
        <v>699</v>
      </c>
      <c r="C692" s="33">
        <v>972127.09393600014</v>
      </c>
      <c r="D692" s="9">
        <v>0</v>
      </c>
      <c r="E692" s="7">
        <v>972127.09393600014</v>
      </c>
    </row>
    <row r="693" spans="1:5">
      <c r="A693">
        <v>97817</v>
      </c>
      <c r="B693" t="s">
        <v>700</v>
      </c>
      <c r="C693" s="33">
        <v>15799.05</v>
      </c>
      <c r="D693" s="9">
        <v>0</v>
      </c>
      <c r="E693" s="7">
        <v>15799.05</v>
      </c>
    </row>
    <row r="694" spans="1:5">
      <c r="A694">
        <v>97818</v>
      </c>
      <c r="B694" t="s">
        <v>701</v>
      </c>
      <c r="C694" s="33">
        <v>5961.9899999999989</v>
      </c>
      <c r="D694" s="9">
        <v>0</v>
      </c>
      <c r="E694" s="7">
        <v>5961.9899999999989</v>
      </c>
    </row>
    <row r="695" spans="1:5">
      <c r="A695">
        <v>97821</v>
      </c>
      <c r="B695" t="s">
        <v>702</v>
      </c>
      <c r="C695" s="33">
        <v>59849.036904000008</v>
      </c>
      <c r="D695" s="9">
        <v>0</v>
      </c>
      <c r="E695" s="7">
        <v>59849.036904000008</v>
      </c>
    </row>
    <row r="696" spans="1:5">
      <c r="A696">
        <v>97823</v>
      </c>
      <c r="B696" t="s">
        <v>703</v>
      </c>
      <c r="C696" s="33">
        <v>11051.99</v>
      </c>
      <c r="D696" s="9">
        <v>0</v>
      </c>
      <c r="E696" s="7">
        <v>11051.99</v>
      </c>
    </row>
    <row r="697" spans="1:5">
      <c r="A697">
        <v>97831</v>
      </c>
      <c r="B697" t="s">
        <v>704</v>
      </c>
      <c r="C697" s="33">
        <v>74140.939392</v>
      </c>
      <c r="D697" s="9">
        <v>0</v>
      </c>
      <c r="E697" s="7">
        <v>74140.939392</v>
      </c>
    </row>
    <row r="698" spans="1:5">
      <c r="A698">
        <v>97837</v>
      </c>
      <c r="B698" t="s">
        <v>705</v>
      </c>
      <c r="C698" s="33">
        <v>6793.05</v>
      </c>
      <c r="D698" s="9">
        <v>0</v>
      </c>
      <c r="E698" s="7">
        <v>6793.05</v>
      </c>
    </row>
    <row r="699" spans="1:5">
      <c r="A699">
        <v>97840</v>
      </c>
      <c r="B699" t="s">
        <v>706</v>
      </c>
      <c r="C699" s="33">
        <v>52879.634208000003</v>
      </c>
      <c r="D699" s="9">
        <v>36723.360000000001</v>
      </c>
      <c r="E699" s="7">
        <v>89602.994208000004</v>
      </c>
    </row>
    <row r="700" spans="1:5">
      <c r="A700">
        <v>97841</v>
      </c>
      <c r="B700" t="s">
        <v>707</v>
      </c>
      <c r="C700" s="33">
        <v>5960.8110240000005</v>
      </c>
      <c r="D700" s="9">
        <v>1717.2000000000003</v>
      </c>
      <c r="E700" s="7">
        <v>7678.0110240000013</v>
      </c>
    </row>
    <row r="701" spans="1:5">
      <c r="A701">
        <v>97847</v>
      </c>
      <c r="B701" t="s">
        <v>708</v>
      </c>
      <c r="C701" s="33">
        <v>1860</v>
      </c>
      <c r="D701" s="9">
        <v>0</v>
      </c>
      <c r="E701" s="7">
        <v>1860</v>
      </c>
    </row>
    <row r="702" spans="1:5">
      <c r="A702">
        <v>97851</v>
      </c>
      <c r="B702" t="s">
        <v>709</v>
      </c>
      <c r="C702" s="33">
        <v>98231.364983999985</v>
      </c>
      <c r="D702" s="9">
        <v>0</v>
      </c>
      <c r="E702" s="7">
        <v>98231.364983999985</v>
      </c>
    </row>
    <row r="703" spans="1:5">
      <c r="A703">
        <v>97853</v>
      </c>
      <c r="B703" t="s">
        <v>710</v>
      </c>
      <c r="C703" s="33">
        <v>37979.869999999995</v>
      </c>
      <c r="D703" s="9">
        <v>0</v>
      </c>
      <c r="E703" s="7">
        <v>37979.869999999995</v>
      </c>
    </row>
    <row r="704" spans="1:5">
      <c r="A704">
        <v>97861</v>
      </c>
      <c r="B704" t="s">
        <v>711</v>
      </c>
      <c r="C704" s="33">
        <v>24466.529063999995</v>
      </c>
      <c r="D704" s="9">
        <v>0</v>
      </c>
      <c r="E704" s="7">
        <v>24466.529063999995</v>
      </c>
    </row>
    <row r="705" spans="1:5">
      <c r="A705">
        <v>97871</v>
      </c>
      <c r="B705" t="s">
        <v>712</v>
      </c>
      <c r="C705" s="33">
        <v>127174.86625600001</v>
      </c>
      <c r="D705" s="9">
        <v>117221.96</v>
      </c>
      <c r="E705" s="7">
        <v>244396.82625600003</v>
      </c>
    </row>
    <row r="706" spans="1:5">
      <c r="A706">
        <v>97877</v>
      </c>
      <c r="B706" t="s">
        <v>713</v>
      </c>
      <c r="C706" s="33">
        <v>2033.67</v>
      </c>
      <c r="D706" s="9">
        <v>0</v>
      </c>
      <c r="E706" s="7">
        <v>2033.67</v>
      </c>
    </row>
    <row r="707" spans="1:5">
      <c r="A707">
        <v>97901</v>
      </c>
      <c r="B707" t="s">
        <v>714</v>
      </c>
      <c r="C707" s="33">
        <v>1784304.1024239999</v>
      </c>
      <c r="D707" s="9">
        <v>0</v>
      </c>
      <c r="E707" s="7">
        <v>1784304.1024239999</v>
      </c>
    </row>
    <row r="708" spans="1:5">
      <c r="A708">
        <v>97911</v>
      </c>
      <c r="B708" t="s">
        <v>715</v>
      </c>
      <c r="C708" s="33">
        <v>542908.74734400003</v>
      </c>
      <c r="D708" s="9">
        <v>0</v>
      </c>
      <c r="E708" s="7">
        <v>542908.74734400003</v>
      </c>
    </row>
    <row r="709" spans="1:5">
      <c r="A709">
        <v>97913</v>
      </c>
      <c r="B709" t="s">
        <v>716</v>
      </c>
      <c r="C709" s="33">
        <v>18263.36</v>
      </c>
      <c r="D709" s="9">
        <v>2454.2100000000005</v>
      </c>
      <c r="E709" s="7">
        <v>20717.57</v>
      </c>
    </row>
    <row r="710" spans="1:5">
      <c r="A710">
        <v>97917</v>
      </c>
      <c r="B710" t="s">
        <v>717</v>
      </c>
      <c r="C710" s="33">
        <v>12964.71</v>
      </c>
      <c r="D710" s="9">
        <v>0</v>
      </c>
      <c r="E710" s="7">
        <v>12964.71</v>
      </c>
    </row>
    <row r="711" spans="1:5">
      <c r="A711">
        <v>97921</v>
      </c>
      <c r="B711" t="s">
        <v>718</v>
      </c>
      <c r="C711" s="33">
        <v>89880.768712000005</v>
      </c>
      <c r="D711" s="9">
        <v>0</v>
      </c>
      <c r="E711" s="7">
        <v>89880.768712000005</v>
      </c>
    </row>
    <row r="712" spans="1:5">
      <c r="A712">
        <v>97931</v>
      </c>
      <c r="B712" t="s">
        <v>719</v>
      </c>
      <c r="C712" s="33">
        <v>19611.739303999999</v>
      </c>
      <c r="D712" s="9">
        <v>0</v>
      </c>
      <c r="E712" s="7">
        <v>19611.739303999999</v>
      </c>
    </row>
    <row r="713" spans="1:5">
      <c r="A713">
        <v>97941</v>
      </c>
      <c r="B713" t="s">
        <v>720</v>
      </c>
      <c r="C713" s="33">
        <v>87894.969712000006</v>
      </c>
      <c r="D713" s="9">
        <v>0</v>
      </c>
      <c r="E713" s="7">
        <v>87894.969712000006</v>
      </c>
    </row>
    <row r="714" spans="1:5">
      <c r="A714">
        <v>97947</v>
      </c>
      <c r="B714" t="s">
        <v>721</v>
      </c>
      <c r="C714" s="33">
        <v>7530.6200000000008</v>
      </c>
      <c r="D714" s="9">
        <v>3791.9299999999994</v>
      </c>
      <c r="E714" s="7">
        <v>11322.55</v>
      </c>
    </row>
    <row r="715" spans="1:5">
      <c r="A715">
        <v>97948</v>
      </c>
      <c r="B715" t="s">
        <v>722</v>
      </c>
      <c r="C715" s="33">
        <v>13583.379999999997</v>
      </c>
      <c r="D715" s="9">
        <v>0</v>
      </c>
      <c r="E715" s="7">
        <v>13583.379999999997</v>
      </c>
    </row>
    <row r="716" spans="1:5">
      <c r="A716">
        <v>97951</v>
      </c>
      <c r="B716" t="s">
        <v>723</v>
      </c>
      <c r="C716" s="33">
        <v>530626.18857599993</v>
      </c>
      <c r="D716" s="9">
        <v>0</v>
      </c>
      <c r="E716" s="7">
        <v>530626.18857599993</v>
      </c>
    </row>
    <row r="717" spans="1:5">
      <c r="A717">
        <v>97957</v>
      </c>
      <c r="B717" t="s">
        <v>724</v>
      </c>
      <c r="C717" s="33">
        <v>12783.28</v>
      </c>
      <c r="D717" s="9">
        <v>0</v>
      </c>
      <c r="E717" s="7">
        <v>12783.28</v>
      </c>
    </row>
    <row r="718" spans="1:5">
      <c r="A718">
        <v>98001</v>
      </c>
      <c r="B718" t="s">
        <v>725</v>
      </c>
      <c r="C718" s="33">
        <v>2043347.1314959999</v>
      </c>
      <c r="D718" s="9">
        <v>0</v>
      </c>
      <c r="E718" s="7">
        <v>2043347.1314959999</v>
      </c>
    </row>
    <row r="719" spans="1:5">
      <c r="A719">
        <v>98002</v>
      </c>
      <c r="B719" t="s">
        <v>726</v>
      </c>
      <c r="C719" s="33">
        <v>5714.3099999999995</v>
      </c>
      <c r="D719" s="9">
        <v>72.760000000000005</v>
      </c>
      <c r="E719" s="7">
        <v>5787.07</v>
      </c>
    </row>
    <row r="720" spans="1:5">
      <c r="A720">
        <v>98003</v>
      </c>
      <c r="B720" t="s">
        <v>727</v>
      </c>
      <c r="C720" s="33">
        <v>35292.79</v>
      </c>
      <c r="D720" s="9">
        <v>21714.799999999999</v>
      </c>
      <c r="E720" s="7">
        <v>57007.59</v>
      </c>
    </row>
    <row r="721" spans="1:5">
      <c r="A721">
        <v>98004</v>
      </c>
      <c r="B721" t="s">
        <v>728</v>
      </c>
      <c r="C721" s="33">
        <v>68326.06</v>
      </c>
      <c r="D721" s="9">
        <v>0</v>
      </c>
      <c r="E721" s="7">
        <v>68326.06</v>
      </c>
    </row>
    <row r="722" spans="1:5">
      <c r="A722">
        <v>98008</v>
      </c>
      <c r="B722" t="s">
        <v>729</v>
      </c>
      <c r="C722" s="33">
        <v>2595</v>
      </c>
      <c r="D722" s="9">
        <v>381.75</v>
      </c>
      <c r="E722" s="7">
        <v>2976.75</v>
      </c>
    </row>
    <row r="723" spans="1:5">
      <c r="A723">
        <v>98011</v>
      </c>
      <c r="B723" t="s">
        <v>730</v>
      </c>
      <c r="C723" s="33">
        <v>1266913.9234239999</v>
      </c>
      <c r="D723" s="9">
        <v>0</v>
      </c>
      <c r="E723" s="7">
        <v>1266913.9234239999</v>
      </c>
    </row>
    <row r="724" spans="1:5">
      <c r="A724">
        <v>98013</v>
      </c>
      <c r="B724" t="s">
        <v>731</v>
      </c>
      <c r="C724" s="33">
        <v>75696.37</v>
      </c>
      <c r="D724" s="9">
        <v>69700.81</v>
      </c>
      <c r="E724" s="7">
        <v>145397.18</v>
      </c>
    </row>
    <row r="725" spans="1:5">
      <c r="A725">
        <v>98021</v>
      </c>
      <c r="B725" t="s">
        <v>732</v>
      </c>
      <c r="C725" s="33">
        <v>15072.464711999999</v>
      </c>
      <c r="D725" s="9">
        <v>0</v>
      </c>
      <c r="E725" s="7">
        <v>15072.464711999999</v>
      </c>
    </row>
    <row r="726" spans="1:5">
      <c r="A726">
        <v>98023</v>
      </c>
      <c r="B726" t="s">
        <v>733</v>
      </c>
      <c r="C726" s="33">
        <v>6965.6100000000006</v>
      </c>
      <c r="D726" s="9">
        <v>0</v>
      </c>
      <c r="E726" s="7">
        <v>6965.6100000000006</v>
      </c>
    </row>
    <row r="727" spans="1:5">
      <c r="A727">
        <v>98031</v>
      </c>
      <c r="B727" t="s">
        <v>734</v>
      </c>
      <c r="C727" s="33">
        <v>62269.069327999998</v>
      </c>
      <c r="D727" s="9">
        <v>0</v>
      </c>
      <c r="E727" s="7">
        <v>62269.069327999998</v>
      </c>
    </row>
    <row r="728" spans="1:5">
      <c r="A728">
        <v>98041</v>
      </c>
      <c r="B728" t="s">
        <v>735</v>
      </c>
      <c r="C728" s="33">
        <v>57818.041104000004</v>
      </c>
      <c r="D728" s="9">
        <v>0</v>
      </c>
      <c r="E728" s="7">
        <v>57818.041104000004</v>
      </c>
    </row>
    <row r="729" spans="1:5">
      <c r="A729">
        <v>98051</v>
      </c>
      <c r="B729" t="s">
        <v>736</v>
      </c>
      <c r="C729" s="33">
        <v>107646.10159999999</v>
      </c>
      <c r="D729" s="9">
        <v>0</v>
      </c>
      <c r="E729" s="7">
        <v>107646.10159999999</v>
      </c>
    </row>
    <row r="730" spans="1:5">
      <c r="A730">
        <v>98061</v>
      </c>
      <c r="B730" t="s">
        <v>737</v>
      </c>
      <c r="C730" s="33">
        <v>45103.130080000003</v>
      </c>
      <c r="D730" s="9">
        <v>0</v>
      </c>
      <c r="E730" s="7">
        <v>45103.130080000003</v>
      </c>
    </row>
    <row r="731" spans="1:5">
      <c r="A731">
        <v>98071</v>
      </c>
      <c r="B731" t="s">
        <v>738</v>
      </c>
      <c r="C731" s="33">
        <v>22460.63</v>
      </c>
      <c r="D731" s="9">
        <v>0</v>
      </c>
      <c r="E731" s="7">
        <v>22460.63</v>
      </c>
    </row>
    <row r="732" spans="1:5">
      <c r="A732">
        <v>98081</v>
      </c>
      <c r="B732" t="s">
        <v>739</v>
      </c>
      <c r="C732" s="33">
        <v>6974.8399999999992</v>
      </c>
      <c r="D732" s="9">
        <v>0</v>
      </c>
      <c r="E732" s="7">
        <v>6974.8399999999992</v>
      </c>
    </row>
    <row r="733" spans="1:5">
      <c r="A733">
        <v>98091</v>
      </c>
      <c r="B733" t="s">
        <v>740</v>
      </c>
      <c r="C733" s="33">
        <v>23673.108511999999</v>
      </c>
      <c r="D733" s="9">
        <v>0</v>
      </c>
      <c r="E733" s="7">
        <v>23673.108511999999</v>
      </c>
    </row>
    <row r="734" spans="1:5">
      <c r="A734">
        <v>98101</v>
      </c>
      <c r="B734" t="s">
        <v>741</v>
      </c>
      <c r="C734" s="33">
        <v>1079149.176888</v>
      </c>
      <c r="D734" s="9">
        <v>0</v>
      </c>
      <c r="E734" s="7">
        <v>1079149.176888</v>
      </c>
    </row>
    <row r="735" spans="1:5">
      <c r="A735">
        <v>98102</v>
      </c>
      <c r="B735" t="s">
        <v>742</v>
      </c>
      <c r="C735" s="33">
        <v>66482.78</v>
      </c>
      <c r="D735" s="9">
        <v>1598.67</v>
      </c>
      <c r="E735" s="7">
        <v>68081.45</v>
      </c>
    </row>
    <row r="736" spans="1:5">
      <c r="A736">
        <v>98103</v>
      </c>
      <c r="B736" t="s">
        <v>743</v>
      </c>
      <c r="C736" s="33">
        <v>262428.45</v>
      </c>
      <c r="D736" s="9">
        <v>0</v>
      </c>
      <c r="E736" s="7">
        <v>262428.45</v>
      </c>
    </row>
    <row r="737" spans="1:5">
      <c r="A737">
        <v>98107</v>
      </c>
      <c r="B737" t="s">
        <v>744</v>
      </c>
      <c r="C737" s="33">
        <v>9264.9999999999982</v>
      </c>
      <c r="D737" s="9">
        <v>0</v>
      </c>
      <c r="E737" s="7">
        <v>9264.9999999999982</v>
      </c>
    </row>
    <row r="738" spans="1:5">
      <c r="A738">
        <v>98109</v>
      </c>
      <c r="B738" t="s">
        <v>745</v>
      </c>
      <c r="C738" s="33">
        <v>105240.03000000001</v>
      </c>
      <c r="D738" s="9">
        <v>0</v>
      </c>
      <c r="E738" s="7">
        <v>105240.03000000001</v>
      </c>
    </row>
    <row r="739" spans="1:5">
      <c r="A739">
        <v>98111</v>
      </c>
      <c r="B739" t="s">
        <v>746</v>
      </c>
      <c r="C739" s="33">
        <v>371090.70298399997</v>
      </c>
      <c r="D739" s="9">
        <v>0</v>
      </c>
      <c r="E739" s="7">
        <v>371090.70298399997</v>
      </c>
    </row>
    <row r="740" spans="1:5">
      <c r="A740">
        <v>98113</v>
      </c>
      <c r="B740" t="s">
        <v>747</v>
      </c>
      <c r="C740" s="33">
        <v>21832.850000000002</v>
      </c>
      <c r="D740" s="9">
        <v>0</v>
      </c>
      <c r="E740" s="7">
        <v>21832.850000000002</v>
      </c>
    </row>
    <row r="741" spans="1:5">
      <c r="A741">
        <v>98121</v>
      </c>
      <c r="B741" t="s">
        <v>748</v>
      </c>
      <c r="C741" s="33">
        <v>90258.056263999999</v>
      </c>
      <c r="D741" s="9">
        <v>0</v>
      </c>
      <c r="E741" s="7">
        <v>90258.056263999999</v>
      </c>
    </row>
    <row r="742" spans="1:5">
      <c r="A742">
        <v>98131</v>
      </c>
      <c r="B742" t="s">
        <v>749</v>
      </c>
      <c r="C742" s="33">
        <v>106547.943016</v>
      </c>
      <c r="D742" s="9">
        <v>0</v>
      </c>
      <c r="E742" s="7">
        <v>106547.943016</v>
      </c>
    </row>
    <row r="743" spans="1:5">
      <c r="A743">
        <v>98141</v>
      </c>
      <c r="B743" t="s">
        <v>750</v>
      </c>
      <c r="C743" s="33">
        <v>107555.47113600001</v>
      </c>
      <c r="D743" s="9">
        <v>0</v>
      </c>
      <c r="E743" s="7">
        <v>107555.47113600001</v>
      </c>
    </row>
    <row r="744" spans="1:5">
      <c r="A744">
        <v>98147</v>
      </c>
      <c r="B744" t="s">
        <v>751</v>
      </c>
      <c r="C744" s="33">
        <v>7974.4</v>
      </c>
      <c r="D744" s="9">
        <v>0</v>
      </c>
      <c r="E744" s="7">
        <v>7974.4</v>
      </c>
    </row>
    <row r="745" spans="1:5">
      <c r="A745">
        <v>98161</v>
      </c>
      <c r="B745" t="s">
        <v>752</v>
      </c>
      <c r="C745" s="33">
        <v>4573.0999999999995</v>
      </c>
      <c r="D745" s="9">
        <v>0</v>
      </c>
      <c r="E745" s="7">
        <v>4573.0999999999995</v>
      </c>
    </row>
    <row r="746" spans="1:5">
      <c r="A746">
        <v>98201</v>
      </c>
      <c r="B746" t="s">
        <v>753</v>
      </c>
      <c r="C746" s="33">
        <v>1170977.2547839999</v>
      </c>
      <c r="D746" s="9">
        <v>0</v>
      </c>
      <c r="E746" s="7">
        <v>1170977.2547839999</v>
      </c>
    </row>
    <row r="747" spans="1:5">
      <c r="A747">
        <v>98205</v>
      </c>
      <c r="B747" t="s">
        <v>754</v>
      </c>
      <c r="C747" s="33">
        <v>27145.540000000008</v>
      </c>
      <c r="D747" s="9">
        <v>0</v>
      </c>
      <c r="E747" s="7">
        <v>27145.540000000008</v>
      </c>
    </row>
    <row r="748" spans="1:5">
      <c r="A748">
        <v>98211</v>
      </c>
      <c r="B748" t="s">
        <v>755</v>
      </c>
      <c r="C748" s="33">
        <v>327525.03463999997</v>
      </c>
      <c r="D748" s="9">
        <v>0</v>
      </c>
      <c r="E748" s="7">
        <v>327525.03463999997</v>
      </c>
    </row>
    <row r="749" spans="1:5">
      <c r="A749">
        <v>98218</v>
      </c>
      <c r="B749" t="s">
        <v>756</v>
      </c>
      <c r="C749" s="33">
        <v>6270.48</v>
      </c>
      <c r="D749" s="9">
        <v>0</v>
      </c>
      <c r="E749" s="7">
        <v>6270.48</v>
      </c>
    </row>
    <row r="750" spans="1:5">
      <c r="A750">
        <v>98221</v>
      </c>
      <c r="B750" t="s">
        <v>757</v>
      </c>
      <c r="C750" s="33">
        <v>9031.6799999999985</v>
      </c>
      <c r="D750" s="9">
        <v>0</v>
      </c>
      <c r="E750" s="7">
        <v>9031.6799999999985</v>
      </c>
    </row>
    <row r="751" spans="1:5">
      <c r="A751">
        <v>98231</v>
      </c>
      <c r="B751" t="s">
        <v>758</v>
      </c>
      <c r="C751" s="33">
        <v>9253.3810640000011</v>
      </c>
      <c r="D751" s="9">
        <v>0</v>
      </c>
      <c r="E751" s="7">
        <v>9253.3810640000011</v>
      </c>
    </row>
    <row r="752" spans="1:5">
      <c r="A752">
        <v>98237</v>
      </c>
      <c r="B752" t="s">
        <v>759</v>
      </c>
      <c r="C752" s="33">
        <v>2370.0299999999997</v>
      </c>
      <c r="D752" s="9">
        <v>0</v>
      </c>
      <c r="E752" s="7">
        <v>2370.0299999999997</v>
      </c>
    </row>
    <row r="753" spans="1:5">
      <c r="A753">
        <v>98241</v>
      </c>
      <c r="B753" t="s">
        <v>760</v>
      </c>
      <c r="C753" s="33">
        <v>7281.04</v>
      </c>
      <c r="D753" s="9">
        <v>0</v>
      </c>
      <c r="E753" s="7">
        <v>7281.04</v>
      </c>
    </row>
    <row r="754" spans="1:5">
      <c r="A754">
        <v>98251</v>
      </c>
      <c r="B754" t="s">
        <v>761</v>
      </c>
      <c r="C754" s="33">
        <v>1855.8800000000003</v>
      </c>
      <c r="D754" s="9">
        <v>0</v>
      </c>
      <c r="E754" s="7">
        <v>1855.8800000000003</v>
      </c>
    </row>
    <row r="755" spans="1:5">
      <c r="A755">
        <v>98261</v>
      </c>
      <c r="B755" t="s">
        <v>762</v>
      </c>
      <c r="C755" s="33">
        <v>13859.089999999997</v>
      </c>
      <c r="D755" s="9">
        <v>0</v>
      </c>
      <c r="E755" s="7">
        <v>13859.089999999997</v>
      </c>
    </row>
    <row r="756" spans="1:5">
      <c r="A756">
        <v>98271</v>
      </c>
      <c r="B756" t="s">
        <v>763</v>
      </c>
      <c r="C756" s="33">
        <v>3630.4099999999989</v>
      </c>
      <c r="D756" s="9">
        <v>0</v>
      </c>
      <c r="E756" s="7">
        <v>3630.4099999999989</v>
      </c>
    </row>
    <row r="757" spans="1:5">
      <c r="A757">
        <v>98301</v>
      </c>
      <c r="B757" t="s">
        <v>764</v>
      </c>
      <c r="C757" s="33">
        <v>703575.47708799993</v>
      </c>
      <c r="D757" s="9">
        <v>0</v>
      </c>
      <c r="E757" s="7">
        <v>703575.47708799993</v>
      </c>
    </row>
    <row r="758" spans="1:5">
      <c r="A758">
        <v>98304</v>
      </c>
      <c r="B758" t="s">
        <v>765</v>
      </c>
      <c r="C758" s="33">
        <v>11360.349999999999</v>
      </c>
      <c r="D758" s="9">
        <v>5396.61</v>
      </c>
      <c r="E758" s="7">
        <v>16756.96</v>
      </c>
    </row>
    <row r="759" spans="1:5">
      <c r="A759">
        <v>98308</v>
      </c>
      <c r="B759" t="s">
        <v>766</v>
      </c>
      <c r="C759" s="33">
        <v>15878.280000000004</v>
      </c>
      <c r="D759" s="9">
        <v>0</v>
      </c>
      <c r="E759" s="7">
        <v>15878.280000000004</v>
      </c>
    </row>
    <row r="760" spans="1:5">
      <c r="A760">
        <v>98311</v>
      </c>
      <c r="B760" t="s">
        <v>767</v>
      </c>
      <c r="C760" s="33">
        <v>411728.97566400003</v>
      </c>
      <c r="D760" s="9">
        <v>0</v>
      </c>
      <c r="E760" s="7">
        <v>411728.97566400003</v>
      </c>
    </row>
    <row r="761" spans="1:5">
      <c r="A761">
        <v>98313</v>
      </c>
      <c r="B761" t="s">
        <v>768</v>
      </c>
      <c r="C761" s="33">
        <v>116414.71</v>
      </c>
      <c r="D761" s="9">
        <v>109498.81999999999</v>
      </c>
      <c r="E761" s="7">
        <v>225913.53</v>
      </c>
    </row>
    <row r="762" spans="1:5">
      <c r="A762">
        <v>98321</v>
      </c>
      <c r="B762" t="s">
        <v>769</v>
      </c>
      <c r="C762" s="33">
        <v>10685.909503999999</v>
      </c>
      <c r="D762" s="9">
        <v>0</v>
      </c>
      <c r="E762" s="7">
        <v>10685.909503999999</v>
      </c>
    </row>
    <row r="763" spans="1:5">
      <c r="A763">
        <v>98331</v>
      </c>
      <c r="B763" t="s">
        <v>770</v>
      </c>
      <c r="C763" s="33">
        <v>6017.7500000000009</v>
      </c>
      <c r="D763" s="9">
        <v>1353.31</v>
      </c>
      <c r="E763" s="7">
        <v>7371.0600000000013</v>
      </c>
    </row>
    <row r="764" spans="1:5">
      <c r="A764">
        <v>98401</v>
      </c>
      <c r="B764" t="s">
        <v>771</v>
      </c>
      <c r="C764" s="33">
        <v>1170225.730584</v>
      </c>
      <c r="D764" s="9">
        <v>0</v>
      </c>
      <c r="E764" s="7">
        <v>1170225.730584</v>
      </c>
    </row>
    <row r="765" spans="1:5">
      <c r="A765">
        <v>98411</v>
      </c>
      <c r="B765" t="s">
        <v>772</v>
      </c>
      <c r="C765" s="33">
        <v>769058.87199999997</v>
      </c>
      <c r="D765" s="9">
        <v>0</v>
      </c>
      <c r="E765" s="7">
        <v>769058.87199999997</v>
      </c>
    </row>
    <row r="766" spans="1:5">
      <c r="A766">
        <v>98417</v>
      </c>
      <c r="B766" t="s">
        <v>773</v>
      </c>
      <c r="C766" s="33">
        <v>10367.239999999998</v>
      </c>
      <c r="D766" s="9">
        <v>1891.6</v>
      </c>
      <c r="E766" s="7">
        <v>12258.839999999998</v>
      </c>
    </row>
    <row r="767" spans="1:5">
      <c r="A767">
        <v>98421</v>
      </c>
      <c r="B767" t="s">
        <v>774</v>
      </c>
      <c r="C767" s="33">
        <v>43711.487104</v>
      </c>
      <c r="D767" s="9">
        <v>0</v>
      </c>
      <c r="E767" s="7">
        <v>43711.487104</v>
      </c>
    </row>
    <row r="768" spans="1:5">
      <c r="A768">
        <v>98427</v>
      </c>
      <c r="B768" t="s">
        <v>775</v>
      </c>
      <c r="C768" s="33">
        <v>3046.8099999999995</v>
      </c>
      <c r="D768" s="9">
        <v>0</v>
      </c>
      <c r="E768" s="7">
        <v>3046.8099999999995</v>
      </c>
    </row>
    <row r="769" spans="1:5">
      <c r="A769">
        <v>98431</v>
      </c>
      <c r="B769" t="s">
        <v>776</v>
      </c>
      <c r="C769" s="33">
        <v>70137.754720000012</v>
      </c>
      <c r="D769" s="9">
        <v>0</v>
      </c>
      <c r="E769" s="7">
        <v>70137.754720000012</v>
      </c>
    </row>
    <row r="770" spans="1:5">
      <c r="A770">
        <v>98441</v>
      </c>
      <c r="B770" t="s">
        <v>777</v>
      </c>
      <c r="C770" s="33">
        <v>41794.095384</v>
      </c>
      <c r="D770" s="9">
        <v>0</v>
      </c>
      <c r="E770" s="7">
        <v>41794.095384</v>
      </c>
    </row>
    <row r="771" spans="1:5">
      <c r="A771">
        <v>98451</v>
      </c>
      <c r="B771" t="s">
        <v>778</v>
      </c>
      <c r="C771" s="33">
        <v>25143.489672000003</v>
      </c>
      <c r="D771" s="9">
        <v>0</v>
      </c>
      <c r="E771" s="7">
        <v>25143.489672000003</v>
      </c>
    </row>
    <row r="772" spans="1:5">
      <c r="A772">
        <v>98481</v>
      </c>
      <c r="B772" t="s">
        <v>779</v>
      </c>
      <c r="C772" s="33">
        <v>23918.710368</v>
      </c>
      <c r="D772" s="9">
        <v>0</v>
      </c>
      <c r="E772" s="7">
        <v>23918.710368</v>
      </c>
    </row>
    <row r="773" spans="1:5">
      <c r="A773">
        <v>98501</v>
      </c>
      <c r="B773" t="s">
        <v>780</v>
      </c>
      <c r="C773" s="33">
        <v>670157.54015200003</v>
      </c>
      <c r="D773" s="9">
        <v>0</v>
      </c>
      <c r="E773" s="7">
        <v>670157.54015200003</v>
      </c>
    </row>
    <row r="774" spans="1:5">
      <c r="A774">
        <v>98511</v>
      </c>
      <c r="B774" t="s">
        <v>781</v>
      </c>
      <c r="C774" s="33">
        <v>18916.405176</v>
      </c>
      <c r="D774" s="9">
        <v>0</v>
      </c>
      <c r="E774" s="7">
        <v>18916.405176</v>
      </c>
    </row>
    <row r="775" spans="1:5">
      <c r="A775">
        <v>98517</v>
      </c>
      <c r="B775" t="s">
        <v>782</v>
      </c>
      <c r="C775" s="33">
        <v>2316.09</v>
      </c>
      <c r="D775" s="9">
        <v>0</v>
      </c>
      <c r="E775" s="7">
        <v>2316.09</v>
      </c>
    </row>
    <row r="776" spans="1:5">
      <c r="A776">
        <v>98521</v>
      </c>
      <c r="B776" t="s">
        <v>783</v>
      </c>
      <c r="C776" s="33">
        <v>207262.49155199999</v>
      </c>
      <c r="D776" s="9">
        <v>0</v>
      </c>
      <c r="E776" s="7">
        <v>207262.49155199999</v>
      </c>
    </row>
    <row r="777" spans="1:5">
      <c r="A777">
        <v>98601</v>
      </c>
      <c r="B777" t="s">
        <v>784</v>
      </c>
      <c r="C777" s="33">
        <v>1348216.306696</v>
      </c>
      <c r="D777" s="9">
        <v>0</v>
      </c>
      <c r="E777" s="7">
        <v>1348216.306696</v>
      </c>
    </row>
    <row r="778" spans="1:5">
      <c r="A778">
        <v>98607</v>
      </c>
      <c r="B778" t="s">
        <v>785</v>
      </c>
      <c r="C778" s="33">
        <v>3286.79</v>
      </c>
      <c r="D778" s="9">
        <v>0</v>
      </c>
      <c r="E778" s="7">
        <v>3286.79</v>
      </c>
    </row>
    <row r="779" spans="1:5">
      <c r="A779">
        <v>98608</v>
      </c>
      <c r="B779" t="s">
        <v>786</v>
      </c>
      <c r="C779" s="33">
        <v>19080.91</v>
      </c>
      <c r="D779" s="9">
        <v>0</v>
      </c>
      <c r="E779" s="7">
        <v>19080.91</v>
      </c>
    </row>
    <row r="780" spans="1:5">
      <c r="A780">
        <v>98611</v>
      </c>
      <c r="B780" t="s">
        <v>787</v>
      </c>
      <c r="C780" s="33">
        <v>52432.55816</v>
      </c>
      <c r="D780" s="9">
        <v>0</v>
      </c>
      <c r="E780" s="7">
        <v>52432.55816</v>
      </c>
    </row>
    <row r="781" spans="1:5">
      <c r="A781">
        <v>98621</v>
      </c>
      <c r="B781" t="s">
        <v>788</v>
      </c>
      <c r="C781" s="33">
        <v>43884.426903999993</v>
      </c>
      <c r="D781" s="9">
        <v>0</v>
      </c>
      <c r="E781" s="7">
        <v>43884.426903999993</v>
      </c>
    </row>
    <row r="782" spans="1:5">
      <c r="A782">
        <v>98627</v>
      </c>
      <c r="B782" t="s">
        <v>789</v>
      </c>
      <c r="C782" s="33">
        <v>2287.8799999999997</v>
      </c>
      <c r="D782" s="9">
        <v>0</v>
      </c>
      <c r="E782" s="7">
        <v>2287.8799999999997</v>
      </c>
    </row>
    <row r="783" spans="1:5">
      <c r="A783">
        <v>98631</v>
      </c>
      <c r="B783" t="s">
        <v>790</v>
      </c>
      <c r="C783" s="33">
        <v>434225.3448720001</v>
      </c>
      <c r="D783" s="9">
        <v>0</v>
      </c>
      <c r="E783" s="7">
        <v>434225.3448720001</v>
      </c>
    </row>
    <row r="784" spans="1:5">
      <c r="A784">
        <v>98637</v>
      </c>
      <c r="B784" t="s">
        <v>791</v>
      </c>
      <c r="C784" s="33">
        <v>13381.4</v>
      </c>
      <c r="D784" s="9">
        <v>0</v>
      </c>
      <c r="E784" s="7">
        <v>13381.4</v>
      </c>
    </row>
    <row r="785" spans="1:5">
      <c r="A785">
        <v>98641</v>
      </c>
      <c r="B785" t="s">
        <v>792</v>
      </c>
      <c r="C785" s="33">
        <v>129194.33385599998</v>
      </c>
      <c r="D785" s="9">
        <v>0</v>
      </c>
      <c r="E785" s="7">
        <v>129194.33385599998</v>
      </c>
    </row>
    <row r="786" spans="1:5">
      <c r="A786">
        <v>98647</v>
      </c>
      <c r="B786" t="s">
        <v>793</v>
      </c>
      <c r="C786" s="33">
        <v>8523.07</v>
      </c>
      <c r="D786" s="9">
        <v>0</v>
      </c>
      <c r="E786" s="7">
        <v>8523.07</v>
      </c>
    </row>
    <row r="787" spans="1:5">
      <c r="A787">
        <v>98701</v>
      </c>
      <c r="B787" t="s">
        <v>794</v>
      </c>
      <c r="C787" s="33">
        <v>430925.46162400005</v>
      </c>
      <c r="D787" s="9">
        <v>0</v>
      </c>
      <c r="E787" s="7">
        <v>430925.46162400005</v>
      </c>
    </row>
    <row r="788" spans="1:5">
      <c r="A788">
        <v>98711</v>
      </c>
      <c r="B788" t="s">
        <v>795</v>
      </c>
      <c r="C788" s="33">
        <v>59743.937416000001</v>
      </c>
      <c r="D788" s="9">
        <v>0</v>
      </c>
      <c r="E788" s="7">
        <v>59743.937416000001</v>
      </c>
    </row>
    <row r="789" spans="1:5">
      <c r="A789">
        <v>98717</v>
      </c>
      <c r="B789" t="s">
        <v>796</v>
      </c>
      <c r="C789" s="33">
        <v>7632.41</v>
      </c>
      <c r="D789" s="9">
        <v>0</v>
      </c>
      <c r="E789" s="7">
        <v>7632.41</v>
      </c>
    </row>
    <row r="790" spans="1:5">
      <c r="A790">
        <v>98801</v>
      </c>
      <c r="B790" t="s">
        <v>797</v>
      </c>
      <c r="C790" s="33">
        <v>903437.71108799998</v>
      </c>
      <c r="D790" s="9">
        <v>0</v>
      </c>
      <c r="E790" s="7">
        <v>903437.71108799998</v>
      </c>
    </row>
    <row r="791" spans="1:5">
      <c r="A791">
        <v>98811</v>
      </c>
      <c r="B791" t="s">
        <v>798</v>
      </c>
      <c r="C791" s="33">
        <v>319007.50086400006</v>
      </c>
      <c r="D791" s="9">
        <v>0</v>
      </c>
      <c r="E791" s="7">
        <v>319007.50086400006</v>
      </c>
    </row>
    <row r="792" spans="1:5">
      <c r="A792">
        <v>98817</v>
      </c>
      <c r="B792" t="s">
        <v>799</v>
      </c>
      <c r="C792" s="33">
        <v>11647.79</v>
      </c>
      <c r="D792" s="9">
        <v>0</v>
      </c>
      <c r="E792" s="7">
        <v>11647.79</v>
      </c>
    </row>
    <row r="793" spans="1:5">
      <c r="A793">
        <v>98901</v>
      </c>
      <c r="B793" t="s">
        <v>800</v>
      </c>
      <c r="C793" s="33">
        <v>135364.70524000001</v>
      </c>
      <c r="D793" s="9">
        <v>0</v>
      </c>
      <c r="E793" s="7">
        <v>135364.70524000001</v>
      </c>
    </row>
    <row r="794" spans="1:5">
      <c r="A794">
        <v>98904</v>
      </c>
      <c r="B794" t="s">
        <v>801</v>
      </c>
      <c r="C794" s="33">
        <v>1050.24</v>
      </c>
      <c r="D794" s="9">
        <v>0</v>
      </c>
      <c r="E794" s="7">
        <v>1050.24</v>
      </c>
    </row>
    <row r="795" spans="1:5">
      <c r="A795">
        <v>98911</v>
      </c>
      <c r="B795" t="s">
        <v>802</v>
      </c>
      <c r="C795" s="33">
        <v>15788.049999999996</v>
      </c>
      <c r="D795" s="9">
        <v>0</v>
      </c>
      <c r="E795" s="7">
        <v>15788.049999999996</v>
      </c>
    </row>
    <row r="796" spans="1:5">
      <c r="A796">
        <v>99001</v>
      </c>
      <c r="B796" t="s">
        <v>803</v>
      </c>
      <c r="C796" s="33">
        <v>2811379.138392</v>
      </c>
      <c r="D796" s="9">
        <v>0</v>
      </c>
      <c r="E796" s="7">
        <v>2811379.138392</v>
      </c>
    </row>
    <row r="797" spans="1:5">
      <c r="A797">
        <v>99011</v>
      </c>
      <c r="B797" t="s">
        <v>804</v>
      </c>
      <c r="C797" s="33">
        <v>1604437.3171679999</v>
      </c>
      <c r="D797" s="9">
        <v>0</v>
      </c>
      <c r="E797" s="7">
        <v>1604437.3171679999</v>
      </c>
    </row>
    <row r="798" spans="1:5">
      <c r="A798">
        <v>99013</v>
      </c>
      <c r="B798" t="s">
        <v>805</v>
      </c>
      <c r="C798" s="33">
        <v>27660.699999999997</v>
      </c>
      <c r="D798" s="9">
        <v>0</v>
      </c>
      <c r="E798" s="7">
        <v>27660.699999999997</v>
      </c>
    </row>
    <row r="799" spans="1:5">
      <c r="A799">
        <v>99017</v>
      </c>
      <c r="B799" t="s">
        <v>806</v>
      </c>
      <c r="C799" s="33">
        <v>15139.91</v>
      </c>
      <c r="D799" s="9">
        <v>0</v>
      </c>
      <c r="E799" s="7">
        <v>15139.91</v>
      </c>
    </row>
    <row r="800" spans="1:5">
      <c r="A800">
        <v>99021</v>
      </c>
      <c r="B800" t="s">
        <v>807</v>
      </c>
      <c r="C800" s="33">
        <v>53622.861360000003</v>
      </c>
      <c r="D800" s="9">
        <v>0</v>
      </c>
      <c r="E800" s="7">
        <v>53622.861360000003</v>
      </c>
    </row>
    <row r="801" spans="1:5">
      <c r="A801">
        <v>99022</v>
      </c>
      <c r="B801" t="s">
        <v>808</v>
      </c>
      <c r="C801" s="33">
        <v>6152.3799999999974</v>
      </c>
      <c r="D801" s="9">
        <v>4090.0299999999988</v>
      </c>
      <c r="E801" s="7">
        <v>10242.409999999996</v>
      </c>
    </row>
    <row r="802" spans="1:5">
      <c r="A802">
        <v>99031</v>
      </c>
      <c r="B802" t="s">
        <v>809</v>
      </c>
      <c r="C802" s="33">
        <v>44941.302144000001</v>
      </c>
      <c r="D802" s="9">
        <v>0</v>
      </c>
      <c r="E802" s="7">
        <v>44941.302144000001</v>
      </c>
    </row>
    <row r="803" spans="1:5">
      <c r="A803">
        <v>99041</v>
      </c>
      <c r="B803" t="s">
        <v>810</v>
      </c>
      <c r="C803" s="33">
        <v>163236.18205600002</v>
      </c>
      <c r="D803" s="9">
        <v>0</v>
      </c>
      <c r="E803" s="7">
        <v>163236.18205600002</v>
      </c>
    </row>
    <row r="804" spans="1:5">
      <c r="A804">
        <v>99047</v>
      </c>
      <c r="B804" t="s">
        <v>811</v>
      </c>
      <c r="C804" s="33">
        <v>8949.98</v>
      </c>
      <c r="D804" s="9">
        <v>0</v>
      </c>
      <c r="E804" s="7">
        <v>8949.98</v>
      </c>
    </row>
    <row r="805" spans="1:5">
      <c r="A805">
        <v>99051</v>
      </c>
      <c r="B805" t="s">
        <v>812</v>
      </c>
      <c r="C805" s="33">
        <v>107186.19</v>
      </c>
      <c r="D805" s="9">
        <v>0</v>
      </c>
      <c r="E805" s="7">
        <v>107186.19</v>
      </c>
    </row>
    <row r="806" spans="1:5">
      <c r="A806">
        <v>99061</v>
      </c>
      <c r="B806" t="s">
        <v>813</v>
      </c>
      <c r="C806" s="33">
        <v>2886.5500000000006</v>
      </c>
      <c r="D806" s="9">
        <v>2412.9400000000005</v>
      </c>
      <c r="E806" s="7">
        <v>5299.4900000000016</v>
      </c>
    </row>
    <row r="807" spans="1:5">
      <c r="A807">
        <v>99071</v>
      </c>
      <c r="B807" t="s">
        <v>814</v>
      </c>
      <c r="C807" s="33">
        <v>13753.099999999999</v>
      </c>
      <c r="D807" s="9">
        <v>5855.19</v>
      </c>
      <c r="E807" s="7">
        <v>19608.289999999997</v>
      </c>
    </row>
    <row r="808" spans="1:5">
      <c r="A808">
        <v>99081</v>
      </c>
      <c r="B808" t="s">
        <v>815</v>
      </c>
      <c r="C808" s="33">
        <v>8061.4799999999987</v>
      </c>
      <c r="D808" s="9">
        <v>1584.9099999999996</v>
      </c>
      <c r="E808" s="7">
        <v>9646.3899999999976</v>
      </c>
    </row>
    <row r="809" spans="1:5">
      <c r="A809">
        <v>99091</v>
      </c>
      <c r="B809" t="s">
        <v>816</v>
      </c>
      <c r="C809" s="33">
        <v>4640.62</v>
      </c>
      <c r="D809" s="9">
        <v>39.379999999999995</v>
      </c>
      <c r="E809" s="7">
        <v>4680</v>
      </c>
    </row>
    <row r="810" spans="1:5">
      <c r="A810">
        <v>99101</v>
      </c>
      <c r="B810" t="s">
        <v>817</v>
      </c>
      <c r="C810" s="33">
        <v>813633.4346080001</v>
      </c>
      <c r="D810" s="9">
        <v>0</v>
      </c>
      <c r="E810" s="7">
        <v>813633.4346080001</v>
      </c>
    </row>
    <row r="811" spans="1:5">
      <c r="A811">
        <v>99104</v>
      </c>
      <c r="B811" t="s">
        <v>818</v>
      </c>
      <c r="C811" s="33">
        <v>17941.870000000003</v>
      </c>
      <c r="D811" s="9">
        <v>0</v>
      </c>
      <c r="E811" s="7">
        <v>17941.870000000003</v>
      </c>
    </row>
    <row r="812" spans="1:5">
      <c r="A812">
        <v>99109</v>
      </c>
      <c r="B812" t="s">
        <v>819</v>
      </c>
      <c r="C812" s="33">
        <v>48773.289999999994</v>
      </c>
      <c r="D812" s="9">
        <v>0</v>
      </c>
      <c r="E812" s="7">
        <v>48773.289999999994</v>
      </c>
    </row>
    <row r="813" spans="1:5">
      <c r="A813">
        <v>99110</v>
      </c>
      <c r="B813" t="s">
        <v>820</v>
      </c>
      <c r="C813" s="33">
        <v>87324.780000000013</v>
      </c>
      <c r="D813" s="9">
        <v>0</v>
      </c>
      <c r="E813" s="7">
        <v>87324.780000000013</v>
      </c>
    </row>
    <row r="814" spans="1:5">
      <c r="A814">
        <v>99111</v>
      </c>
      <c r="B814" t="s">
        <v>821</v>
      </c>
      <c r="C814" s="33">
        <v>514588.73347199993</v>
      </c>
      <c r="D814" s="9">
        <v>0</v>
      </c>
      <c r="E814" s="7">
        <v>514588.73347199993</v>
      </c>
    </row>
    <row r="815" spans="1:5">
      <c r="A815">
        <v>99201</v>
      </c>
      <c r="B815" t="s">
        <v>822</v>
      </c>
      <c r="C815" s="33">
        <v>12228224.853256</v>
      </c>
      <c r="D815" s="9">
        <v>0</v>
      </c>
      <c r="E815" s="7">
        <v>12228224.853256</v>
      </c>
    </row>
    <row r="816" spans="1:5">
      <c r="A816">
        <v>99202</v>
      </c>
      <c r="B816" t="s">
        <v>823</v>
      </c>
      <c r="C816" s="33">
        <v>869383.5665999999</v>
      </c>
      <c r="D816" s="9">
        <v>0</v>
      </c>
      <c r="E816" s="7">
        <v>869383.5665999999</v>
      </c>
    </row>
    <row r="817" spans="1:5">
      <c r="A817">
        <v>99203</v>
      </c>
      <c r="B817" t="s">
        <v>824</v>
      </c>
      <c r="C817" s="33">
        <v>75357.704855999997</v>
      </c>
      <c r="D817" s="9">
        <v>0</v>
      </c>
      <c r="E817" s="7">
        <v>75357.704855999997</v>
      </c>
    </row>
    <row r="818" spans="1:5">
      <c r="A818">
        <v>99204</v>
      </c>
      <c r="B818" t="s">
        <v>825</v>
      </c>
      <c r="C818" s="33">
        <v>300181.63078399992</v>
      </c>
      <c r="D818" s="9">
        <v>0</v>
      </c>
      <c r="E818" s="7">
        <v>300181.63078399992</v>
      </c>
    </row>
    <row r="819" spans="1:5">
      <c r="A819">
        <v>99206</v>
      </c>
      <c r="B819" t="s">
        <v>826</v>
      </c>
      <c r="C819" s="33">
        <v>627966.88632799999</v>
      </c>
      <c r="D819" s="9">
        <v>472238.07000000007</v>
      </c>
      <c r="E819" s="7">
        <v>1100204.9563279999</v>
      </c>
    </row>
    <row r="820" spans="1:5">
      <c r="A820">
        <v>99207</v>
      </c>
      <c r="B820" t="s">
        <v>827</v>
      </c>
      <c r="C820" s="33">
        <v>73157.859999999986</v>
      </c>
      <c r="D820" s="9">
        <v>58050.21</v>
      </c>
      <c r="E820" s="7">
        <v>131208.06999999998</v>
      </c>
    </row>
    <row r="821" spans="1:5">
      <c r="A821">
        <v>99208</v>
      </c>
      <c r="B821" t="s">
        <v>828</v>
      </c>
      <c r="C821" s="33">
        <v>46750.83</v>
      </c>
      <c r="D821" s="9">
        <v>0</v>
      </c>
      <c r="E821" s="7">
        <v>46750.83</v>
      </c>
    </row>
    <row r="822" spans="1:5">
      <c r="A822">
        <v>99210</v>
      </c>
      <c r="B822" t="s">
        <v>829</v>
      </c>
      <c r="C822" s="33">
        <v>735376.53999999992</v>
      </c>
      <c r="D822" s="9">
        <v>0</v>
      </c>
      <c r="E822" s="7">
        <v>735376.53999999992</v>
      </c>
    </row>
    <row r="823" spans="1:5">
      <c r="A823">
        <v>99211</v>
      </c>
      <c r="B823" t="s">
        <v>830</v>
      </c>
      <c r="C823" s="33">
        <v>13845221.36128</v>
      </c>
      <c r="D823" s="9">
        <v>0</v>
      </c>
      <c r="E823" s="7">
        <v>13845221.36128</v>
      </c>
    </row>
    <row r="824" spans="1:5">
      <c r="A824">
        <v>99212</v>
      </c>
      <c r="B824" t="s">
        <v>831</v>
      </c>
      <c r="C824" s="33">
        <v>27177.559999999998</v>
      </c>
      <c r="D824" s="9">
        <v>0</v>
      </c>
      <c r="E824" s="7">
        <v>27177.559999999998</v>
      </c>
    </row>
    <row r="825" spans="1:5">
      <c r="A825">
        <v>99213</v>
      </c>
      <c r="B825" t="s">
        <v>832</v>
      </c>
      <c r="C825" s="33">
        <v>362600.52</v>
      </c>
      <c r="D825" s="9">
        <v>0</v>
      </c>
      <c r="E825" s="7">
        <v>362600.52</v>
      </c>
    </row>
    <row r="826" spans="1:5">
      <c r="A826">
        <v>99218</v>
      </c>
      <c r="B826" t="s">
        <v>833</v>
      </c>
      <c r="C826" s="33">
        <v>1193481.3730639999</v>
      </c>
      <c r="D826" s="9">
        <v>0</v>
      </c>
      <c r="E826" s="7">
        <v>1193481.3730639999</v>
      </c>
    </row>
    <row r="827" spans="1:5">
      <c r="A827">
        <v>99221</v>
      </c>
      <c r="B827" t="s">
        <v>834</v>
      </c>
      <c r="C827" s="33">
        <v>4784705.3954799995</v>
      </c>
      <c r="D827" s="9">
        <v>0</v>
      </c>
      <c r="E827" s="7">
        <v>4784705.3954799995</v>
      </c>
    </row>
    <row r="828" spans="1:5">
      <c r="A828">
        <v>99222</v>
      </c>
      <c r="B828" t="s">
        <v>835</v>
      </c>
      <c r="C828" s="33">
        <v>10001.209999999999</v>
      </c>
      <c r="D828" s="9">
        <v>113.22</v>
      </c>
      <c r="E828" s="7">
        <v>10114.429999999998</v>
      </c>
    </row>
    <row r="829" spans="1:5">
      <c r="A829">
        <v>99231</v>
      </c>
      <c r="B829" t="s">
        <v>836</v>
      </c>
      <c r="C829" s="33">
        <v>129420.751288</v>
      </c>
      <c r="D829" s="9">
        <v>0</v>
      </c>
      <c r="E829" s="7">
        <v>129420.751288</v>
      </c>
    </row>
    <row r="830" spans="1:5">
      <c r="A830">
        <v>99241</v>
      </c>
      <c r="B830" t="s">
        <v>837</v>
      </c>
      <c r="C830" s="33">
        <v>203827.42498400004</v>
      </c>
      <c r="D830" s="9">
        <v>0</v>
      </c>
      <c r="E830" s="7">
        <v>203827.42498400004</v>
      </c>
    </row>
    <row r="831" spans="1:5">
      <c r="A831">
        <v>99251</v>
      </c>
      <c r="B831" t="s">
        <v>838</v>
      </c>
      <c r="C831" s="33">
        <v>648963.73036799999</v>
      </c>
      <c r="D831" s="9">
        <v>0</v>
      </c>
      <c r="E831" s="7">
        <v>648963.73036799999</v>
      </c>
    </row>
    <row r="832" spans="1:5">
      <c r="A832">
        <v>99252</v>
      </c>
      <c r="B832" t="s">
        <v>839</v>
      </c>
      <c r="C832" s="33">
        <v>157921.16</v>
      </c>
      <c r="D832" s="9">
        <v>0</v>
      </c>
      <c r="E832" s="7">
        <v>157921.16</v>
      </c>
    </row>
    <row r="833" spans="1:5">
      <c r="A833">
        <v>99261</v>
      </c>
      <c r="B833" t="s">
        <v>840</v>
      </c>
      <c r="C833" s="33">
        <v>582279.33307199995</v>
      </c>
      <c r="D833" s="9">
        <v>0</v>
      </c>
      <c r="E833" s="7">
        <v>582279.33307199995</v>
      </c>
    </row>
    <row r="834" spans="1:5">
      <c r="A834">
        <v>99271</v>
      </c>
      <c r="B834" t="s">
        <v>841</v>
      </c>
      <c r="C834" s="33">
        <v>1380485.0901040002</v>
      </c>
      <c r="D834" s="9">
        <v>0</v>
      </c>
      <c r="E834" s="7">
        <v>1380485.0901040002</v>
      </c>
    </row>
    <row r="835" spans="1:5">
      <c r="A835">
        <v>99281</v>
      </c>
      <c r="B835" t="s">
        <v>842</v>
      </c>
      <c r="C835" s="33">
        <v>858441.69731199997</v>
      </c>
      <c r="D835" s="9">
        <v>0</v>
      </c>
      <c r="E835" s="7">
        <v>858441.69731199997</v>
      </c>
    </row>
    <row r="836" spans="1:5">
      <c r="A836">
        <v>99291</v>
      </c>
      <c r="B836" t="s">
        <v>843</v>
      </c>
      <c r="C836" s="33">
        <v>271431.06099200004</v>
      </c>
      <c r="D836" s="9">
        <v>0</v>
      </c>
      <c r="E836" s="7">
        <v>271431.06099200004</v>
      </c>
    </row>
    <row r="837" spans="1:5">
      <c r="A837">
        <v>99301</v>
      </c>
      <c r="B837" t="s">
        <v>844</v>
      </c>
      <c r="C837" s="33">
        <v>713108.84157600009</v>
      </c>
      <c r="D837" s="9">
        <v>0</v>
      </c>
      <c r="E837" s="7">
        <v>713108.84157600009</v>
      </c>
    </row>
    <row r="838" spans="1:5">
      <c r="A838">
        <v>99304</v>
      </c>
      <c r="B838" t="s">
        <v>845</v>
      </c>
      <c r="C838" s="33">
        <v>6398.380000000001</v>
      </c>
      <c r="D838" s="9">
        <v>0</v>
      </c>
      <c r="E838" s="7">
        <v>6398.380000000001</v>
      </c>
    </row>
    <row r="839" spans="1:5">
      <c r="A839">
        <v>99311</v>
      </c>
      <c r="B839" t="s">
        <v>846</v>
      </c>
      <c r="C839" s="33">
        <v>19651.508296</v>
      </c>
      <c r="D839" s="9">
        <v>0</v>
      </c>
      <c r="E839" s="7">
        <v>19651.508296</v>
      </c>
    </row>
    <row r="840" spans="1:5">
      <c r="A840">
        <v>99321</v>
      </c>
      <c r="B840" t="s">
        <v>847</v>
      </c>
      <c r="C840" s="33">
        <v>28941.202064000005</v>
      </c>
      <c r="D840" s="9">
        <v>27875.420000000002</v>
      </c>
      <c r="E840" s="7">
        <v>56816.62206400001</v>
      </c>
    </row>
    <row r="841" spans="1:5">
      <c r="A841">
        <v>99401</v>
      </c>
      <c r="B841" t="s">
        <v>848</v>
      </c>
      <c r="C841" s="33">
        <v>400833.96234400006</v>
      </c>
      <c r="D841" s="9">
        <v>0</v>
      </c>
      <c r="E841" s="7">
        <v>400833.96234400006</v>
      </c>
    </row>
    <row r="842" spans="1:5">
      <c r="A842">
        <v>99404</v>
      </c>
      <c r="B842" t="s">
        <v>849</v>
      </c>
      <c r="C842" s="33">
        <v>4967.16</v>
      </c>
      <c r="D842" s="9">
        <v>0</v>
      </c>
      <c r="E842" s="7">
        <v>4967.16</v>
      </c>
    </row>
    <row r="843" spans="1:5">
      <c r="A843">
        <v>99405</v>
      </c>
      <c r="B843" t="s">
        <v>850</v>
      </c>
      <c r="C843" s="33">
        <v>33001.300000000003</v>
      </c>
      <c r="D843" s="9">
        <v>0</v>
      </c>
      <c r="E843" s="7">
        <v>33001.300000000003</v>
      </c>
    </row>
    <row r="844" spans="1:5">
      <c r="A844">
        <v>99411</v>
      </c>
      <c r="B844" t="s">
        <v>851</v>
      </c>
      <c r="C844" s="33">
        <v>57316.584464000007</v>
      </c>
      <c r="D844" s="9">
        <v>0</v>
      </c>
      <c r="E844" s="7">
        <v>57316.584464000007</v>
      </c>
    </row>
    <row r="845" spans="1:5">
      <c r="A845">
        <v>99413</v>
      </c>
      <c r="B845" t="s">
        <v>852</v>
      </c>
      <c r="C845" s="33">
        <v>19304.36</v>
      </c>
      <c r="D845" s="9">
        <v>0</v>
      </c>
      <c r="E845" s="7">
        <v>19304.36</v>
      </c>
    </row>
    <row r="846" spans="1:5">
      <c r="A846">
        <v>99421</v>
      </c>
      <c r="B846" t="s">
        <v>853</v>
      </c>
      <c r="C846" s="33">
        <v>9469.142256000001</v>
      </c>
      <c r="D846" s="9">
        <v>0</v>
      </c>
      <c r="E846" s="7">
        <v>9469.142256000001</v>
      </c>
    </row>
    <row r="847" spans="1:5">
      <c r="A847">
        <v>99431</v>
      </c>
      <c r="B847" t="s">
        <v>854</v>
      </c>
      <c r="C847" s="33">
        <v>6548.3500000000013</v>
      </c>
      <c r="D847" s="9">
        <v>0</v>
      </c>
      <c r="E847" s="7">
        <v>6548.3500000000013</v>
      </c>
    </row>
    <row r="848" spans="1:5">
      <c r="A848">
        <v>99501</v>
      </c>
      <c r="B848" t="s">
        <v>855</v>
      </c>
      <c r="C848" s="33">
        <v>738195.8538080001</v>
      </c>
      <c r="D848" s="9">
        <v>0</v>
      </c>
      <c r="E848" s="7">
        <v>738195.8538080001</v>
      </c>
    </row>
    <row r="849" spans="1:5">
      <c r="A849">
        <v>99502</v>
      </c>
      <c r="B849" t="s">
        <v>856</v>
      </c>
      <c r="C849" s="33">
        <v>69026.210000000006</v>
      </c>
      <c r="D849" s="9">
        <v>48621.63</v>
      </c>
      <c r="E849" s="7">
        <v>117647.84</v>
      </c>
    </row>
    <row r="850" spans="1:5">
      <c r="A850">
        <v>99508</v>
      </c>
      <c r="B850" t="s">
        <v>857</v>
      </c>
      <c r="C850" s="33">
        <v>7122.9500000000016</v>
      </c>
      <c r="D850" s="9">
        <v>1309.7099999999998</v>
      </c>
      <c r="E850" s="7">
        <v>8432.6600000000017</v>
      </c>
    </row>
    <row r="851" spans="1:5">
      <c r="A851">
        <v>99509</v>
      </c>
      <c r="B851" t="s">
        <v>858</v>
      </c>
      <c r="C851" s="33">
        <v>9281.02</v>
      </c>
      <c r="D851" s="9">
        <v>0</v>
      </c>
      <c r="E851" s="7">
        <v>9281.02</v>
      </c>
    </row>
    <row r="852" spans="1:5">
      <c r="A852">
        <v>99511</v>
      </c>
      <c r="B852" t="s">
        <v>859</v>
      </c>
      <c r="C852" s="33">
        <v>500676.74449600006</v>
      </c>
      <c r="D852" s="9">
        <v>0</v>
      </c>
      <c r="E852" s="7">
        <v>500676.74449600006</v>
      </c>
    </row>
    <row r="853" spans="1:5">
      <c r="A853">
        <v>99521</v>
      </c>
      <c r="B853" t="s">
        <v>860</v>
      </c>
      <c r="C853" s="33">
        <v>131627.894952</v>
      </c>
      <c r="D853" s="9">
        <v>0</v>
      </c>
      <c r="E853" s="7">
        <v>131627.894952</v>
      </c>
    </row>
    <row r="854" spans="1:5">
      <c r="A854">
        <v>99527</v>
      </c>
      <c r="B854" t="s">
        <v>861</v>
      </c>
      <c r="C854" s="33">
        <v>5351.55</v>
      </c>
      <c r="D854" s="9">
        <v>0</v>
      </c>
      <c r="E854" s="7">
        <v>5351.55</v>
      </c>
    </row>
    <row r="855" spans="1:5">
      <c r="A855">
        <v>99531</v>
      </c>
      <c r="B855" t="s">
        <v>862</v>
      </c>
      <c r="C855" s="33">
        <v>38381.471367999999</v>
      </c>
      <c r="D855" s="9">
        <v>26664.839999999997</v>
      </c>
      <c r="E855" s="7">
        <v>65046.311367999995</v>
      </c>
    </row>
    <row r="856" spans="1:5">
      <c r="A856">
        <v>99601</v>
      </c>
      <c r="B856" t="s">
        <v>863</v>
      </c>
      <c r="C856" s="33">
        <v>2090883.012256</v>
      </c>
      <c r="D856" s="9">
        <v>0</v>
      </c>
      <c r="E856" s="7">
        <v>2090883.012256</v>
      </c>
    </row>
    <row r="857" spans="1:5">
      <c r="A857">
        <v>99602</v>
      </c>
      <c r="B857" t="s">
        <v>864</v>
      </c>
      <c r="C857" s="33">
        <v>20827.519999999997</v>
      </c>
      <c r="D857" s="9">
        <v>0</v>
      </c>
      <c r="E857" s="7">
        <v>20827.519999999997</v>
      </c>
    </row>
    <row r="858" spans="1:5">
      <c r="A858">
        <v>99603</v>
      </c>
      <c r="B858" t="s">
        <v>865</v>
      </c>
      <c r="C858" s="33">
        <v>69161.860000000015</v>
      </c>
      <c r="D858" s="9">
        <v>71020.229999999981</v>
      </c>
      <c r="E858" s="7">
        <v>140182.09</v>
      </c>
    </row>
    <row r="859" spans="1:5">
      <c r="A859">
        <v>99604</v>
      </c>
      <c r="B859" t="s">
        <v>866</v>
      </c>
      <c r="C859" s="33">
        <v>43361.5</v>
      </c>
      <c r="D859" s="9">
        <v>0</v>
      </c>
      <c r="E859" s="7">
        <v>43361.5</v>
      </c>
    </row>
    <row r="860" spans="1:5">
      <c r="A860">
        <v>99609</v>
      </c>
      <c r="B860" t="s">
        <v>867</v>
      </c>
      <c r="C860" s="33">
        <v>8535.64</v>
      </c>
      <c r="D860" s="9">
        <v>0</v>
      </c>
      <c r="E860" s="7">
        <v>8535.64</v>
      </c>
    </row>
    <row r="861" spans="1:5">
      <c r="A861">
        <v>99610</v>
      </c>
      <c r="B861" t="s">
        <v>868</v>
      </c>
      <c r="C861" s="33">
        <v>72183.460000000006</v>
      </c>
      <c r="D861" s="9">
        <v>0</v>
      </c>
      <c r="E861" s="7">
        <v>72183.460000000006</v>
      </c>
    </row>
    <row r="862" spans="1:5">
      <c r="A862">
        <v>99611</v>
      </c>
      <c r="B862" t="s">
        <v>869</v>
      </c>
      <c r="C862" s="33">
        <v>1336240.9534</v>
      </c>
      <c r="D862" s="9">
        <v>0</v>
      </c>
      <c r="E862" s="7">
        <v>1336240.9534</v>
      </c>
    </row>
    <row r="863" spans="1:5">
      <c r="A863">
        <v>99613</v>
      </c>
      <c r="B863" t="s">
        <v>870</v>
      </c>
      <c r="C863" s="33">
        <v>158282.1</v>
      </c>
      <c r="D863" s="9">
        <v>174401.1</v>
      </c>
      <c r="E863" s="7">
        <v>332683.2</v>
      </c>
    </row>
    <row r="864" spans="1:5">
      <c r="A864">
        <v>99621</v>
      </c>
      <c r="B864" t="s">
        <v>871</v>
      </c>
      <c r="C864" s="33">
        <v>120771.33560800001</v>
      </c>
      <c r="D864" s="9">
        <v>0</v>
      </c>
      <c r="E864" s="7">
        <v>120771.33560800001</v>
      </c>
    </row>
    <row r="865" spans="1:5">
      <c r="A865">
        <v>99623</v>
      </c>
      <c r="B865" t="s">
        <v>872</v>
      </c>
      <c r="C865" s="33">
        <v>6734.67</v>
      </c>
      <c r="D865" s="9">
        <v>0</v>
      </c>
      <c r="E865" s="7">
        <v>6734.67</v>
      </c>
    </row>
    <row r="866" spans="1:5">
      <c r="A866">
        <v>99631</v>
      </c>
      <c r="B866" t="s">
        <v>873</v>
      </c>
      <c r="C866" s="33">
        <v>36797.625720000004</v>
      </c>
      <c r="D866" s="9">
        <v>0</v>
      </c>
      <c r="E866" s="7">
        <v>36797.625720000004</v>
      </c>
    </row>
    <row r="867" spans="1:5">
      <c r="A867">
        <v>99651</v>
      </c>
      <c r="B867" t="s">
        <v>874</v>
      </c>
      <c r="C867" s="33">
        <v>20925.233055999997</v>
      </c>
      <c r="D867" s="9">
        <v>9436.4600000000009</v>
      </c>
      <c r="E867" s="7">
        <v>30361.693055999996</v>
      </c>
    </row>
    <row r="868" spans="1:5">
      <c r="A868">
        <v>99661</v>
      </c>
      <c r="B868" t="s">
        <v>875</v>
      </c>
      <c r="C868" s="33">
        <v>18522.045824000001</v>
      </c>
      <c r="D868" s="9">
        <v>18321.800000000003</v>
      </c>
      <c r="E868" s="7">
        <v>36843.845824000004</v>
      </c>
    </row>
    <row r="869" spans="1:5">
      <c r="A869">
        <v>99701</v>
      </c>
      <c r="B869" t="s">
        <v>876</v>
      </c>
      <c r="C869" s="33">
        <v>1094518.4931200002</v>
      </c>
      <c r="D869" s="9">
        <v>0</v>
      </c>
      <c r="E869" s="7">
        <v>1094518.4931200002</v>
      </c>
    </row>
    <row r="870" spans="1:5">
      <c r="A870">
        <v>99705</v>
      </c>
      <c r="B870" t="s">
        <v>877</v>
      </c>
      <c r="C870" s="33">
        <v>78463.510000000009</v>
      </c>
      <c r="D870" s="9">
        <v>0</v>
      </c>
      <c r="E870" s="7">
        <v>78463.510000000009</v>
      </c>
    </row>
    <row r="871" spans="1:5">
      <c r="A871">
        <v>99711</v>
      </c>
      <c r="B871" t="s">
        <v>878</v>
      </c>
      <c r="C871" s="33">
        <v>189234.74262400001</v>
      </c>
      <c r="D871" s="9">
        <v>0</v>
      </c>
      <c r="E871" s="7">
        <v>189234.74262400001</v>
      </c>
    </row>
    <row r="872" spans="1:5">
      <c r="A872">
        <v>99717</v>
      </c>
      <c r="B872" t="s">
        <v>879</v>
      </c>
      <c r="C872" s="33">
        <v>7883.2800000000025</v>
      </c>
      <c r="D872" s="9">
        <v>0</v>
      </c>
      <c r="E872" s="7">
        <v>7883.2800000000025</v>
      </c>
    </row>
    <row r="873" spans="1:5">
      <c r="A873">
        <v>99721</v>
      </c>
      <c r="B873" t="s">
        <v>880</v>
      </c>
      <c r="C873" s="33">
        <v>204963.09726400004</v>
      </c>
      <c r="D873" s="9">
        <v>0</v>
      </c>
      <c r="E873" s="7">
        <v>204963.09726400004</v>
      </c>
    </row>
    <row r="874" spans="1:5">
      <c r="A874">
        <v>99727</v>
      </c>
      <c r="B874" t="s">
        <v>881</v>
      </c>
      <c r="C874" s="33">
        <v>11158.46</v>
      </c>
      <c r="D874" s="9">
        <v>28377.560000000005</v>
      </c>
      <c r="E874" s="7">
        <v>39536.020000000004</v>
      </c>
    </row>
    <row r="875" spans="1:5">
      <c r="A875">
        <v>99801</v>
      </c>
      <c r="B875" t="s">
        <v>882</v>
      </c>
      <c r="C875" s="33">
        <v>2046767.2589200002</v>
      </c>
      <c r="D875" s="9">
        <v>0</v>
      </c>
      <c r="E875" s="7">
        <v>2046767.2589200002</v>
      </c>
    </row>
    <row r="876" spans="1:5">
      <c r="A876">
        <v>99802</v>
      </c>
      <c r="B876" t="s">
        <v>883</v>
      </c>
      <c r="C876" s="33">
        <v>3848.7200000000007</v>
      </c>
      <c r="D876" s="9">
        <v>0</v>
      </c>
      <c r="E876" s="7">
        <v>3848.7200000000007</v>
      </c>
    </row>
    <row r="877" spans="1:5">
      <c r="A877">
        <v>99804</v>
      </c>
      <c r="B877" t="s">
        <v>884</v>
      </c>
      <c r="C877" s="33">
        <v>37074.39</v>
      </c>
      <c r="D877" s="9">
        <v>0</v>
      </c>
      <c r="E877" s="7">
        <v>37074.39</v>
      </c>
    </row>
    <row r="878" spans="1:5">
      <c r="A878">
        <v>99811</v>
      </c>
      <c r="B878" t="s">
        <v>885</v>
      </c>
      <c r="C878" s="33">
        <v>2566343.9839440002</v>
      </c>
      <c r="D878" s="9">
        <v>0</v>
      </c>
      <c r="E878" s="7">
        <v>2566343.9839440002</v>
      </c>
    </row>
    <row r="879" spans="1:5">
      <c r="A879">
        <v>99812</v>
      </c>
      <c r="B879" t="s">
        <v>886</v>
      </c>
      <c r="C879" s="33">
        <v>17089.160000000003</v>
      </c>
      <c r="D879" s="9">
        <v>0</v>
      </c>
      <c r="E879" s="7">
        <v>17089.160000000003</v>
      </c>
    </row>
    <row r="880" spans="1:5">
      <c r="A880">
        <v>99818</v>
      </c>
      <c r="B880" t="s">
        <v>887</v>
      </c>
      <c r="C880" s="33">
        <v>17989.34</v>
      </c>
      <c r="D880" s="9">
        <v>7226.27</v>
      </c>
      <c r="E880" s="7">
        <v>25215.61</v>
      </c>
    </row>
    <row r="881" spans="1:6">
      <c r="A881">
        <v>99821</v>
      </c>
      <c r="B881" t="s">
        <v>888</v>
      </c>
      <c r="C881" s="33">
        <v>44783.567567999999</v>
      </c>
      <c r="D881" s="9">
        <v>0</v>
      </c>
      <c r="E881" s="7">
        <v>44783.567567999999</v>
      </c>
    </row>
    <row r="882" spans="1:6">
      <c r="A882">
        <v>99831</v>
      </c>
      <c r="B882" t="s">
        <v>889</v>
      </c>
      <c r="C882" s="33">
        <v>24267.688904000002</v>
      </c>
      <c r="D882" s="9">
        <v>0</v>
      </c>
      <c r="E882" s="7">
        <v>24267.688904000002</v>
      </c>
    </row>
    <row r="883" spans="1:6">
      <c r="A883">
        <v>99841</v>
      </c>
      <c r="B883" t="s">
        <v>890</v>
      </c>
      <c r="C883" s="33">
        <v>19072.93</v>
      </c>
      <c r="D883" s="9">
        <v>0</v>
      </c>
      <c r="E883" s="7">
        <v>19072.93</v>
      </c>
    </row>
    <row r="884" spans="1:6">
      <c r="A884">
        <v>99851</v>
      </c>
      <c r="B884" t="s">
        <v>891</v>
      </c>
      <c r="C884" s="33">
        <v>5245.9899999999989</v>
      </c>
      <c r="D884" s="9">
        <v>0</v>
      </c>
      <c r="E884" s="7">
        <v>5245.9899999999989</v>
      </c>
    </row>
    <row r="885" spans="1:6">
      <c r="A885">
        <v>99901</v>
      </c>
      <c r="B885" t="s">
        <v>892</v>
      </c>
      <c r="C885" s="33">
        <v>635940.16762400011</v>
      </c>
      <c r="D885" s="9">
        <v>0</v>
      </c>
      <c r="E885" s="7">
        <v>635940.16762400011</v>
      </c>
    </row>
    <row r="886" spans="1:6">
      <c r="A886">
        <v>99911</v>
      </c>
      <c r="B886" t="s">
        <v>893</v>
      </c>
      <c r="C886" s="33">
        <v>118636.33794400001</v>
      </c>
      <c r="D886" s="9">
        <v>0</v>
      </c>
      <c r="E886" s="7">
        <v>118636.33794400001</v>
      </c>
    </row>
    <row r="887" spans="1:6">
      <c r="A887">
        <v>99921</v>
      </c>
      <c r="B887" t="s">
        <v>894</v>
      </c>
      <c r="C887" s="33">
        <v>55599.675488000001</v>
      </c>
      <c r="D887" s="9">
        <v>0</v>
      </c>
      <c r="E887" s="7">
        <v>55599.675488000001</v>
      </c>
    </row>
    <row r="888" spans="1:6">
      <c r="A888">
        <v>99931</v>
      </c>
      <c r="B888" t="s">
        <v>895</v>
      </c>
      <c r="C888" s="33">
        <v>8790.6984400000001</v>
      </c>
      <c r="D888" s="9">
        <v>0</v>
      </c>
      <c r="E888" s="7">
        <v>8790.6984400000001</v>
      </c>
    </row>
    <row r="889" spans="1:6">
      <c r="A889">
        <v>99941</v>
      </c>
      <c r="B889" t="s">
        <v>896</v>
      </c>
      <c r="C889" s="33">
        <v>29116.667384000004</v>
      </c>
      <c r="D889" s="9">
        <v>0</v>
      </c>
      <c r="E889" s="7">
        <v>29116.667384000004</v>
      </c>
    </row>
    <row r="890" spans="1:6">
      <c r="A890">
        <v>99991</v>
      </c>
      <c r="B890" t="s">
        <v>897</v>
      </c>
      <c r="C890" s="33">
        <v>227169.49</v>
      </c>
      <c r="D890" s="9">
        <v>0</v>
      </c>
      <c r="E890" s="7">
        <v>227169.49</v>
      </c>
    </row>
    <row r="891" spans="1:6">
      <c r="A891">
        <v>99999</v>
      </c>
      <c r="B891" t="s">
        <v>898</v>
      </c>
      <c r="C891" s="33">
        <v>422062.18999999994</v>
      </c>
      <c r="D891" s="9">
        <v>0</v>
      </c>
      <c r="E891" s="7">
        <v>422062.18999999994</v>
      </c>
    </row>
    <row r="892" spans="1:6">
      <c r="A892">
        <v>91119</v>
      </c>
      <c r="B892" s="5" t="s">
        <v>906</v>
      </c>
      <c r="C892" s="33">
        <v>190722.8</v>
      </c>
      <c r="D892" s="9">
        <v>0</v>
      </c>
      <c r="E892" s="7">
        <v>190722.8</v>
      </c>
      <c r="F892" t="s">
        <v>915</v>
      </c>
    </row>
    <row r="893" spans="1:6">
      <c r="A893">
        <v>91461</v>
      </c>
      <c r="B893" s="5" t="s">
        <v>901</v>
      </c>
      <c r="C893" s="33">
        <v>10526.79</v>
      </c>
      <c r="D893" s="9">
        <v>0</v>
      </c>
      <c r="E893" s="7">
        <v>10526.79</v>
      </c>
      <c r="F893" t="s">
        <v>915</v>
      </c>
    </row>
    <row r="894" spans="1:6">
      <c r="A894">
        <v>92608</v>
      </c>
      <c r="B894" s="5" t="s">
        <v>902</v>
      </c>
      <c r="C894" s="33">
        <v>48441.8</v>
      </c>
      <c r="D894" s="9">
        <v>0</v>
      </c>
      <c r="E894" s="7">
        <v>48441.8</v>
      </c>
      <c r="F894" t="s">
        <v>915</v>
      </c>
    </row>
    <row r="895" spans="1:6">
      <c r="A895">
        <v>94512</v>
      </c>
      <c r="B895" t="s">
        <v>903</v>
      </c>
      <c r="C895" s="33">
        <v>131551.29999999999</v>
      </c>
      <c r="D895" s="9">
        <v>0</v>
      </c>
      <c r="E895" s="7">
        <v>131551.29999999999</v>
      </c>
      <c r="F895" t="s">
        <v>915</v>
      </c>
    </row>
    <row r="896" spans="1:6">
      <c r="A896">
        <v>95412</v>
      </c>
      <c r="B896" t="s">
        <v>904</v>
      </c>
      <c r="C896" s="33">
        <v>28746.1</v>
      </c>
      <c r="D896" s="9">
        <v>0</v>
      </c>
      <c r="E896" s="7">
        <v>28746.1</v>
      </c>
      <c r="F896" t="s">
        <v>915</v>
      </c>
    </row>
    <row r="897" spans="1:6">
      <c r="A897">
        <v>97010</v>
      </c>
      <c r="B897" t="s">
        <v>905</v>
      </c>
      <c r="C897" s="33">
        <v>1493238.2400000002</v>
      </c>
      <c r="D897" s="9">
        <v>0</v>
      </c>
      <c r="E897" s="7">
        <v>1493238.2400000002</v>
      </c>
      <c r="F897" t="s">
        <v>915</v>
      </c>
    </row>
    <row r="899" spans="1:6">
      <c r="C899" s="7">
        <f>SUM(C6:C898)</f>
        <v>394785789.61694402</v>
      </c>
      <c r="D899" s="7">
        <f t="shared" ref="D899:E899" si="0">SUM(D6:D898)</f>
        <v>6543411.9299999969</v>
      </c>
      <c r="E899" s="7">
        <f t="shared" si="0"/>
        <v>401329201.54694378</v>
      </c>
    </row>
    <row r="901" spans="1:6">
      <c r="D901" t="s">
        <v>899</v>
      </c>
      <c r="E901" s="9">
        <v>413175000</v>
      </c>
    </row>
    <row r="903" spans="1:6">
      <c r="D903" t="s">
        <v>900</v>
      </c>
      <c r="E903" s="7">
        <f>E899-E901</f>
        <v>-11845798.453056216</v>
      </c>
    </row>
  </sheetData>
  <pageMargins left="0.7" right="0.7" top="0.75" bottom="0.75" header="0.3" footer="0.3"/>
  <pageSetup scale="23" fitToHeight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E48E-5B6A-48E4-A31C-C9D275517909}">
  <sheetPr>
    <tabColor rgb="FFC00000"/>
  </sheetPr>
  <dimension ref="B1:O31"/>
  <sheetViews>
    <sheetView showGridLines="0" workbookViewId="0"/>
  </sheetViews>
  <sheetFormatPr defaultColWidth="9.109375" defaultRowHeight="11.4"/>
  <cols>
    <col min="1" max="1" width="1" style="120" customWidth="1"/>
    <col min="2" max="2" width="27" style="120" bestFit="1" customWidth="1"/>
    <col min="3" max="3" width="0.88671875" style="120" customWidth="1"/>
    <col min="4" max="8" width="15.5546875" style="120" customWidth="1"/>
    <col min="9" max="9" width="1" style="120" customWidth="1"/>
    <col min="10" max="10" width="1.33203125" style="120" customWidth="1"/>
    <col min="11" max="16384" width="9.109375" style="120"/>
  </cols>
  <sheetData>
    <row r="1" spans="2:15" ht="8.25" customHeight="1"/>
    <row r="2" spans="2:15" ht="6.75" customHeight="1">
      <c r="B2" s="123"/>
      <c r="C2" s="125"/>
      <c r="D2" s="125"/>
      <c r="E2" s="125"/>
      <c r="F2" s="125"/>
      <c r="G2" s="125"/>
      <c r="H2" s="125"/>
      <c r="I2" s="126"/>
    </row>
    <row r="3" spans="2:15" ht="12">
      <c r="B3" s="156" t="s">
        <v>1001</v>
      </c>
      <c r="C3" s="157"/>
      <c r="D3" s="157"/>
      <c r="E3" s="157"/>
      <c r="F3" s="157"/>
      <c r="G3" s="157"/>
      <c r="H3" s="157"/>
      <c r="I3" s="158"/>
    </row>
    <row r="4" spans="2:15" ht="8.25" customHeight="1">
      <c r="B4" s="131"/>
      <c r="C4" s="159"/>
      <c r="D4" s="159"/>
      <c r="E4" s="159"/>
      <c r="F4" s="159"/>
      <c r="G4" s="159"/>
      <c r="H4" s="159"/>
      <c r="I4" s="135"/>
    </row>
    <row r="5" spans="2:15" ht="8.25" customHeight="1">
      <c r="B5" s="160"/>
      <c r="C5" s="161"/>
      <c r="D5" s="160"/>
      <c r="E5" s="162"/>
      <c r="F5" s="162"/>
      <c r="G5" s="162"/>
      <c r="H5" s="162"/>
      <c r="I5" s="161"/>
    </row>
    <row r="6" spans="2:15">
      <c r="B6" s="163" t="s">
        <v>1002</v>
      </c>
      <c r="C6" s="164"/>
      <c r="D6" s="165">
        <v>2022</v>
      </c>
      <c r="E6" s="165">
        <v>2021</v>
      </c>
      <c r="F6" s="165">
        <v>2020</v>
      </c>
      <c r="G6" s="165">
        <v>2019</v>
      </c>
      <c r="H6" s="165">
        <v>2018</v>
      </c>
      <c r="I6" s="164"/>
    </row>
    <row r="7" spans="2:15">
      <c r="B7" s="163" t="s">
        <v>1003</v>
      </c>
      <c r="C7" s="164"/>
      <c r="D7" s="166">
        <v>-31778000</v>
      </c>
      <c r="E7" s="166">
        <v>296054000</v>
      </c>
      <c r="F7" s="166">
        <v>177954000</v>
      </c>
      <c r="G7" s="166">
        <v>252859000</v>
      </c>
      <c r="H7" s="166">
        <v>378665000</v>
      </c>
      <c r="I7" s="167"/>
    </row>
    <row r="8" spans="2:15">
      <c r="B8" s="163" t="s">
        <v>1004</v>
      </c>
      <c r="C8" s="164"/>
      <c r="D8" s="168">
        <v>4</v>
      </c>
      <c r="E8" s="168">
        <v>4</v>
      </c>
      <c r="F8" s="168">
        <v>4</v>
      </c>
      <c r="G8" s="168">
        <v>5</v>
      </c>
      <c r="H8" s="168">
        <v>5</v>
      </c>
      <c r="I8" s="169"/>
    </row>
    <row r="9" spans="2:15">
      <c r="B9" s="163" t="s">
        <v>1005</v>
      </c>
      <c r="C9" s="164"/>
      <c r="D9" s="166">
        <v>-7945000</v>
      </c>
      <c r="E9" s="166">
        <v>74014000</v>
      </c>
      <c r="F9" s="166">
        <v>44489000</v>
      </c>
      <c r="G9" s="166">
        <v>50572000</v>
      </c>
      <c r="H9" s="166">
        <v>75733000</v>
      </c>
      <c r="I9" s="167"/>
    </row>
    <row r="10" spans="2:15">
      <c r="B10" s="163"/>
      <c r="C10" s="164"/>
      <c r="D10" s="170"/>
      <c r="E10" s="170"/>
      <c r="F10" s="170"/>
      <c r="G10" s="170"/>
      <c r="H10" s="170"/>
      <c r="I10" s="137"/>
    </row>
    <row r="11" spans="2:15">
      <c r="B11" s="163" t="s">
        <v>1006</v>
      </c>
      <c r="C11" s="164"/>
      <c r="D11" s="170"/>
      <c r="E11" s="170"/>
      <c r="F11" s="170"/>
      <c r="G11" s="170"/>
      <c r="H11" s="170"/>
      <c r="I11" s="137"/>
    </row>
    <row r="12" spans="2:15">
      <c r="B12" s="163" t="s">
        <v>1007</v>
      </c>
      <c r="C12" s="164"/>
      <c r="D12" s="170"/>
      <c r="E12" s="170"/>
      <c r="F12" s="170"/>
      <c r="G12" s="170"/>
      <c r="H12" s="170"/>
      <c r="I12" s="137"/>
    </row>
    <row r="13" spans="2:15">
      <c r="B13" s="171" t="s">
        <v>1008</v>
      </c>
      <c r="C13" s="164"/>
      <c r="D13" s="172">
        <v>-7945000</v>
      </c>
      <c r="E13" s="172">
        <v>74014000</v>
      </c>
      <c r="F13" s="172">
        <v>44489000</v>
      </c>
      <c r="G13" s="172">
        <v>50572000</v>
      </c>
      <c r="H13" s="172">
        <v>75733000</v>
      </c>
      <c r="I13" s="167"/>
    </row>
    <row r="14" spans="2:15" ht="12" customHeight="1">
      <c r="B14" s="171" t="s">
        <v>1009</v>
      </c>
      <c r="C14" s="164"/>
      <c r="D14" s="173">
        <v>-7945000</v>
      </c>
      <c r="E14" s="173">
        <v>74014000</v>
      </c>
      <c r="F14" s="173">
        <v>44487000</v>
      </c>
      <c r="G14" s="173">
        <v>50571000</v>
      </c>
      <c r="H14" s="173">
        <v>0</v>
      </c>
      <c r="I14" s="174"/>
      <c r="O14" s="44"/>
    </row>
    <row r="15" spans="2:15">
      <c r="B15" s="171" t="s">
        <v>1010</v>
      </c>
      <c r="C15" s="164"/>
      <c r="D15" s="173">
        <v>-7945000</v>
      </c>
      <c r="E15" s="173">
        <v>74012000</v>
      </c>
      <c r="F15" s="173">
        <v>0</v>
      </c>
      <c r="G15" s="173">
        <v>0</v>
      </c>
      <c r="H15" s="173">
        <v>0</v>
      </c>
      <c r="I15" s="174"/>
    </row>
    <row r="16" spans="2:15">
      <c r="B16" s="171" t="s">
        <v>1011</v>
      </c>
      <c r="C16" s="164"/>
      <c r="D16" s="173">
        <v>-7943000</v>
      </c>
      <c r="E16" s="173">
        <v>0</v>
      </c>
      <c r="F16" s="173">
        <v>0</v>
      </c>
      <c r="G16" s="173">
        <v>0</v>
      </c>
      <c r="H16" s="173">
        <v>0</v>
      </c>
      <c r="I16" s="174"/>
    </row>
    <row r="17" spans="2:9">
      <c r="B17" s="171" t="s">
        <v>1012</v>
      </c>
      <c r="C17" s="164"/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4"/>
    </row>
    <row r="18" spans="2:9">
      <c r="B18" s="171" t="s">
        <v>1013</v>
      </c>
      <c r="C18" s="164"/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4"/>
    </row>
    <row r="19" spans="2:9">
      <c r="B19" s="171"/>
      <c r="C19" s="164"/>
      <c r="D19" s="170"/>
      <c r="E19" s="170"/>
      <c r="F19" s="170"/>
      <c r="G19" s="170"/>
      <c r="H19" s="170"/>
      <c r="I19" s="137"/>
    </row>
    <row r="20" spans="2:9">
      <c r="B20" s="163" t="s">
        <v>1014</v>
      </c>
      <c r="C20" s="164"/>
      <c r="D20" s="170"/>
      <c r="E20" s="170"/>
      <c r="F20" s="170"/>
      <c r="G20" s="170"/>
      <c r="H20" s="170"/>
      <c r="I20" s="137"/>
    </row>
    <row r="21" spans="2:9">
      <c r="B21" s="171" t="s">
        <v>1007</v>
      </c>
      <c r="C21" s="164"/>
      <c r="D21" s="170"/>
      <c r="E21" s="170"/>
      <c r="F21" s="170"/>
      <c r="G21" s="170"/>
      <c r="H21" s="170"/>
      <c r="I21" s="137"/>
    </row>
    <row r="22" spans="2:9">
      <c r="B22" s="171" t="s">
        <v>1008</v>
      </c>
      <c r="C22" s="164"/>
      <c r="D22" s="172">
        <v>-23833000</v>
      </c>
      <c r="E22" s="172">
        <v>148026000</v>
      </c>
      <c r="F22" s="172">
        <v>44487000</v>
      </c>
      <c r="G22" s="172">
        <v>50571000</v>
      </c>
      <c r="H22" s="172">
        <v>0</v>
      </c>
      <c r="I22" s="167"/>
    </row>
    <row r="23" spans="2:9">
      <c r="B23" s="171" t="s">
        <v>1009</v>
      </c>
      <c r="C23" s="164"/>
      <c r="D23" s="173">
        <v>-15888000</v>
      </c>
      <c r="E23" s="173">
        <v>74012000</v>
      </c>
      <c r="F23" s="173">
        <v>0</v>
      </c>
      <c r="G23" s="173">
        <v>0</v>
      </c>
      <c r="H23" s="173">
        <v>0</v>
      </c>
      <c r="I23" s="174"/>
    </row>
    <row r="24" spans="2:9">
      <c r="B24" s="171" t="s">
        <v>1010</v>
      </c>
      <c r="C24" s="164"/>
      <c r="D24" s="173">
        <v>-7943000</v>
      </c>
      <c r="E24" s="173">
        <v>0</v>
      </c>
      <c r="F24" s="173">
        <v>0</v>
      </c>
      <c r="G24" s="173">
        <v>0</v>
      </c>
      <c r="H24" s="173">
        <v>0</v>
      </c>
      <c r="I24" s="174"/>
    </row>
    <row r="25" spans="2:9">
      <c r="B25" s="171" t="s">
        <v>1011</v>
      </c>
      <c r="C25" s="164"/>
      <c r="D25" s="173">
        <v>0</v>
      </c>
      <c r="E25" s="173">
        <v>0</v>
      </c>
      <c r="F25" s="173">
        <v>0</v>
      </c>
      <c r="G25" s="173">
        <v>0</v>
      </c>
      <c r="H25" s="173">
        <v>0</v>
      </c>
      <c r="I25" s="174"/>
    </row>
    <row r="26" spans="2:9">
      <c r="B26" s="171" t="s">
        <v>1012</v>
      </c>
      <c r="C26" s="164"/>
      <c r="D26" s="173">
        <v>0</v>
      </c>
      <c r="E26" s="173">
        <v>0</v>
      </c>
      <c r="F26" s="173">
        <v>0</v>
      </c>
      <c r="G26" s="173">
        <v>0</v>
      </c>
      <c r="H26" s="173">
        <v>0</v>
      </c>
      <c r="I26" s="174"/>
    </row>
    <row r="27" spans="2:9">
      <c r="B27" s="171" t="s">
        <v>1013</v>
      </c>
      <c r="C27" s="164"/>
      <c r="D27" s="173">
        <v>0</v>
      </c>
      <c r="E27" s="173">
        <v>0</v>
      </c>
      <c r="F27" s="173">
        <v>0</v>
      </c>
      <c r="G27" s="173">
        <v>0</v>
      </c>
      <c r="H27" s="173">
        <v>0</v>
      </c>
      <c r="I27" s="174"/>
    </row>
    <row r="28" spans="2:9">
      <c r="B28" s="152"/>
      <c r="C28" s="154"/>
      <c r="D28" s="152"/>
      <c r="E28" s="153"/>
      <c r="F28" s="153"/>
      <c r="G28" s="153"/>
      <c r="H28" s="153"/>
      <c r="I28" s="154"/>
    </row>
    <row r="29" spans="2:9" ht="4.5" customHeight="1"/>
    <row r="30" spans="2:9" ht="3.75" customHeight="1"/>
    <row r="31" spans="2:9" s="44" customFormat="1" ht="15" customHeight="1">
      <c r="B31" s="155"/>
      <c r="C31" s="155"/>
      <c r="D31" s="155"/>
      <c r="E31" s="175"/>
    </row>
  </sheetData>
  <mergeCells count="2">
    <mergeCell ref="B3:H3"/>
    <mergeCell ref="B31:D3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AC2BA-DBF3-4647-A56E-FAE98D97BEFA}">
  <sheetPr>
    <tabColor rgb="FFC00000"/>
  </sheetPr>
  <dimension ref="B1:O31"/>
  <sheetViews>
    <sheetView showGridLines="0" workbookViewId="0"/>
  </sheetViews>
  <sheetFormatPr defaultColWidth="9.109375" defaultRowHeight="11.4"/>
  <cols>
    <col min="1" max="1" width="1" style="120" customWidth="1"/>
    <col min="2" max="2" width="27" style="120" bestFit="1" customWidth="1"/>
    <col min="3" max="3" width="0.88671875" style="120" customWidth="1"/>
    <col min="4" max="8" width="15.5546875" style="120" customWidth="1"/>
    <col min="9" max="9" width="1" style="120" customWidth="1"/>
    <col min="10" max="10" width="1.33203125" style="120" customWidth="1"/>
    <col min="11" max="16384" width="9.109375" style="120"/>
  </cols>
  <sheetData>
    <row r="1" spans="2:15" ht="8.25" customHeight="1"/>
    <row r="2" spans="2:15" ht="6.75" customHeight="1">
      <c r="B2" s="123"/>
      <c r="C2" s="125"/>
      <c r="D2" s="125"/>
      <c r="E2" s="125"/>
      <c r="F2" s="125"/>
      <c r="G2" s="125"/>
      <c r="H2" s="125"/>
      <c r="I2" s="126"/>
    </row>
    <row r="3" spans="2:15" ht="12">
      <c r="B3" s="156" t="s">
        <v>1015</v>
      </c>
      <c r="C3" s="157"/>
      <c r="D3" s="157"/>
      <c r="E3" s="157"/>
      <c r="F3" s="157"/>
      <c r="G3" s="157"/>
      <c r="H3" s="157"/>
      <c r="I3" s="158"/>
    </row>
    <row r="4" spans="2:15" ht="8.25" customHeight="1">
      <c r="B4" s="131"/>
      <c r="C4" s="159"/>
      <c r="D4" s="159"/>
      <c r="E4" s="159"/>
      <c r="F4" s="159"/>
      <c r="G4" s="159"/>
      <c r="H4" s="159"/>
      <c r="I4" s="135"/>
    </row>
    <row r="5" spans="2:15" ht="8.25" customHeight="1">
      <c r="B5" s="160"/>
      <c r="C5" s="161"/>
      <c r="D5" s="160"/>
      <c r="E5" s="162"/>
      <c r="F5" s="162"/>
      <c r="G5" s="162"/>
      <c r="H5" s="162"/>
      <c r="I5" s="161"/>
    </row>
    <row r="6" spans="2:15" ht="12" customHeight="1">
      <c r="B6" s="163" t="s">
        <v>1002</v>
      </c>
      <c r="C6" s="164"/>
      <c r="D6" s="165">
        <v>2022</v>
      </c>
      <c r="E6" s="165">
        <v>2021</v>
      </c>
      <c r="F6" s="165">
        <v>2020</v>
      </c>
      <c r="G6" s="165">
        <v>2019</v>
      </c>
      <c r="H6" s="165">
        <v>2018</v>
      </c>
      <c r="I6" s="164"/>
    </row>
    <row r="7" spans="2:15" ht="12" customHeight="1">
      <c r="B7" s="163" t="s">
        <v>1003</v>
      </c>
      <c r="C7" s="164"/>
      <c r="D7" s="172">
        <v>0</v>
      </c>
      <c r="E7" s="172">
        <v>1125778000</v>
      </c>
      <c r="F7" s="172">
        <v>0</v>
      </c>
      <c r="G7" s="172">
        <v>0</v>
      </c>
      <c r="H7" s="172">
        <v>595781000</v>
      </c>
      <c r="I7" s="167"/>
    </row>
    <row r="8" spans="2:15" ht="12" customHeight="1">
      <c r="B8" s="163" t="s">
        <v>1004</v>
      </c>
      <c r="C8" s="164"/>
      <c r="D8" s="176">
        <v>4</v>
      </c>
      <c r="E8" s="176">
        <v>4</v>
      </c>
      <c r="F8" s="176">
        <v>4</v>
      </c>
      <c r="G8" s="176">
        <v>5</v>
      </c>
      <c r="H8" s="176">
        <v>5</v>
      </c>
      <c r="I8" s="169"/>
    </row>
    <row r="9" spans="2:15" ht="12" customHeight="1">
      <c r="B9" s="163" t="s">
        <v>1005</v>
      </c>
      <c r="C9" s="164"/>
      <c r="D9" s="172">
        <v>0</v>
      </c>
      <c r="E9" s="172">
        <v>281445000</v>
      </c>
      <c r="F9" s="172">
        <v>0</v>
      </c>
      <c r="G9" s="172">
        <v>0</v>
      </c>
      <c r="H9" s="172">
        <v>119156000</v>
      </c>
      <c r="I9" s="167"/>
    </row>
    <row r="10" spans="2:15" ht="12" customHeight="1">
      <c r="B10" s="163"/>
      <c r="C10" s="164"/>
      <c r="D10" s="170"/>
      <c r="E10" s="170"/>
      <c r="F10" s="170"/>
      <c r="G10" s="170"/>
      <c r="H10" s="177"/>
      <c r="I10" s="137"/>
    </row>
    <row r="11" spans="2:15" ht="12" customHeight="1">
      <c r="B11" s="163" t="s">
        <v>1006</v>
      </c>
      <c r="C11" s="164"/>
      <c r="D11" s="170"/>
      <c r="E11" s="170"/>
      <c r="F11" s="170"/>
      <c r="G11" s="170"/>
      <c r="H11" s="177"/>
      <c r="I11" s="137"/>
    </row>
    <row r="12" spans="2:15" ht="12" customHeight="1">
      <c r="B12" s="163" t="s">
        <v>1007</v>
      </c>
      <c r="C12" s="164"/>
      <c r="D12" s="170"/>
      <c r="E12" s="170"/>
      <c r="F12" s="170"/>
      <c r="G12" s="170"/>
      <c r="H12" s="177"/>
      <c r="I12" s="137"/>
    </row>
    <row r="13" spans="2:15" ht="12" customHeight="1">
      <c r="B13" s="171" t="s">
        <v>1008</v>
      </c>
      <c r="C13" s="164"/>
      <c r="D13" s="172">
        <v>0</v>
      </c>
      <c r="E13" s="172">
        <v>281445000</v>
      </c>
      <c r="F13" s="172">
        <v>0</v>
      </c>
      <c r="G13" s="172">
        <v>0</v>
      </c>
      <c r="H13" s="172">
        <v>119157000</v>
      </c>
      <c r="I13" s="167"/>
    </row>
    <row r="14" spans="2:15" ht="12" customHeight="1">
      <c r="B14" s="171" t="s">
        <v>1009</v>
      </c>
      <c r="C14" s="164"/>
      <c r="D14" s="173">
        <v>0</v>
      </c>
      <c r="E14" s="173">
        <v>281445000</v>
      </c>
      <c r="F14" s="173">
        <v>0</v>
      </c>
      <c r="G14" s="173">
        <v>0</v>
      </c>
      <c r="H14" s="173">
        <v>0</v>
      </c>
      <c r="I14" s="174"/>
    </row>
    <row r="15" spans="2:15" ht="12" customHeight="1">
      <c r="B15" s="171" t="s">
        <v>1010</v>
      </c>
      <c r="C15" s="164"/>
      <c r="D15" s="173">
        <v>0</v>
      </c>
      <c r="E15" s="173">
        <v>281443000</v>
      </c>
      <c r="F15" s="173">
        <v>0</v>
      </c>
      <c r="G15" s="173">
        <v>0</v>
      </c>
      <c r="H15" s="173">
        <v>0</v>
      </c>
      <c r="I15" s="174"/>
      <c r="O15" s="44"/>
    </row>
    <row r="16" spans="2:15" ht="12" customHeight="1">
      <c r="B16" s="171" t="s">
        <v>1011</v>
      </c>
      <c r="C16" s="164"/>
      <c r="D16" s="173">
        <v>0</v>
      </c>
      <c r="E16" s="173">
        <v>0</v>
      </c>
      <c r="F16" s="173">
        <v>0</v>
      </c>
      <c r="G16" s="173">
        <v>0</v>
      </c>
      <c r="H16" s="173">
        <v>0</v>
      </c>
      <c r="I16" s="174"/>
    </row>
    <row r="17" spans="2:9" ht="12" customHeight="1">
      <c r="B17" s="171" t="s">
        <v>1012</v>
      </c>
      <c r="C17" s="164"/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4"/>
    </row>
    <row r="18" spans="2:9" ht="12" customHeight="1">
      <c r="B18" s="171" t="s">
        <v>1013</v>
      </c>
      <c r="C18" s="164"/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4"/>
    </row>
    <row r="19" spans="2:9" ht="12" customHeight="1">
      <c r="B19" s="171"/>
      <c r="C19" s="164"/>
      <c r="D19" s="170"/>
      <c r="E19" s="170"/>
      <c r="F19" s="170"/>
      <c r="G19" s="170"/>
      <c r="H19" s="177"/>
      <c r="I19" s="137"/>
    </row>
    <row r="20" spans="2:9" ht="12" customHeight="1">
      <c r="B20" s="163" t="s">
        <v>1014</v>
      </c>
      <c r="C20" s="164"/>
      <c r="D20" s="170"/>
      <c r="E20" s="170"/>
      <c r="F20" s="170"/>
      <c r="G20" s="170"/>
      <c r="H20" s="177"/>
      <c r="I20" s="137"/>
    </row>
    <row r="21" spans="2:9" ht="12" customHeight="1">
      <c r="B21" s="171" t="s">
        <v>1007</v>
      </c>
      <c r="C21" s="164"/>
      <c r="D21" s="170"/>
      <c r="E21" s="170"/>
      <c r="F21" s="170"/>
      <c r="G21" s="170"/>
      <c r="H21" s="177"/>
      <c r="I21" s="137"/>
    </row>
    <row r="22" spans="2:9" ht="12" customHeight="1">
      <c r="B22" s="171" t="s">
        <v>1008</v>
      </c>
      <c r="C22" s="164"/>
      <c r="D22" s="172">
        <v>0</v>
      </c>
      <c r="E22" s="172">
        <v>562888000</v>
      </c>
      <c r="F22" s="172">
        <v>0</v>
      </c>
      <c r="G22" s="172">
        <v>0</v>
      </c>
      <c r="H22" s="172">
        <v>0</v>
      </c>
      <c r="I22" s="167"/>
    </row>
    <row r="23" spans="2:9" ht="12" customHeight="1">
      <c r="B23" s="171" t="s">
        <v>1009</v>
      </c>
      <c r="C23" s="164"/>
      <c r="D23" s="173">
        <v>0</v>
      </c>
      <c r="E23" s="173">
        <v>281443000</v>
      </c>
      <c r="F23" s="173">
        <v>0</v>
      </c>
      <c r="G23" s="173">
        <v>0</v>
      </c>
      <c r="H23" s="173">
        <v>0</v>
      </c>
      <c r="I23" s="174"/>
    </row>
    <row r="24" spans="2:9" ht="12" customHeight="1">
      <c r="B24" s="171" t="s">
        <v>1010</v>
      </c>
      <c r="C24" s="164"/>
      <c r="D24" s="173">
        <v>0</v>
      </c>
      <c r="E24" s="173">
        <v>0</v>
      </c>
      <c r="F24" s="173">
        <v>0</v>
      </c>
      <c r="G24" s="173">
        <v>0</v>
      </c>
      <c r="H24" s="173">
        <v>0</v>
      </c>
      <c r="I24" s="174"/>
    </row>
    <row r="25" spans="2:9" ht="12" customHeight="1">
      <c r="B25" s="171" t="s">
        <v>1011</v>
      </c>
      <c r="C25" s="164"/>
      <c r="D25" s="173">
        <v>0</v>
      </c>
      <c r="E25" s="173">
        <v>0</v>
      </c>
      <c r="F25" s="173">
        <v>0</v>
      </c>
      <c r="G25" s="173">
        <v>0</v>
      </c>
      <c r="H25" s="173">
        <v>0</v>
      </c>
      <c r="I25" s="174"/>
    </row>
    <row r="26" spans="2:9" ht="12" customHeight="1">
      <c r="B26" s="171" t="s">
        <v>1012</v>
      </c>
      <c r="C26" s="164"/>
      <c r="D26" s="173">
        <v>0</v>
      </c>
      <c r="E26" s="173">
        <v>0</v>
      </c>
      <c r="F26" s="173">
        <v>0</v>
      </c>
      <c r="G26" s="173">
        <v>0</v>
      </c>
      <c r="H26" s="173">
        <v>0</v>
      </c>
      <c r="I26" s="174"/>
    </row>
    <row r="27" spans="2:9" ht="12" customHeight="1">
      <c r="B27" s="171" t="s">
        <v>1013</v>
      </c>
      <c r="C27" s="164"/>
      <c r="D27" s="173">
        <v>0</v>
      </c>
      <c r="E27" s="173">
        <v>0</v>
      </c>
      <c r="F27" s="173">
        <v>0</v>
      </c>
      <c r="G27" s="173">
        <v>0</v>
      </c>
      <c r="H27" s="173">
        <v>0</v>
      </c>
      <c r="I27" s="174"/>
    </row>
    <row r="28" spans="2:9" ht="12" customHeight="1">
      <c r="B28" s="152"/>
      <c r="C28" s="154"/>
      <c r="D28" s="152"/>
      <c r="E28" s="153"/>
      <c r="F28" s="153"/>
      <c r="G28" s="153"/>
      <c r="H28" s="153"/>
      <c r="I28" s="154"/>
    </row>
    <row r="29" spans="2:9" ht="4.5" customHeight="1"/>
    <row r="30" spans="2:9" ht="3.75" customHeight="1"/>
    <row r="31" spans="2:9" ht="14.4">
      <c r="B31" s="155"/>
      <c r="C31" s="155"/>
      <c r="D31" s="155"/>
    </row>
  </sheetData>
  <mergeCells count="2">
    <mergeCell ref="B3:H3"/>
    <mergeCell ref="B31:D3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3D34-8B3C-4805-A904-FB88CECC0713}">
  <sheetPr>
    <tabColor rgb="FFC00000"/>
  </sheetPr>
  <dimension ref="B1:N31"/>
  <sheetViews>
    <sheetView showGridLines="0" workbookViewId="0"/>
  </sheetViews>
  <sheetFormatPr defaultColWidth="9.109375" defaultRowHeight="11.4"/>
  <cols>
    <col min="1" max="1" width="1" style="120" customWidth="1"/>
    <col min="2" max="2" width="27" style="120" bestFit="1" customWidth="1"/>
    <col min="3" max="3" width="0.88671875" style="120" customWidth="1"/>
    <col min="4" max="8" width="15.5546875" style="120" customWidth="1"/>
    <col min="9" max="9" width="1" style="120" customWidth="1"/>
    <col min="10" max="10" width="1.88671875" style="120" customWidth="1"/>
    <col min="11" max="16384" width="9.109375" style="120"/>
  </cols>
  <sheetData>
    <row r="1" spans="2:9" ht="8.25" customHeight="1"/>
    <row r="2" spans="2:9" ht="6.75" customHeight="1">
      <c r="B2" s="123"/>
      <c r="C2" s="125"/>
      <c r="D2" s="125"/>
      <c r="E2" s="125"/>
      <c r="F2" s="125"/>
      <c r="G2" s="125"/>
      <c r="H2" s="125"/>
      <c r="I2" s="126"/>
    </row>
    <row r="3" spans="2:9" ht="12">
      <c r="B3" s="156" t="s">
        <v>1016</v>
      </c>
      <c r="C3" s="157"/>
      <c r="D3" s="157"/>
      <c r="E3" s="157"/>
      <c r="F3" s="157"/>
      <c r="G3" s="157"/>
      <c r="H3" s="157"/>
      <c r="I3" s="158"/>
    </row>
    <row r="4" spans="2:9" ht="8.25" customHeight="1">
      <c r="B4" s="131"/>
      <c r="C4" s="159"/>
      <c r="D4" s="159"/>
      <c r="E4" s="159"/>
      <c r="F4" s="159"/>
      <c r="G4" s="159"/>
      <c r="H4" s="159"/>
      <c r="I4" s="135"/>
    </row>
    <row r="5" spans="2:9" ht="8.25" customHeight="1">
      <c r="B5" s="160"/>
      <c r="C5" s="161"/>
      <c r="D5" s="160"/>
      <c r="E5" s="162"/>
      <c r="F5" s="162"/>
      <c r="G5" s="162"/>
      <c r="H5" s="162"/>
      <c r="I5" s="161"/>
    </row>
    <row r="6" spans="2:9" ht="12" customHeight="1">
      <c r="B6" s="163" t="s">
        <v>1002</v>
      </c>
      <c r="C6" s="164"/>
      <c r="D6" s="165">
        <v>2022</v>
      </c>
      <c r="E6" s="165">
        <v>2021</v>
      </c>
      <c r="F6" s="165">
        <v>2020</v>
      </c>
      <c r="G6" s="165">
        <v>2019</v>
      </c>
      <c r="H6" s="165">
        <v>2018</v>
      </c>
      <c r="I6" s="164"/>
    </row>
    <row r="7" spans="2:9" ht="12" customHeight="1">
      <c r="B7" s="163" t="s">
        <v>1003</v>
      </c>
      <c r="C7" s="164"/>
      <c r="D7" s="172">
        <v>4441539000</v>
      </c>
      <c r="E7" s="172">
        <v>-3352366000</v>
      </c>
      <c r="F7" s="172">
        <v>744118000</v>
      </c>
      <c r="G7" s="172">
        <v>125478000</v>
      </c>
      <c r="H7" s="172">
        <v>-29083000</v>
      </c>
      <c r="I7" s="167"/>
    </row>
    <row r="8" spans="2:9" ht="12" customHeight="1">
      <c r="B8" s="163" t="s">
        <v>1004</v>
      </c>
      <c r="C8" s="164"/>
      <c r="D8" s="176">
        <v>5</v>
      </c>
      <c r="E8" s="176">
        <v>5</v>
      </c>
      <c r="F8" s="176">
        <v>5</v>
      </c>
      <c r="G8" s="176">
        <v>5</v>
      </c>
      <c r="H8" s="176">
        <v>5</v>
      </c>
      <c r="I8" s="169"/>
    </row>
    <row r="9" spans="2:9" ht="12" customHeight="1">
      <c r="B9" s="163" t="s">
        <v>1005</v>
      </c>
      <c r="C9" s="164"/>
      <c r="D9" s="172">
        <v>888308000</v>
      </c>
      <c r="E9" s="172">
        <v>-670473000</v>
      </c>
      <c r="F9" s="172">
        <v>148824000</v>
      </c>
      <c r="G9" s="172">
        <v>25096000</v>
      </c>
      <c r="H9" s="172">
        <v>-5817000</v>
      </c>
      <c r="I9" s="167"/>
    </row>
    <row r="10" spans="2:9" ht="12" customHeight="1">
      <c r="B10" s="163"/>
      <c r="C10" s="164"/>
      <c r="D10" s="170"/>
      <c r="E10" s="170"/>
      <c r="F10" s="170"/>
      <c r="G10" s="170"/>
      <c r="H10" s="177"/>
      <c r="I10" s="137"/>
    </row>
    <row r="11" spans="2:9" ht="12" customHeight="1">
      <c r="B11" s="163" t="s">
        <v>1006</v>
      </c>
      <c r="C11" s="164"/>
      <c r="D11" s="170"/>
      <c r="E11" s="170"/>
      <c r="F11" s="170"/>
      <c r="G11" s="170"/>
      <c r="H11" s="177"/>
      <c r="I11" s="137"/>
    </row>
    <row r="12" spans="2:9" ht="12" customHeight="1">
      <c r="B12" s="163" t="s">
        <v>1007</v>
      </c>
      <c r="C12" s="164"/>
      <c r="D12" s="170"/>
      <c r="E12" s="170"/>
      <c r="F12" s="170"/>
      <c r="G12" s="170"/>
      <c r="H12" s="177"/>
      <c r="I12" s="137"/>
    </row>
    <row r="13" spans="2:9" ht="12" customHeight="1">
      <c r="B13" s="171" t="s">
        <v>1008</v>
      </c>
      <c r="C13" s="164"/>
      <c r="D13" s="172">
        <v>888308000</v>
      </c>
      <c r="E13" s="172">
        <v>-670473000</v>
      </c>
      <c r="F13" s="172">
        <v>148824000</v>
      </c>
      <c r="G13" s="172">
        <v>25096000</v>
      </c>
      <c r="H13" s="172">
        <v>-5815000</v>
      </c>
      <c r="I13" s="167"/>
    </row>
    <row r="14" spans="2:9" ht="12" customHeight="1">
      <c r="B14" s="171" t="s">
        <v>1009</v>
      </c>
      <c r="C14" s="164"/>
      <c r="D14" s="173">
        <v>888308000</v>
      </c>
      <c r="E14" s="173">
        <v>-670473000</v>
      </c>
      <c r="F14" s="173">
        <v>148824000</v>
      </c>
      <c r="G14" s="173">
        <v>25094000</v>
      </c>
      <c r="H14" s="173">
        <v>0</v>
      </c>
      <c r="I14" s="174"/>
    </row>
    <row r="15" spans="2:9" ht="12" customHeight="1">
      <c r="B15" s="171" t="s">
        <v>1010</v>
      </c>
      <c r="C15" s="164"/>
      <c r="D15" s="173">
        <v>888308000</v>
      </c>
      <c r="E15" s="173">
        <v>-670473000</v>
      </c>
      <c r="F15" s="173">
        <v>148822000</v>
      </c>
      <c r="G15" s="173">
        <v>0</v>
      </c>
      <c r="H15" s="173">
        <v>0</v>
      </c>
      <c r="I15" s="174"/>
    </row>
    <row r="16" spans="2:9" ht="12" customHeight="1">
      <c r="B16" s="171" t="s">
        <v>1011</v>
      </c>
      <c r="C16" s="164"/>
      <c r="D16" s="173">
        <v>888308000</v>
      </c>
      <c r="E16" s="173">
        <v>-670474000</v>
      </c>
      <c r="F16" s="173">
        <v>0</v>
      </c>
      <c r="G16" s="173">
        <v>0</v>
      </c>
      <c r="H16" s="173">
        <v>0</v>
      </c>
      <c r="I16" s="174"/>
    </row>
    <row r="17" spans="2:14" ht="12" customHeight="1">
      <c r="B17" s="171" t="s">
        <v>1012</v>
      </c>
      <c r="C17" s="164"/>
      <c r="D17" s="173">
        <v>888307000</v>
      </c>
      <c r="E17" s="173">
        <v>0</v>
      </c>
      <c r="F17" s="173">
        <v>0</v>
      </c>
      <c r="G17" s="173">
        <v>0</v>
      </c>
      <c r="H17" s="173">
        <v>0</v>
      </c>
      <c r="I17" s="174"/>
      <c r="N17" s="44"/>
    </row>
    <row r="18" spans="2:14" ht="12" customHeight="1">
      <c r="B18" s="171" t="s">
        <v>1013</v>
      </c>
      <c r="C18" s="164"/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4"/>
    </row>
    <row r="19" spans="2:14" ht="12" customHeight="1">
      <c r="B19" s="171"/>
      <c r="C19" s="164"/>
      <c r="D19" s="170"/>
      <c r="E19" s="170"/>
      <c r="F19" s="170"/>
      <c r="G19" s="170"/>
      <c r="H19" s="177"/>
      <c r="I19" s="137"/>
    </row>
    <row r="20" spans="2:14" ht="12" customHeight="1">
      <c r="B20" s="163" t="s">
        <v>1014</v>
      </c>
      <c r="C20" s="164"/>
      <c r="D20" s="170"/>
      <c r="E20" s="170"/>
      <c r="F20" s="170"/>
      <c r="G20" s="170"/>
      <c r="H20" s="177"/>
      <c r="I20" s="137"/>
    </row>
    <row r="21" spans="2:14" ht="12" customHeight="1">
      <c r="B21" s="171" t="s">
        <v>1007</v>
      </c>
      <c r="C21" s="164"/>
      <c r="D21" s="170"/>
      <c r="E21" s="170"/>
      <c r="F21" s="170"/>
      <c r="G21" s="170"/>
      <c r="H21" s="177"/>
      <c r="I21" s="137"/>
    </row>
    <row r="22" spans="2:14" ht="12" customHeight="1">
      <c r="B22" s="171" t="s">
        <v>1008</v>
      </c>
      <c r="C22" s="164"/>
      <c r="D22" s="172">
        <v>3553231000</v>
      </c>
      <c r="E22" s="172">
        <v>-2011420000</v>
      </c>
      <c r="F22" s="172">
        <v>297646000</v>
      </c>
      <c r="G22" s="172">
        <v>25094000</v>
      </c>
      <c r="H22" s="172">
        <v>0</v>
      </c>
      <c r="I22" s="167"/>
    </row>
    <row r="23" spans="2:14" ht="12" customHeight="1">
      <c r="B23" s="171" t="s">
        <v>1009</v>
      </c>
      <c r="C23" s="164"/>
      <c r="D23" s="173">
        <v>2664923000</v>
      </c>
      <c r="E23" s="173">
        <v>-1340947000</v>
      </c>
      <c r="F23" s="173">
        <v>148822000</v>
      </c>
      <c r="G23" s="173">
        <v>0</v>
      </c>
      <c r="H23" s="173">
        <v>0</v>
      </c>
      <c r="I23" s="174"/>
    </row>
    <row r="24" spans="2:14" ht="12" customHeight="1">
      <c r="B24" s="171" t="s">
        <v>1010</v>
      </c>
      <c r="C24" s="164"/>
      <c r="D24" s="173">
        <v>1776615000</v>
      </c>
      <c r="E24" s="173">
        <v>-670474000</v>
      </c>
      <c r="F24" s="173">
        <v>0</v>
      </c>
      <c r="G24" s="173">
        <v>0</v>
      </c>
      <c r="H24" s="173">
        <v>0</v>
      </c>
      <c r="I24" s="174"/>
    </row>
    <row r="25" spans="2:14" ht="12" customHeight="1">
      <c r="B25" s="171" t="s">
        <v>1011</v>
      </c>
      <c r="C25" s="164"/>
      <c r="D25" s="173">
        <v>888307000</v>
      </c>
      <c r="E25" s="173">
        <v>0</v>
      </c>
      <c r="F25" s="173">
        <v>0</v>
      </c>
      <c r="G25" s="173">
        <v>0</v>
      </c>
      <c r="H25" s="173">
        <v>0</v>
      </c>
      <c r="I25" s="174"/>
    </row>
    <row r="26" spans="2:14" ht="12" customHeight="1">
      <c r="B26" s="171" t="s">
        <v>1012</v>
      </c>
      <c r="C26" s="164"/>
      <c r="D26" s="173">
        <v>0</v>
      </c>
      <c r="E26" s="173">
        <v>0</v>
      </c>
      <c r="F26" s="173">
        <v>0</v>
      </c>
      <c r="G26" s="173">
        <v>0</v>
      </c>
      <c r="H26" s="173">
        <v>0</v>
      </c>
      <c r="I26" s="174"/>
    </row>
    <row r="27" spans="2:14" ht="12" customHeight="1">
      <c r="B27" s="171" t="s">
        <v>1013</v>
      </c>
      <c r="C27" s="164"/>
      <c r="D27" s="173">
        <v>0</v>
      </c>
      <c r="E27" s="173">
        <v>0</v>
      </c>
      <c r="F27" s="173">
        <v>0</v>
      </c>
      <c r="G27" s="173">
        <v>0</v>
      </c>
      <c r="H27" s="173">
        <v>0</v>
      </c>
      <c r="I27" s="174"/>
    </row>
    <row r="28" spans="2:14" ht="12" customHeight="1">
      <c r="B28" s="152"/>
      <c r="C28" s="154"/>
      <c r="D28" s="152"/>
      <c r="E28" s="153"/>
      <c r="F28" s="153"/>
      <c r="G28" s="153"/>
      <c r="H28" s="153"/>
      <c r="I28" s="154"/>
    </row>
    <row r="29" spans="2:14" ht="4.5" customHeight="1"/>
    <row r="30" spans="2:14" ht="2.25" customHeight="1"/>
    <row r="31" spans="2:14" ht="14.4">
      <c r="B31" s="155"/>
      <c r="C31" s="155"/>
      <c r="D31" s="155"/>
    </row>
  </sheetData>
  <mergeCells count="2">
    <mergeCell ref="B3:H3"/>
    <mergeCell ref="B31:D3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536F5-285E-462F-8DA3-2A130715A1FE}">
  <sheetPr>
    <tabColor rgb="FFC00000"/>
  </sheetPr>
  <dimension ref="B1:K22"/>
  <sheetViews>
    <sheetView showGridLines="0" zoomScaleNormal="100" workbookViewId="0"/>
  </sheetViews>
  <sheetFormatPr defaultColWidth="9.109375" defaultRowHeight="11.4"/>
  <cols>
    <col min="1" max="1" width="3.6640625" style="120" customWidth="1"/>
    <col min="2" max="2" width="0.88671875" style="120" customWidth="1"/>
    <col min="3" max="3" width="35" style="120" customWidth="1"/>
    <col min="4" max="4" width="0.88671875" style="120" customWidth="1"/>
    <col min="5" max="5" width="15.44140625" style="120" customWidth="1"/>
    <col min="6" max="6" width="1" style="120" customWidth="1"/>
    <col min="7" max="7" width="15.44140625" style="120" customWidth="1"/>
    <col min="8" max="8" width="0.88671875" style="120" customWidth="1"/>
    <col min="9" max="16384" width="9.109375" style="120"/>
  </cols>
  <sheetData>
    <row r="1" spans="2:11" ht="12">
      <c r="C1" s="178" t="s">
        <v>1017</v>
      </c>
      <c r="K1" s="122"/>
    </row>
    <row r="2" spans="2:11" ht="12">
      <c r="C2" s="178" t="s">
        <v>1018</v>
      </c>
    </row>
    <row r="4" spans="2:11" ht="5.25" customHeight="1">
      <c r="B4" s="179"/>
      <c r="C4" s="180"/>
      <c r="D4" s="180"/>
      <c r="E4" s="180"/>
      <c r="F4" s="180"/>
      <c r="G4" s="180"/>
      <c r="H4" s="181"/>
    </row>
    <row r="5" spans="2:11" ht="12">
      <c r="B5" s="182"/>
      <c r="C5" s="183" t="s">
        <v>9</v>
      </c>
      <c r="D5" s="183"/>
      <c r="E5" s="183"/>
      <c r="F5" s="183"/>
      <c r="G5" s="183"/>
      <c r="H5" s="184"/>
    </row>
    <row r="6" spans="2:11" ht="5.25" customHeight="1">
      <c r="B6" s="185"/>
      <c r="C6" s="186"/>
      <c r="D6" s="186"/>
      <c r="E6" s="186"/>
      <c r="F6" s="186"/>
      <c r="G6" s="186"/>
      <c r="H6" s="187"/>
    </row>
    <row r="7" spans="2:11" ht="20.100000000000001" customHeight="1">
      <c r="B7" s="188"/>
      <c r="C7" s="120" t="s">
        <v>1019</v>
      </c>
      <c r="E7" s="189">
        <v>45107</v>
      </c>
      <c r="G7" s="190">
        <v>44742</v>
      </c>
      <c r="H7" s="191"/>
    </row>
    <row r="8" spans="2:11" ht="20.100000000000001" customHeight="1">
      <c r="B8" s="188"/>
      <c r="C8" s="192" t="s">
        <v>1020</v>
      </c>
      <c r="D8" s="192"/>
      <c r="E8" s="193">
        <v>44742</v>
      </c>
      <c r="F8" s="192"/>
      <c r="G8" s="194">
        <v>44377</v>
      </c>
      <c r="H8" s="191"/>
    </row>
    <row r="9" spans="2:11" ht="20.100000000000001" customHeight="1">
      <c r="B9" s="188"/>
      <c r="C9" s="177" t="s">
        <v>1021</v>
      </c>
      <c r="D9" s="177"/>
      <c r="E9" s="195">
        <v>904200000</v>
      </c>
      <c r="F9" s="170"/>
      <c r="G9" s="195">
        <v>876765000</v>
      </c>
      <c r="H9" s="191"/>
    </row>
    <row r="10" spans="2:11" ht="20.100000000000001" customHeight="1">
      <c r="B10" s="188"/>
      <c r="C10" s="177" t="s">
        <v>1022</v>
      </c>
      <c r="D10" s="177"/>
      <c r="E10" s="170">
        <v>2225081000</v>
      </c>
      <c r="F10" s="170"/>
      <c r="G10" s="170">
        <v>2139954000</v>
      </c>
      <c r="H10" s="191"/>
    </row>
    <row r="11" spans="2:11" ht="20.100000000000001" customHeight="1">
      <c r="B11" s="188"/>
      <c r="C11" s="120" t="s">
        <v>1023</v>
      </c>
      <c r="D11" s="177"/>
      <c r="E11" s="196">
        <v>236863000</v>
      </c>
      <c r="F11" s="170"/>
      <c r="G11" s="196">
        <v>259423000</v>
      </c>
      <c r="H11" s="191"/>
    </row>
    <row r="12" spans="2:11" ht="20.100000000000001" customHeight="1">
      <c r="B12" s="188"/>
      <c r="C12" s="192" t="s">
        <v>1024</v>
      </c>
      <c r="D12" s="177"/>
      <c r="E12" s="196"/>
      <c r="F12" s="170"/>
      <c r="G12" s="196"/>
      <c r="H12" s="191"/>
    </row>
    <row r="13" spans="2:11" ht="20.100000000000001" customHeight="1">
      <c r="B13" s="188"/>
      <c r="C13" s="177" t="s">
        <v>1025</v>
      </c>
      <c r="D13" s="177"/>
      <c r="E13" s="173">
        <v>400602000</v>
      </c>
      <c r="F13" s="173"/>
      <c r="G13" s="173">
        <v>428221000</v>
      </c>
      <c r="H13" s="191"/>
    </row>
    <row r="14" spans="2:11" ht="20.100000000000001" customHeight="1">
      <c r="B14" s="188"/>
      <c r="C14" s="177" t="s">
        <v>1026</v>
      </c>
      <c r="D14" s="177"/>
      <c r="E14" s="173">
        <v>33159000</v>
      </c>
      <c r="F14" s="173"/>
      <c r="G14" s="173">
        <v>0</v>
      </c>
      <c r="H14" s="191"/>
    </row>
    <row r="15" spans="2:11" ht="20.100000000000001" customHeight="1">
      <c r="B15" s="188"/>
      <c r="C15" s="177" t="s">
        <v>1027</v>
      </c>
      <c r="D15" s="177"/>
      <c r="E15" s="170">
        <v>-477001000</v>
      </c>
      <c r="F15" s="170"/>
      <c r="G15" s="170">
        <v>-453112000</v>
      </c>
      <c r="H15" s="191"/>
    </row>
    <row r="16" spans="2:11" ht="20.100000000000001" customHeight="1">
      <c r="B16" s="188"/>
      <c r="C16" s="177" t="s">
        <v>1028</v>
      </c>
      <c r="D16" s="177"/>
      <c r="E16" s="170">
        <v>-2109950000</v>
      </c>
      <c r="F16" s="170"/>
      <c r="G16" s="170">
        <v>-1930934000</v>
      </c>
      <c r="H16" s="191"/>
    </row>
    <row r="17" spans="2:9" ht="20.100000000000001" customHeight="1">
      <c r="B17" s="188"/>
      <c r="C17" s="120" t="s">
        <v>1029</v>
      </c>
      <c r="D17" s="177"/>
      <c r="E17" s="196">
        <v>385940000</v>
      </c>
      <c r="F17" s="170"/>
      <c r="G17" s="196">
        <v>-658454000</v>
      </c>
      <c r="H17" s="191"/>
    </row>
    <row r="18" spans="2:9" ht="20.100000000000001" customHeight="1">
      <c r="B18" s="188"/>
      <c r="C18" s="192" t="s">
        <v>1030</v>
      </c>
      <c r="D18" s="177"/>
      <c r="E18" s="196"/>
      <c r="F18" s="170"/>
      <c r="G18" s="196"/>
      <c r="H18" s="191"/>
    </row>
    <row r="19" spans="2:9" ht="20.100000000000001" customHeight="1">
      <c r="B19" s="188"/>
      <c r="C19" s="177" t="s">
        <v>1031</v>
      </c>
      <c r="D19" s="177"/>
      <c r="E19" s="170">
        <v>5415000</v>
      </c>
      <c r="F19" s="170"/>
      <c r="G19" s="170">
        <v>5295000</v>
      </c>
      <c r="H19" s="191"/>
    </row>
    <row r="20" spans="2:9" ht="20.100000000000001" customHeight="1">
      <c r="B20" s="188"/>
      <c r="C20" s="177" t="s">
        <v>1032</v>
      </c>
      <c r="D20" s="177"/>
      <c r="E20" s="197">
        <v>-6908000</v>
      </c>
      <c r="F20" s="197"/>
      <c r="G20" s="197">
        <v>-5516000</v>
      </c>
      <c r="H20" s="191"/>
    </row>
    <row r="21" spans="2:9" ht="20.100000000000001" customHeight="1">
      <c r="B21" s="188"/>
      <c r="C21" s="198" t="s">
        <v>1033</v>
      </c>
      <c r="D21" s="177"/>
      <c r="E21" s="199">
        <v>1597401000</v>
      </c>
      <c r="F21" s="200"/>
      <c r="G21" s="199">
        <v>661642000</v>
      </c>
      <c r="H21" s="191"/>
      <c r="I21" s="201"/>
    </row>
    <row r="22" spans="2:9" ht="5.25" customHeight="1">
      <c r="B22" s="202"/>
      <c r="C22" s="203"/>
      <c r="D22" s="203"/>
      <c r="E22" s="203"/>
      <c r="F22" s="203"/>
      <c r="G22" s="203"/>
      <c r="H22" s="204"/>
    </row>
  </sheetData>
  <mergeCells count="5">
    <mergeCell ref="C5:G5"/>
    <mergeCell ref="E11:E12"/>
    <mergeCell ref="G11:G12"/>
    <mergeCell ref="E17:E18"/>
    <mergeCell ref="G17:G1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54EA-4825-4837-9A30-2C92D88DE72C}">
  <sheetPr>
    <tabColor theme="4" tint="0.79998168889431442"/>
    <pageSetUpPr fitToPage="1"/>
  </sheetPr>
  <dimension ref="A1:I906"/>
  <sheetViews>
    <sheetView zoomScaleNormal="100" workbookViewId="0">
      <pane ySplit="3" topLeftCell="A4" activePane="bottomLeft" state="frozen"/>
      <selection pane="bottomLeft"/>
    </sheetView>
  </sheetViews>
  <sheetFormatPr defaultColWidth="9.109375" defaultRowHeight="14.4"/>
  <cols>
    <col min="1" max="1" width="10.88671875" style="35" customWidth="1"/>
    <col min="2" max="2" width="59.33203125" style="35" bestFit="1" customWidth="1"/>
    <col min="3" max="3" width="10.88671875" style="35" customWidth="1"/>
    <col min="4" max="4" width="11.5546875" customWidth="1"/>
    <col min="5" max="5" width="14.6640625" customWidth="1"/>
    <col min="6" max="6" width="18" customWidth="1"/>
    <col min="7" max="7" width="16.6640625" style="35" customWidth="1"/>
    <col min="8" max="8" width="16.6640625" style="2" customWidth="1"/>
    <col min="9" max="9" width="16.6640625" style="35" customWidth="1"/>
    <col min="10" max="16384" width="9.109375" style="35"/>
  </cols>
  <sheetData>
    <row r="1" spans="1:9" s="36" customFormat="1" ht="13.2">
      <c r="A1" s="36" t="s">
        <v>4</v>
      </c>
      <c r="H1" s="1"/>
    </row>
    <row r="2" spans="1:9" s="36" customFormat="1" ht="13.2">
      <c r="A2" s="36" t="s">
        <v>989</v>
      </c>
      <c r="H2" s="1"/>
    </row>
    <row r="3" spans="1:9" ht="53.4" customHeight="1">
      <c r="A3" s="3" t="s">
        <v>5</v>
      </c>
      <c r="B3" s="3" t="s">
        <v>6</v>
      </c>
      <c r="C3" s="3" t="s">
        <v>2</v>
      </c>
      <c r="D3" s="49" t="s">
        <v>986</v>
      </c>
      <c r="E3" s="49" t="s">
        <v>983</v>
      </c>
      <c r="F3" s="49" t="s">
        <v>987</v>
      </c>
      <c r="G3" s="3" t="s">
        <v>7</v>
      </c>
      <c r="H3" s="37" t="s">
        <v>8</v>
      </c>
      <c r="I3" s="3" t="s">
        <v>988</v>
      </c>
    </row>
    <row r="4" spans="1:9" ht="13.2">
      <c r="A4" s="3"/>
      <c r="B4" s="3"/>
      <c r="C4" s="3"/>
      <c r="D4" s="35"/>
      <c r="E4" s="35"/>
      <c r="F4" s="35"/>
      <c r="G4" s="3"/>
      <c r="H4" s="37"/>
      <c r="I4" s="3"/>
    </row>
    <row r="5" spans="1:9" ht="13.2">
      <c r="A5" s="50">
        <v>70505</v>
      </c>
      <c r="B5" s="51" t="s">
        <v>13</v>
      </c>
      <c r="C5" s="52">
        <v>23</v>
      </c>
      <c r="D5" s="54">
        <v>45.637999999999998</v>
      </c>
      <c r="E5" s="54">
        <v>15.272</v>
      </c>
      <c r="F5" s="52">
        <v>1545482.73</v>
      </c>
      <c r="G5" s="52">
        <v>11200987.449999999</v>
      </c>
      <c r="H5" s="53">
        <v>1.8980000000000001E-4</v>
      </c>
      <c r="I5" s="56">
        <v>191.2</v>
      </c>
    </row>
    <row r="6" spans="1:9" ht="13.2">
      <c r="A6" s="50">
        <v>72265</v>
      </c>
      <c r="B6" s="51" t="s">
        <v>15</v>
      </c>
      <c r="C6" s="52">
        <v>14</v>
      </c>
      <c r="D6" s="54">
        <v>40.53</v>
      </c>
      <c r="E6" s="54">
        <v>12.839</v>
      </c>
      <c r="F6" s="52">
        <v>924057.09</v>
      </c>
      <c r="G6" s="52">
        <v>7807293.5599999996</v>
      </c>
      <c r="H6" s="53">
        <v>1.3229999999999999E-4</v>
      </c>
      <c r="I6" s="56">
        <v>133.52000000000001</v>
      </c>
    </row>
    <row r="7" spans="1:9" ht="13.2">
      <c r="A7" s="50">
        <v>72593</v>
      </c>
      <c r="B7" s="51" t="s">
        <v>938</v>
      </c>
      <c r="C7" s="52">
        <v>1</v>
      </c>
      <c r="D7" s="54">
        <v>42.582999999999998</v>
      </c>
      <c r="E7" s="54">
        <v>5.25</v>
      </c>
      <c r="F7" s="52">
        <v>35623.32</v>
      </c>
      <c r="G7" s="52">
        <v>395039.77</v>
      </c>
      <c r="H7" s="53">
        <v>6.7000000000000002E-6</v>
      </c>
      <c r="I7" s="56">
        <v>11.63</v>
      </c>
    </row>
    <row r="8" spans="1:9" ht="13.2">
      <c r="A8" s="50">
        <v>72657</v>
      </c>
      <c r="B8" s="51" t="s">
        <v>16</v>
      </c>
      <c r="C8" s="52">
        <v>6</v>
      </c>
      <c r="D8" s="54">
        <v>36.014000000000003</v>
      </c>
      <c r="E8" s="54">
        <v>4.9859999999999998</v>
      </c>
      <c r="F8" s="52">
        <v>217519.03</v>
      </c>
      <c r="G8" s="52">
        <v>2462549.2599999998</v>
      </c>
      <c r="H8" s="53">
        <v>4.1699999999999997E-5</v>
      </c>
      <c r="I8" s="56">
        <v>66.33</v>
      </c>
    </row>
    <row r="9" spans="1:9" ht="13.2">
      <c r="A9" s="50">
        <v>90001</v>
      </c>
      <c r="B9" s="51" t="s">
        <v>17</v>
      </c>
      <c r="C9" s="52">
        <v>185</v>
      </c>
      <c r="D9" s="54">
        <v>44.73</v>
      </c>
      <c r="E9" s="54">
        <v>7.8609999999999998</v>
      </c>
      <c r="F9" s="52">
        <v>7411860.3399999999</v>
      </c>
      <c r="G9" s="52">
        <v>63468097.32</v>
      </c>
      <c r="H9" s="53">
        <v>1.0753E-3</v>
      </c>
      <c r="I9" s="56">
        <v>1625.72</v>
      </c>
    </row>
    <row r="10" spans="1:9" ht="13.2">
      <c r="A10" s="50">
        <v>90002</v>
      </c>
      <c r="B10" s="51" t="s">
        <v>18</v>
      </c>
      <c r="C10" s="52">
        <v>2</v>
      </c>
      <c r="D10" s="54">
        <v>52.417000000000002</v>
      </c>
      <c r="E10" s="54">
        <v>27.792000000000002</v>
      </c>
      <c r="F10" s="52">
        <v>90324</v>
      </c>
      <c r="G10" s="52">
        <v>364877.02</v>
      </c>
      <c r="H10" s="53">
        <v>6.1999999999999999E-6</v>
      </c>
      <c r="I10" s="56">
        <v>9.18</v>
      </c>
    </row>
    <row r="11" spans="1:9" ht="13.2">
      <c r="A11" s="50">
        <v>90011</v>
      </c>
      <c r="B11" s="51" t="s">
        <v>19</v>
      </c>
      <c r="C11" s="52">
        <v>27</v>
      </c>
      <c r="D11" s="54">
        <v>47.073999999999998</v>
      </c>
      <c r="E11" s="54">
        <v>12.839</v>
      </c>
      <c r="F11" s="52">
        <v>1256093.24</v>
      </c>
      <c r="G11" s="52">
        <v>9677937.5399999991</v>
      </c>
      <c r="H11" s="53">
        <v>1.64E-4</v>
      </c>
      <c r="I11" s="56">
        <v>224.65</v>
      </c>
    </row>
    <row r="12" spans="1:9" ht="13.2">
      <c r="A12" s="50">
        <v>90092</v>
      </c>
      <c r="B12" s="51" t="s">
        <v>20</v>
      </c>
      <c r="C12" s="52">
        <v>58</v>
      </c>
      <c r="D12" s="54">
        <v>45.32</v>
      </c>
      <c r="E12" s="54">
        <v>10.584</v>
      </c>
      <c r="F12" s="52">
        <v>2821673.82</v>
      </c>
      <c r="G12" s="52">
        <v>23305802.539999999</v>
      </c>
      <c r="H12" s="53">
        <v>3.949E-4</v>
      </c>
      <c r="I12" s="56">
        <v>496.58</v>
      </c>
    </row>
    <row r="13" spans="1:9" ht="13.2">
      <c r="A13" s="50">
        <v>90096</v>
      </c>
      <c r="B13" s="51" t="s">
        <v>21</v>
      </c>
      <c r="C13" s="52">
        <v>178</v>
      </c>
      <c r="D13" s="54">
        <v>47.924999999999997</v>
      </c>
      <c r="E13" s="54">
        <v>11.663</v>
      </c>
      <c r="F13" s="52">
        <v>7886218.3200000003</v>
      </c>
      <c r="G13" s="52">
        <v>58576183.609999999</v>
      </c>
      <c r="H13" s="53">
        <v>9.9249999999999989E-4</v>
      </c>
      <c r="I13" s="56">
        <v>1341.44</v>
      </c>
    </row>
    <row r="14" spans="1:9" ht="13.2">
      <c r="A14" s="50">
        <v>90098</v>
      </c>
      <c r="B14" s="51" t="s">
        <v>22</v>
      </c>
      <c r="C14" s="52">
        <v>42</v>
      </c>
      <c r="D14" s="54">
        <v>49.637</v>
      </c>
      <c r="E14" s="54">
        <v>11.523999999999999</v>
      </c>
      <c r="F14" s="52">
        <v>1612107.33</v>
      </c>
      <c r="G14" s="52">
        <v>12798592.73</v>
      </c>
      <c r="H14" s="53">
        <v>2.1680000000000001E-4</v>
      </c>
      <c r="I14" s="56">
        <v>344.55</v>
      </c>
    </row>
    <row r="15" spans="1:9" ht="13.2">
      <c r="A15" s="50">
        <v>90099</v>
      </c>
      <c r="B15" s="51" t="s">
        <v>23</v>
      </c>
      <c r="C15" s="52">
        <v>110</v>
      </c>
      <c r="D15" s="54">
        <v>41.497999999999998</v>
      </c>
      <c r="E15" s="54">
        <v>6.77</v>
      </c>
      <c r="F15" s="52">
        <v>5017941.9000000004</v>
      </c>
      <c r="G15" s="52">
        <v>49461020.920000002</v>
      </c>
      <c r="H15" s="53">
        <v>8.3799999999999999E-4</v>
      </c>
      <c r="I15" s="56">
        <v>1021.36</v>
      </c>
    </row>
    <row r="16" spans="1:9" ht="13.2">
      <c r="A16" s="50">
        <v>90101</v>
      </c>
      <c r="B16" s="51" t="s">
        <v>24</v>
      </c>
      <c r="C16" s="52">
        <v>873</v>
      </c>
      <c r="D16" s="54">
        <v>42.942999999999998</v>
      </c>
      <c r="E16" s="54">
        <v>9.7929999999999993</v>
      </c>
      <c r="F16" s="52">
        <v>41567154.310000002</v>
      </c>
      <c r="G16" s="52">
        <v>353475241.32999998</v>
      </c>
      <c r="H16" s="53">
        <v>5.9889000000000001E-3</v>
      </c>
      <c r="I16" s="56">
        <v>7951.72</v>
      </c>
    </row>
    <row r="17" spans="1:9" ht="13.2">
      <c r="A17" s="50">
        <v>90111</v>
      </c>
      <c r="B17" s="51" t="s">
        <v>25</v>
      </c>
      <c r="C17" s="52">
        <v>639</v>
      </c>
      <c r="D17" s="54">
        <v>41.701000000000001</v>
      </c>
      <c r="E17" s="54">
        <v>10.404999999999999</v>
      </c>
      <c r="F17" s="52">
        <v>32069070.960000001</v>
      </c>
      <c r="G17" s="52">
        <v>272674799.52999997</v>
      </c>
      <c r="H17" s="53">
        <v>4.6198999999999997E-3</v>
      </c>
      <c r="I17" s="56">
        <v>5969.77</v>
      </c>
    </row>
    <row r="18" spans="1:9" ht="13.2">
      <c r="A18" s="50">
        <v>90114</v>
      </c>
      <c r="B18" s="51" t="s">
        <v>26</v>
      </c>
      <c r="C18" s="52">
        <v>143</v>
      </c>
      <c r="D18" s="54">
        <v>41.307000000000002</v>
      </c>
      <c r="E18" s="54">
        <v>10.52</v>
      </c>
      <c r="F18" s="52">
        <v>7945954.9900000002</v>
      </c>
      <c r="G18" s="52">
        <v>68876219.799999997</v>
      </c>
      <c r="H18" s="53">
        <v>1.1670000000000001E-3</v>
      </c>
      <c r="I18" s="56">
        <v>1419.34</v>
      </c>
    </row>
    <row r="19" spans="1:9" ht="13.2">
      <c r="A19" s="50">
        <v>90117</v>
      </c>
      <c r="B19" s="51" t="s">
        <v>27</v>
      </c>
      <c r="C19" s="52">
        <v>27</v>
      </c>
      <c r="D19" s="54">
        <v>53.616999999999997</v>
      </c>
      <c r="E19" s="54">
        <v>9.3209999999999997</v>
      </c>
      <c r="F19" s="52">
        <v>1288599.93</v>
      </c>
      <c r="G19" s="52">
        <v>8707535.4199999999</v>
      </c>
      <c r="H19" s="53">
        <v>1.4750000000000001E-4</v>
      </c>
      <c r="I19" s="56">
        <v>201.5</v>
      </c>
    </row>
    <row r="20" spans="1:9" ht="13.2">
      <c r="A20" s="50">
        <v>90121</v>
      </c>
      <c r="B20" s="51" t="s">
        <v>28</v>
      </c>
      <c r="C20" s="52">
        <v>136</v>
      </c>
      <c r="D20" s="54">
        <v>41.881999999999998</v>
      </c>
      <c r="E20" s="54">
        <v>11.115</v>
      </c>
      <c r="F20" s="52">
        <v>7077516.0300000003</v>
      </c>
      <c r="G20" s="52">
        <v>61663337.75</v>
      </c>
      <c r="H20" s="53">
        <v>1.0448E-3</v>
      </c>
      <c r="I20" s="56">
        <v>1290.55</v>
      </c>
    </row>
    <row r="21" spans="1:9" ht="13.2">
      <c r="A21" s="50">
        <v>90131</v>
      </c>
      <c r="B21" s="51" t="s">
        <v>29</v>
      </c>
      <c r="C21" s="52">
        <v>60</v>
      </c>
      <c r="D21" s="54">
        <v>41.128</v>
      </c>
      <c r="E21" s="54">
        <v>10.699</v>
      </c>
      <c r="F21" s="52">
        <v>3355023.83</v>
      </c>
      <c r="G21" s="52">
        <v>28334151.079999998</v>
      </c>
      <c r="H21" s="53">
        <v>4.8010000000000001E-4</v>
      </c>
      <c r="I21" s="56">
        <v>579.11</v>
      </c>
    </row>
    <row r="22" spans="1:9" ht="13.2">
      <c r="A22" s="50">
        <v>90141</v>
      </c>
      <c r="B22" s="51" t="s">
        <v>30</v>
      </c>
      <c r="C22" s="52">
        <v>21</v>
      </c>
      <c r="D22" s="54">
        <v>38.468000000000004</v>
      </c>
      <c r="E22" s="54">
        <v>8.4049999999999994</v>
      </c>
      <c r="F22" s="52">
        <v>851121.93</v>
      </c>
      <c r="G22" s="52">
        <v>7858158.1100000003</v>
      </c>
      <c r="H22" s="53">
        <v>1.3310000000000001E-4</v>
      </c>
      <c r="I22" s="56">
        <v>216.19</v>
      </c>
    </row>
    <row r="23" spans="1:9" ht="13.2">
      <c r="A23" s="50">
        <v>90151</v>
      </c>
      <c r="B23" s="51" t="s">
        <v>31</v>
      </c>
      <c r="C23" s="52">
        <v>1</v>
      </c>
      <c r="D23" s="54">
        <v>40.082999999999998</v>
      </c>
      <c r="E23" s="54">
        <v>13.75</v>
      </c>
      <c r="F23" s="52">
        <v>48686.34</v>
      </c>
      <c r="G23" s="52">
        <v>493604.66</v>
      </c>
      <c r="H23" s="53">
        <v>8.3999999999999992E-6</v>
      </c>
      <c r="I23" s="56">
        <v>11.74</v>
      </c>
    </row>
    <row r="24" spans="1:9" ht="13.2">
      <c r="A24" s="50">
        <v>90161</v>
      </c>
      <c r="B24" s="51" t="s">
        <v>32</v>
      </c>
      <c r="C24" s="52">
        <v>2</v>
      </c>
      <c r="D24" s="54">
        <v>47.959000000000003</v>
      </c>
      <c r="E24" s="54">
        <v>3.9169999999999998</v>
      </c>
      <c r="F24" s="52">
        <v>69170.98</v>
      </c>
      <c r="G24" s="52">
        <v>722491.1</v>
      </c>
      <c r="H24" s="53">
        <v>1.22E-5</v>
      </c>
      <c r="I24" s="56">
        <v>22.06</v>
      </c>
    </row>
    <row r="25" spans="1:9" ht="13.2">
      <c r="A25" s="50">
        <v>90201</v>
      </c>
      <c r="B25" s="51" t="s">
        <v>33</v>
      </c>
      <c r="C25" s="52">
        <v>203</v>
      </c>
      <c r="D25" s="54">
        <v>43.243000000000002</v>
      </c>
      <c r="E25" s="54">
        <v>9.8320000000000007</v>
      </c>
      <c r="F25" s="52">
        <v>8732778.1600000001</v>
      </c>
      <c r="G25" s="52">
        <v>74033838.909999996</v>
      </c>
      <c r="H25" s="53">
        <v>1.2543999999999999E-3</v>
      </c>
      <c r="I25" s="56">
        <v>1883.59</v>
      </c>
    </row>
    <row r="26" spans="1:9" ht="13.2">
      <c r="A26" s="50">
        <v>90203</v>
      </c>
      <c r="B26" s="51" t="s">
        <v>34</v>
      </c>
      <c r="C26" s="52">
        <v>29</v>
      </c>
      <c r="D26" s="54">
        <v>45.664000000000001</v>
      </c>
      <c r="E26" s="54">
        <v>12.193</v>
      </c>
      <c r="F26" s="52">
        <v>1406240.09</v>
      </c>
      <c r="G26" s="52">
        <v>11106542.6</v>
      </c>
      <c r="H26" s="53">
        <v>1.8819999999999999E-4</v>
      </c>
      <c r="I26" s="56">
        <v>245.83</v>
      </c>
    </row>
    <row r="27" spans="1:9" ht="13.2">
      <c r="A27" s="50">
        <v>90205</v>
      </c>
      <c r="B27" s="51" t="s">
        <v>35</v>
      </c>
      <c r="C27" s="52">
        <v>7</v>
      </c>
      <c r="D27" s="54">
        <v>48.441000000000003</v>
      </c>
      <c r="E27" s="54">
        <v>8.3450000000000006</v>
      </c>
      <c r="F27" s="52">
        <v>223827.09</v>
      </c>
      <c r="G27" s="52">
        <v>1975877.19</v>
      </c>
      <c r="H27" s="53">
        <v>3.3500000000000001E-5</v>
      </c>
      <c r="I27" s="56">
        <v>65.930000000000007</v>
      </c>
    </row>
    <row r="28" spans="1:9" ht="13.2">
      <c r="A28" s="50">
        <v>90206</v>
      </c>
      <c r="B28" s="51" t="s">
        <v>36</v>
      </c>
      <c r="C28" s="52">
        <v>69</v>
      </c>
      <c r="D28" s="54">
        <v>41.325000000000003</v>
      </c>
      <c r="E28" s="54">
        <v>5.9710000000000001</v>
      </c>
      <c r="F28" s="52">
        <v>2437705.06</v>
      </c>
      <c r="G28" s="52">
        <v>22594153.59</v>
      </c>
      <c r="H28" s="53">
        <v>3.8279999999999998E-4</v>
      </c>
      <c r="I28" s="56">
        <v>634.39</v>
      </c>
    </row>
    <row r="29" spans="1:9" ht="13.2">
      <c r="A29" s="50">
        <v>90211</v>
      </c>
      <c r="B29" s="51" t="s">
        <v>37</v>
      </c>
      <c r="C29" s="52">
        <v>22</v>
      </c>
      <c r="D29" s="54">
        <v>40.417000000000002</v>
      </c>
      <c r="E29" s="54">
        <v>13.651999999999999</v>
      </c>
      <c r="F29" s="52">
        <v>1027810.24</v>
      </c>
      <c r="G29" s="52">
        <v>7945202.5599999996</v>
      </c>
      <c r="H29" s="53">
        <v>1.3459999999999999E-4</v>
      </c>
      <c r="I29" s="56">
        <v>200.06</v>
      </c>
    </row>
    <row r="30" spans="1:9" ht="13.2">
      <c r="A30" s="50">
        <v>90301</v>
      </c>
      <c r="B30" s="51" t="s">
        <v>38</v>
      </c>
      <c r="C30" s="52">
        <v>118</v>
      </c>
      <c r="D30" s="54">
        <v>44.307000000000002</v>
      </c>
      <c r="E30" s="54">
        <v>9.2629999999999999</v>
      </c>
      <c r="F30" s="52">
        <v>4571992.51</v>
      </c>
      <c r="G30" s="52">
        <v>39181592.149999999</v>
      </c>
      <c r="H30" s="53">
        <v>6.6390000000000004E-4</v>
      </c>
      <c r="I30" s="56">
        <v>1052.78</v>
      </c>
    </row>
    <row r="31" spans="1:9" ht="13.2">
      <c r="A31" s="50">
        <v>90305</v>
      </c>
      <c r="B31" s="51" t="s">
        <v>39</v>
      </c>
      <c r="C31" s="52">
        <v>49</v>
      </c>
      <c r="D31" s="54">
        <v>48.741999999999997</v>
      </c>
      <c r="E31" s="54">
        <v>9.35</v>
      </c>
      <c r="F31" s="52">
        <v>1198724.3400000001</v>
      </c>
      <c r="G31" s="52">
        <v>9195888.0600000005</v>
      </c>
      <c r="H31" s="53">
        <v>1.5579999999999999E-4</v>
      </c>
      <c r="I31" s="56">
        <v>380.9</v>
      </c>
    </row>
    <row r="32" spans="1:9" ht="13.2">
      <c r="A32" s="50">
        <v>90307</v>
      </c>
      <c r="B32" s="51" t="s">
        <v>40</v>
      </c>
      <c r="C32" s="52">
        <v>1</v>
      </c>
      <c r="D32" s="54">
        <v>60.5</v>
      </c>
      <c r="E32" s="54">
        <v>16.167000000000002</v>
      </c>
      <c r="F32" s="52">
        <v>34528.26</v>
      </c>
      <c r="G32" s="52">
        <v>149127.92000000001</v>
      </c>
      <c r="H32" s="53">
        <v>2.5000000000000002E-6</v>
      </c>
      <c r="I32" s="56">
        <v>4.55</v>
      </c>
    </row>
    <row r="33" spans="1:9" ht="13.2">
      <c r="A33" s="50">
        <v>90401</v>
      </c>
      <c r="B33" s="51" t="s">
        <v>41</v>
      </c>
      <c r="C33" s="52">
        <v>235</v>
      </c>
      <c r="D33" s="54">
        <v>45.991</v>
      </c>
      <c r="E33" s="54">
        <v>9.4179999999999993</v>
      </c>
      <c r="F33" s="52">
        <v>10114113.9</v>
      </c>
      <c r="G33" s="52">
        <v>82943561.790000007</v>
      </c>
      <c r="H33" s="53">
        <v>1.4053E-3</v>
      </c>
      <c r="I33" s="56">
        <v>2029.98</v>
      </c>
    </row>
    <row r="34" spans="1:9" ht="13.2">
      <c r="A34" s="50">
        <v>90411</v>
      </c>
      <c r="B34" s="51" t="s">
        <v>42</v>
      </c>
      <c r="C34" s="52">
        <v>52</v>
      </c>
      <c r="D34" s="54">
        <v>42.59</v>
      </c>
      <c r="E34" s="54">
        <v>10.66</v>
      </c>
      <c r="F34" s="52">
        <v>2255063.87</v>
      </c>
      <c r="G34" s="52">
        <v>19799100.350000001</v>
      </c>
      <c r="H34" s="53">
        <v>3.3550000000000002E-4</v>
      </c>
      <c r="I34" s="56">
        <v>487</v>
      </c>
    </row>
    <row r="35" spans="1:9" ht="13.2">
      <c r="A35" s="50">
        <v>90413</v>
      </c>
      <c r="B35" s="51" t="s">
        <v>43</v>
      </c>
      <c r="C35" s="52">
        <v>5</v>
      </c>
      <c r="D35" s="54">
        <v>53.767000000000003</v>
      </c>
      <c r="E35" s="54">
        <v>17.283000000000001</v>
      </c>
      <c r="F35" s="52">
        <v>247989.2</v>
      </c>
      <c r="G35" s="52">
        <v>1618977.42</v>
      </c>
      <c r="H35" s="53">
        <v>2.7399999999999999E-5</v>
      </c>
      <c r="I35" s="56">
        <v>38.65</v>
      </c>
    </row>
    <row r="36" spans="1:9" ht="13.2">
      <c r="A36" s="50">
        <v>90417</v>
      </c>
      <c r="B36" s="51" t="s">
        <v>44</v>
      </c>
      <c r="C36" s="52">
        <v>3</v>
      </c>
      <c r="D36" s="54">
        <v>61.805</v>
      </c>
      <c r="E36" s="54">
        <v>21.527999999999999</v>
      </c>
      <c r="F36" s="52">
        <v>125037</v>
      </c>
      <c r="G36" s="52">
        <v>518945.61</v>
      </c>
      <c r="H36" s="53">
        <v>8.8000000000000004E-6</v>
      </c>
      <c r="I36" s="56">
        <v>13.64</v>
      </c>
    </row>
    <row r="37" spans="1:9" ht="13.2">
      <c r="A37" s="50">
        <v>90421</v>
      </c>
      <c r="B37" s="51" t="s">
        <v>45</v>
      </c>
      <c r="C37" s="52">
        <v>3</v>
      </c>
      <c r="D37" s="54">
        <v>46.945</v>
      </c>
      <c r="E37" s="54">
        <v>11.694000000000001</v>
      </c>
      <c r="F37" s="52">
        <v>138911.66</v>
      </c>
      <c r="G37" s="52">
        <v>1307521.56</v>
      </c>
      <c r="H37" s="53">
        <v>2.2200000000000001E-5</v>
      </c>
      <c r="I37" s="56">
        <v>30.13</v>
      </c>
    </row>
    <row r="38" spans="1:9" ht="13.2">
      <c r="A38" s="50">
        <v>90431</v>
      </c>
      <c r="B38" s="51" t="s">
        <v>46</v>
      </c>
      <c r="C38" s="52">
        <v>5</v>
      </c>
      <c r="D38" s="54">
        <v>54.65</v>
      </c>
      <c r="E38" s="54">
        <v>15</v>
      </c>
      <c r="F38" s="52">
        <v>266810.63</v>
      </c>
      <c r="G38" s="52">
        <v>1664866.85</v>
      </c>
      <c r="H38" s="53">
        <v>2.8200000000000001E-5</v>
      </c>
      <c r="I38" s="56">
        <v>34.01</v>
      </c>
    </row>
    <row r="39" spans="1:9" ht="13.2">
      <c r="A39" s="50">
        <v>90441</v>
      </c>
      <c r="B39" s="51" t="s">
        <v>47</v>
      </c>
      <c r="C39" s="52">
        <v>2</v>
      </c>
      <c r="D39" s="54">
        <v>51.667000000000002</v>
      </c>
      <c r="E39" s="54">
        <v>7.6669999999999998</v>
      </c>
      <c r="F39" s="52">
        <v>80220</v>
      </c>
      <c r="G39" s="52">
        <v>602050.69999999995</v>
      </c>
      <c r="H39" s="53">
        <v>1.0200000000000001E-5</v>
      </c>
      <c r="I39" s="56">
        <v>15.63</v>
      </c>
    </row>
    <row r="40" spans="1:9" ht="13.2">
      <c r="A40" s="50">
        <v>90451</v>
      </c>
      <c r="B40" s="51" t="s">
        <v>48</v>
      </c>
      <c r="C40" s="52">
        <v>4</v>
      </c>
      <c r="D40" s="54">
        <v>38.334000000000003</v>
      </c>
      <c r="E40" s="54">
        <v>6.4370000000000003</v>
      </c>
      <c r="F40" s="52">
        <v>125223.6</v>
      </c>
      <c r="G40" s="52">
        <v>1368476.06</v>
      </c>
      <c r="H40" s="53">
        <v>2.3200000000000001E-5</v>
      </c>
      <c r="I40" s="56">
        <v>41.41</v>
      </c>
    </row>
    <row r="41" spans="1:9" ht="13.2">
      <c r="A41" s="50">
        <v>90501</v>
      </c>
      <c r="B41" s="51" t="s">
        <v>50</v>
      </c>
      <c r="C41" s="52">
        <v>242</v>
      </c>
      <c r="D41" s="54">
        <v>44.329000000000001</v>
      </c>
      <c r="E41" s="54">
        <v>9.9469999999999992</v>
      </c>
      <c r="F41" s="52">
        <v>10616453.02</v>
      </c>
      <c r="G41" s="52">
        <v>90207856.370000005</v>
      </c>
      <c r="H41" s="53">
        <v>1.5284000000000001E-3</v>
      </c>
      <c r="I41" s="56">
        <v>2184.23</v>
      </c>
    </row>
    <row r="42" spans="1:9" ht="13.2">
      <c r="A42" s="50">
        <v>90507</v>
      </c>
      <c r="B42" s="51" t="s">
        <v>51</v>
      </c>
      <c r="C42" s="52">
        <v>3</v>
      </c>
      <c r="D42" s="54">
        <v>48.472000000000001</v>
      </c>
      <c r="E42" s="54">
        <v>6.3330000000000002</v>
      </c>
      <c r="F42" s="52">
        <v>193021.7</v>
      </c>
      <c r="G42" s="52">
        <v>1278586.79</v>
      </c>
      <c r="H42" s="53">
        <v>2.1699999999999999E-5</v>
      </c>
      <c r="I42" s="56">
        <v>24.81</v>
      </c>
    </row>
    <row r="43" spans="1:9" ht="13.2">
      <c r="A43" s="50">
        <v>90511</v>
      </c>
      <c r="B43" s="51" t="s">
        <v>52</v>
      </c>
      <c r="C43" s="52">
        <v>19</v>
      </c>
      <c r="D43" s="54">
        <v>39.338000000000001</v>
      </c>
      <c r="E43" s="54">
        <v>9.8550000000000004</v>
      </c>
      <c r="F43" s="52">
        <v>759671.78</v>
      </c>
      <c r="G43" s="52">
        <v>7224536.2199999997</v>
      </c>
      <c r="H43" s="53">
        <v>1.2239999999999999E-4</v>
      </c>
      <c r="I43" s="56">
        <v>188.85</v>
      </c>
    </row>
    <row r="44" spans="1:9" ht="13.2">
      <c r="A44" s="50">
        <v>90521</v>
      </c>
      <c r="B44" s="51" t="s">
        <v>53</v>
      </c>
      <c r="C44" s="52">
        <v>21</v>
      </c>
      <c r="D44" s="54">
        <v>36.71</v>
      </c>
      <c r="E44" s="54">
        <v>9.1349999999999998</v>
      </c>
      <c r="F44" s="52">
        <v>847313.36</v>
      </c>
      <c r="G44" s="52">
        <v>8349191.9199999999</v>
      </c>
      <c r="H44" s="53">
        <v>1.415E-4</v>
      </c>
      <c r="I44" s="56">
        <v>225.3</v>
      </c>
    </row>
    <row r="45" spans="1:9" ht="13.2">
      <c r="A45" s="50">
        <v>90601</v>
      </c>
      <c r="B45" s="51" t="s">
        <v>54</v>
      </c>
      <c r="C45" s="52">
        <v>208</v>
      </c>
      <c r="D45" s="54">
        <v>47.042000000000002</v>
      </c>
      <c r="E45" s="54">
        <v>9.5730000000000004</v>
      </c>
      <c r="F45" s="52">
        <v>7836187.1100000003</v>
      </c>
      <c r="G45" s="52">
        <v>67200151.069999993</v>
      </c>
      <c r="H45" s="53">
        <v>1.1386E-3</v>
      </c>
      <c r="I45" s="56">
        <v>1786.67</v>
      </c>
    </row>
    <row r="46" spans="1:9" ht="13.2">
      <c r="A46" s="50">
        <v>90602</v>
      </c>
      <c r="B46" s="51" t="s">
        <v>916</v>
      </c>
      <c r="C46" s="52">
        <v>14</v>
      </c>
      <c r="D46" s="54">
        <v>37.042000000000002</v>
      </c>
      <c r="E46" s="54">
        <v>5.1609999999999996</v>
      </c>
      <c r="F46" s="52">
        <v>399008.59</v>
      </c>
      <c r="G46" s="52">
        <v>4572052.21</v>
      </c>
      <c r="H46" s="53">
        <v>7.75E-5</v>
      </c>
      <c r="I46" s="56">
        <v>162.61000000000001</v>
      </c>
    </row>
    <row r="47" spans="1:9" ht="13.2">
      <c r="A47" s="50">
        <v>90605</v>
      </c>
      <c r="B47" s="51" t="s">
        <v>55</v>
      </c>
      <c r="C47" s="52">
        <v>12</v>
      </c>
      <c r="D47" s="54">
        <v>47.665999999999997</v>
      </c>
      <c r="E47" s="54">
        <v>10.438000000000001</v>
      </c>
      <c r="F47" s="52">
        <v>350457.59</v>
      </c>
      <c r="G47" s="52">
        <v>2867228.04</v>
      </c>
      <c r="H47" s="53">
        <v>4.8600000000000002E-5</v>
      </c>
      <c r="I47" s="56">
        <v>98.84</v>
      </c>
    </row>
    <row r="48" spans="1:9" ht="13.2">
      <c r="A48" s="50">
        <v>90611</v>
      </c>
      <c r="B48" s="51" t="s">
        <v>56</v>
      </c>
      <c r="C48" s="52">
        <v>18</v>
      </c>
      <c r="D48" s="54">
        <v>45.398000000000003</v>
      </c>
      <c r="E48" s="54">
        <v>11.292</v>
      </c>
      <c r="F48" s="52">
        <v>883692.41</v>
      </c>
      <c r="G48" s="52">
        <v>7894786.5499999998</v>
      </c>
      <c r="H48" s="53">
        <v>1.338E-4</v>
      </c>
      <c r="I48" s="56">
        <v>167.87</v>
      </c>
    </row>
    <row r="49" spans="1:9" ht="13.2">
      <c r="A49" s="50">
        <v>90617</v>
      </c>
      <c r="B49" s="51" t="s">
        <v>57</v>
      </c>
      <c r="C49" s="52">
        <v>6</v>
      </c>
      <c r="D49" s="54">
        <v>47.277999999999999</v>
      </c>
      <c r="E49" s="54">
        <v>8.1530000000000005</v>
      </c>
      <c r="F49" s="52">
        <v>207746.59</v>
      </c>
      <c r="G49" s="52">
        <v>1861114.83</v>
      </c>
      <c r="H49" s="53">
        <v>3.15E-5</v>
      </c>
      <c r="I49" s="56">
        <v>48.96</v>
      </c>
    </row>
    <row r="50" spans="1:9" ht="13.2">
      <c r="A50" s="50">
        <v>90621</v>
      </c>
      <c r="B50" s="51" t="s">
        <v>58</v>
      </c>
      <c r="C50" s="52">
        <v>12</v>
      </c>
      <c r="D50" s="54">
        <v>38.215000000000003</v>
      </c>
      <c r="E50" s="54">
        <v>5.8890000000000002</v>
      </c>
      <c r="F50" s="52">
        <v>374063.9</v>
      </c>
      <c r="G50" s="52">
        <v>3963177.12</v>
      </c>
      <c r="H50" s="53">
        <v>6.7100000000000005E-5</v>
      </c>
      <c r="I50" s="56">
        <v>104.91</v>
      </c>
    </row>
    <row r="51" spans="1:9" ht="13.2">
      <c r="A51" s="50">
        <v>90631</v>
      </c>
      <c r="B51" s="51" t="s">
        <v>59</v>
      </c>
      <c r="C51" s="52">
        <v>70</v>
      </c>
      <c r="D51" s="54">
        <v>40.481999999999999</v>
      </c>
      <c r="E51" s="54">
        <v>8.1639999999999997</v>
      </c>
      <c r="F51" s="52">
        <v>3097000.34</v>
      </c>
      <c r="G51" s="52">
        <v>26831389.760000002</v>
      </c>
      <c r="H51" s="53">
        <v>4.5459999999999999E-4</v>
      </c>
      <c r="I51" s="56">
        <v>645.46</v>
      </c>
    </row>
    <row r="52" spans="1:9" ht="13.2">
      <c r="A52" s="50">
        <v>90641</v>
      </c>
      <c r="B52" s="51" t="s">
        <v>60</v>
      </c>
      <c r="C52" s="52">
        <v>3</v>
      </c>
      <c r="D52" s="54">
        <v>45.777999999999999</v>
      </c>
      <c r="E52" s="54">
        <v>14.944000000000001</v>
      </c>
      <c r="F52" s="52">
        <v>106060</v>
      </c>
      <c r="G52" s="52">
        <v>863436.73</v>
      </c>
      <c r="H52" s="53">
        <v>1.4600000000000001E-5</v>
      </c>
      <c r="I52" s="56">
        <v>27.52</v>
      </c>
    </row>
    <row r="53" spans="1:9" ht="13.2">
      <c r="A53" s="50">
        <v>90651</v>
      </c>
      <c r="B53" s="51" t="s">
        <v>963</v>
      </c>
      <c r="C53" s="52">
        <v>19</v>
      </c>
      <c r="D53" s="54">
        <v>46.399000000000001</v>
      </c>
      <c r="E53" s="54">
        <v>11.842000000000001</v>
      </c>
      <c r="F53" s="52">
        <v>891189.49</v>
      </c>
      <c r="G53" s="52">
        <v>6494750.1900000004</v>
      </c>
      <c r="H53" s="53">
        <v>1.1E-4</v>
      </c>
      <c r="I53" s="56">
        <v>158.66999999999999</v>
      </c>
    </row>
    <row r="54" spans="1:9" ht="13.2">
      <c r="A54" s="50">
        <v>90701</v>
      </c>
      <c r="B54" s="51" t="s">
        <v>939</v>
      </c>
      <c r="C54" s="52">
        <v>348</v>
      </c>
      <c r="D54" s="54">
        <v>42.295000000000002</v>
      </c>
      <c r="E54" s="54">
        <v>9.6690000000000005</v>
      </c>
      <c r="F54" s="52">
        <v>16908823.300000001</v>
      </c>
      <c r="G54" s="52">
        <v>146557516.77000001</v>
      </c>
      <c r="H54" s="53">
        <v>2.4830999999999998E-3</v>
      </c>
      <c r="I54" s="56">
        <v>3233.74</v>
      </c>
    </row>
    <row r="55" spans="1:9" ht="13.2">
      <c r="A55" s="50">
        <v>90704</v>
      </c>
      <c r="B55" s="51" t="s">
        <v>63</v>
      </c>
      <c r="C55" s="52">
        <v>15</v>
      </c>
      <c r="D55" s="54">
        <v>47.594999999999999</v>
      </c>
      <c r="E55" s="54">
        <v>4.8280000000000003</v>
      </c>
      <c r="F55" s="52">
        <v>478399.42</v>
      </c>
      <c r="G55" s="52">
        <v>4344860.01</v>
      </c>
      <c r="H55" s="53">
        <v>7.36E-5</v>
      </c>
      <c r="I55" s="56">
        <v>123.32</v>
      </c>
    </row>
    <row r="56" spans="1:9" ht="13.2">
      <c r="A56" s="50">
        <v>90705</v>
      </c>
      <c r="B56" s="51" t="s">
        <v>64</v>
      </c>
      <c r="C56" s="52">
        <v>11</v>
      </c>
      <c r="D56" s="54">
        <v>51.067999999999998</v>
      </c>
      <c r="E56" s="54">
        <v>12.212</v>
      </c>
      <c r="F56" s="52">
        <v>342418.7</v>
      </c>
      <c r="G56" s="52">
        <v>2803503.03</v>
      </c>
      <c r="H56" s="53">
        <v>4.7500000000000003E-5</v>
      </c>
      <c r="I56" s="56">
        <v>89.13</v>
      </c>
    </row>
    <row r="57" spans="1:9" ht="13.2">
      <c r="A57" s="50">
        <v>90709</v>
      </c>
      <c r="B57" s="51" t="s">
        <v>65</v>
      </c>
      <c r="C57" s="52">
        <v>15</v>
      </c>
      <c r="D57" s="54">
        <v>49.689</v>
      </c>
      <c r="E57" s="54">
        <v>11.183</v>
      </c>
      <c r="F57" s="52">
        <v>979519.22</v>
      </c>
      <c r="G57" s="52">
        <v>7292778.1100000003</v>
      </c>
      <c r="H57" s="53">
        <v>1.236E-4</v>
      </c>
      <c r="I57" s="56">
        <v>124.15</v>
      </c>
    </row>
    <row r="58" spans="1:9" ht="13.2">
      <c r="A58" s="50">
        <v>90711</v>
      </c>
      <c r="B58" s="51" t="s">
        <v>66</v>
      </c>
      <c r="C58" s="52">
        <v>235</v>
      </c>
      <c r="D58" s="54">
        <v>42.103000000000002</v>
      </c>
      <c r="E58" s="54">
        <v>11.071</v>
      </c>
      <c r="F58" s="52">
        <v>11085377.619999999</v>
      </c>
      <c r="G58" s="52">
        <v>91695671.739999995</v>
      </c>
      <c r="H58" s="53">
        <v>1.5536E-3</v>
      </c>
      <c r="I58" s="56">
        <v>2126.88</v>
      </c>
    </row>
    <row r="59" spans="1:9" ht="13.2">
      <c r="A59" s="50">
        <v>90721</v>
      </c>
      <c r="B59" s="51" t="s">
        <v>67</v>
      </c>
      <c r="C59" s="52">
        <v>6</v>
      </c>
      <c r="D59" s="54">
        <v>57.917000000000002</v>
      </c>
      <c r="E59" s="54">
        <v>9.6669999999999998</v>
      </c>
      <c r="F59" s="52">
        <v>210175.43</v>
      </c>
      <c r="G59" s="52">
        <v>1283213.3799999999</v>
      </c>
      <c r="H59" s="53">
        <v>2.1699999999999999E-5</v>
      </c>
      <c r="I59" s="56">
        <v>37.75</v>
      </c>
    </row>
    <row r="60" spans="1:9" ht="13.2">
      <c r="A60" s="50">
        <v>90731</v>
      </c>
      <c r="B60" s="51" t="s">
        <v>68</v>
      </c>
      <c r="C60" s="52">
        <v>27</v>
      </c>
      <c r="D60" s="54">
        <v>45.234999999999999</v>
      </c>
      <c r="E60" s="54">
        <v>9.1539999999999999</v>
      </c>
      <c r="F60" s="52">
        <v>1103621.54</v>
      </c>
      <c r="G60" s="52">
        <v>9517041.4299999997</v>
      </c>
      <c r="H60" s="53">
        <v>1.6119999999999999E-4</v>
      </c>
      <c r="I60" s="56">
        <v>239.65</v>
      </c>
    </row>
    <row r="61" spans="1:9" ht="13.2">
      <c r="A61" s="50">
        <v>90741</v>
      </c>
      <c r="B61" s="51" t="s">
        <v>69</v>
      </c>
      <c r="C61" s="52">
        <v>3</v>
      </c>
      <c r="D61" s="54">
        <v>49.582999999999998</v>
      </c>
      <c r="E61" s="54">
        <v>13.417</v>
      </c>
      <c r="F61" s="52">
        <v>105545.28</v>
      </c>
      <c r="G61" s="52">
        <v>760147.26</v>
      </c>
      <c r="H61" s="53">
        <v>1.29E-5</v>
      </c>
      <c r="I61" s="56">
        <v>25.71</v>
      </c>
    </row>
    <row r="62" spans="1:9" ht="13.2">
      <c r="A62" s="50">
        <v>90751</v>
      </c>
      <c r="B62" s="51" t="s">
        <v>70</v>
      </c>
      <c r="C62" s="52">
        <v>25</v>
      </c>
      <c r="D62" s="54">
        <v>35.887</v>
      </c>
      <c r="E62" s="54">
        <v>4.59</v>
      </c>
      <c r="F62" s="52">
        <v>740448.64</v>
      </c>
      <c r="G62" s="52">
        <v>7627140.0599999996</v>
      </c>
      <c r="H62" s="53">
        <v>1.292E-4</v>
      </c>
      <c r="I62" s="56">
        <v>225.75</v>
      </c>
    </row>
    <row r="63" spans="1:9" ht="13.2">
      <c r="A63" s="50">
        <v>90801</v>
      </c>
      <c r="B63" s="51" t="s">
        <v>71</v>
      </c>
      <c r="C63" s="52">
        <v>190</v>
      </c>
      <c r="D63" s="54">
        <v>43.904000000000003</v>
      </c>
      <c r="E63" s="54">
        <v>9.4589999999999996</v>
      </c>
      <c r="F63" s="52">
        <v>8107085.6799999997</v>
      </c>
      <c r="G63" s="52">
        <v>72327335.069999993</v>
      </c>
      <c r="H63" s="53">
        <v>1.2254E-3</v>
      </c>
      <c r="I63" s="56">
        <v>1796.13</v>
      </c>
    </row>
    <row r="64" spans="1:9" ht="13.2">
      <c r="A64" s="50">
        <v>90804</v>
      </c>
      <c r="B64" s="51" t="s">
        <v>72</v>
      </c>
      <c r="C64" s="52">
        <v>1</v>
      </c>
      <c r="D64" s="54">
        <v>58.332999999999998</v>
      </c>
      <c r="E64" s="54">
        <v>8.25</v>
      </c>
      <c r="F64" s="52">
        <v>41310.239999999998</v>
      </c>
      <c r="G64" s="52">
        <v>262562.18</v>
      </c>
      <c r="H64" s="53">
        <v>4.4000000000000002E-6</v>
      </c>
      <c r="I64" s="56">
        <v>6.58</v>
      </c>
    </row>
    <row r="65" spans="1:9" ht="13.2">
      <c r="A65" s="50">
        <v>90805</v>
      </c>
      <c r="B65" s="51" t="s">
        <v>73</v>
      </c>
      <c r="C65" s="52">
        <v>22</v>
      </c>
      <c r="D65" s="54">
        <v>53.241999999999997</v>
      </c>
      <c r="E65" s="54">
        <v>8.86</v>
      </c>
      <c r="F65" s="52">
        <v>543768.03</v>
      </c>
      <c r="G65" s="52">
        <v>3529679.47</v>
      </c>
      <c r="H65" s="53">
        <v>5.9799999999999997E-5</v>
      </c>
      <c r="I65" s="56">
        <v>147.37</v>
      </c>
    </row>
    <row r="66" spans="1:9" ht="13.2">
      <c r="A66" s="50">
        <v>90808</v>
      </c>
      <c r="B66" s="51" t="s">
        <v>74</v>
      </c>
      <c r="C66" s="52">
        <v>22</v>
      </c>
      <c r="D66" s="54">
        <v>42.722999999999999</v>
      </c>
      <c r="E66" s="54">
        <v>10.038</v>
      </c>
      <c r="F66" s="52">
        <v>817514.99</v>
      </c>
      <c r="G66" s="52">
        <v>6868276.9299999997</v>
      </c>
      <c r="H66" s="53">
        <v>1.164E-4</v>
      </c>
      <c r="I66" s="56">
        <v>178.41</v>
      </c>
    </row>
    <row r="67" spans="1:9" ht="13.2">
      <c r="A67" s="50">
        <v>90811</v>
      </c>
      <c r="B67" s="51" t="s">
        <v>75</v>
      </c>
      <c r="C67" s="52">
        <v>7</v>
      </c>
      <c r="D67" s="54">
        <v>43.405000000000001</v>
      </c>
      <c r="E67" s="54">
        <v>7.1070000000000002</v>
      </c>
      <c r="F67" s="52">
        <v>200366.01</v>
      </c>
      <c r="G67" s="52">
        <v>1987912.07</v>
      </c>
      <c r="H67" s="53">
        <v>3.3699999999999999E-5</v>
      </c>
      <c r="I67" s="56">
        <v>50.01</v>
      </c>
    </row>
    <row r="68" spans="1:9" ht="13.2">
      <c r="A68" s="50">
        <v>90812</v>
      </c>
      <c r="B68" s="51" t="s">
        <v>76</v>
      </c>
      <c r="C68" s="52">
        <v>31</v>
      </c>
      <c r="D68" s="54">
        <v>43.758000000000003</v>
      </c>
      <c r="E68" s="54">
        <v>11.798</v>
      </c>
      <c r="F68" s="52">
        <v>1489257.32</v>
      </c>
      <c r="G68" s="52">
        <v>12855086.17</v>
      </c>
      <c r="H68" s="53">
        <v>2.1780000000000001E-4</v>
      </c>
      <c r="I68" s="56">
        <v>286.52999999999997</v>
      </c>
    </row>
    <row r="69" spans="1:9" ht="13.2">
      <c r="A69" s="50">
        <v>90813</v>
      </c>
      <c r="B69" s="51" t="s">
        <v>77</v>
      </c>
      <c r="C69" s="52">
        <v>1</v>
      </c>
      <c r="D69" s="54">
        <v>55.917000000000002</v>
      </c>
      <c r="E69" s="54">
        <v>13.167</v>
      </c>
      <c r="F69" s="52">
        <v>31377.07</v>
      </c>
      <c r="G69" s="52">
        <v>222264.77</v>
      </c>
      <c r="H69" s="53">
        <v>3.8E-6</v>
      </c>
      <c r="I69" s="56">
        <v>7.62</v>
      </c>
    </row>
    <row r="70" spans="1:9" ht="13.2">
      <c r="A70" s="50">
        <v>90861</v>
      </c>
      <c r="B70" s="51" t="s">
        <v>78</v>
      </c>
      <c r="C70" s="52">
        <v>1</v>
      </c>
      <c r="D70" s="54">
        <v>76.167000000000002</v>
      </c>
      <c r="E70" s="54">
        <v>8.1669999999999998</v>
      </c>
      <c r="F70" s="52">
        <v>27040</v>
      </c>
      <c r="G70" s="52">
        <v>71112.14</v>
      </c>
      <c r="H70" s="53">
        <v>1.1999999999999999E-6</v>
      </c>
      <c r="I70" s="56">
        <v>2.61</v>
      </c>
    </row>
    <row r="71" spans="1:9" ht="13.2">
      <c r="A71" s="50">
        <v>90901</v>
      </c>
      <c r="B71" s="51" t="s">
        <v>79</v>
      </c>
      <c r="C71" s="52">
        <v>359</v>
      </c>
      <c r="D71" s="54">
        <v>44.33</v>
      </c>
      <c r="E71" s="54">
        <v>9.5169999999999995</v>
      </c>
      <c r="F71" s="52">
        <v>14650577.84</v>
      </c>
      <c r="G71" s="52">
        <v>123061476.40000001</v>
      </c>
      <c r="H71" s="53">
        <v>2.085E-3</v>
      </c>
      <c r="I71" s="56">
        <v>3155.48</v>
      </c>
    </row>
    <row r="72" spans="1:9" ht="13.2">
      <c r="A72" s="50">
        <v>90911</v>
      </c>
      <c r="B72" s="51" t="s">
        <v>80</v>
      </c>
      <c r="C72" s="52">
        <v>46</v>
      </c>
      <c r="D72" s="54">
        <v>44.055999999999997</v>
      </c>
      <c r="E72" s="54">
        <v>8.5239999999999991</v>
      </c>
      <c r="F72" s="52">
        <v>2074756.49</v>
      </c>
      <c r="G72" s="52">
        <v>18835646.309999999</v>
      </c>
      <c r="H72" s="53">
        <v>3.191E-4</v>
      </c>
      <c r="I72" s="56">
        <v>422.4</v>
      </c>
    </row>
    <row r="73" spans="1:9" ht="13.2">
      <c r="A73" s="50">
        <v>90917</v>
      </c>
      <c r="B73" s="51" t="s">
        <v>81</v>
      </c>
      <c r="C73" s="52">
        <v>3</v>
      </c>
      <c r="D73" s="54">
        <v>50.194000000000003</v>
      </c>
      <c r="E73" s="54">
        <v>13.805999999999999</v>
      </c>
      <c r="F73" s="52">
        <v>96169.89</v>
      </c>
      <c r="G73" s="52">
        <v>596637.76</v>
      </c>
      <c r="H73" s="53">
        <v>1.01E-5</v>
      </c>
      <c r="I73" s="56">
        <v>23.29</v>
      </c>
    </row>
    <row r="74" spans="1:9" ht="13.2">
      <c r="A74" s="50">
        <v>90918</v>
      </c>
      <c r="B74" s="51" t="s">
        <v>82</v>
      </c>
      <c r="C74" s="52">
        <v>1</v>
      </c>
      <c r="D74" s="54">
        <v>48.25</v>
      </c>
      <c r="E74" s="54">
        <v>22.25</v>
      </c>
      <c r="F74" s="52">
        <v>72595</v>
      </c>
      <c r="G74" s="52">
        <v>528551.92000000004</v>
      </c>
      <c r="H74" s="53">
        <v>9.0000000000000002E-6</v>
      </c>
      <c r="I74" s="56">
        <v>8.11</v>
      </c>
    </row>
    <row r="75" spans="1:9" ht="13.2">
      <c r="A75" s="50">
        <v>90921</v>
      </c>
      <c r="B75" s="51" t="s">
        <v>83</v>
      </c>
      <c r="C75" s="52">
        <v>17</v>
      </c>
      <c r="D75" s="54">
        <v>43.716000000000001</v>
      </c>
      <c r="E75" s="54">
        <v>10.52</v>
      </c>
      <c r="F75" s="52">
        <v>836602.2</v>
      </c>
      <c r="G75" s="52">
        <v>7032049.29</v>
      </c>
      <c r="H75" s="53">
        <v>1.1909999999999999E-4</v>
      </c>
      <c r="I75" s="56">
        <v>158.34</v>
      </c>
    </row>
    <row r="76" spans="1:9" ht="13.2">
      <c r="A76" s="50">
        <v>90931</v>
      </c>
      <c r="B76" s="51" t="s">
        <v>84</v>
      </c>
      <c r="C76" s="52">
        <v>5</v>
      </c>
      <c r="D76" s="54">
        <v>45.55</v>
      </c>
      <c r="E76" s="54">
        <v>16.417000000000002</v>
      </c>
      <c r="F76" s="52">
        <v>206010.09</v>
      </c>
      <c r="G76" s="52">
        <v>1452038.97</v>
      </c>
      <c r="H76" s="53">
        <v>2.4600000000000002E-5</v>
      </c>
      <c r="I76" s="56">
        <v>40.01</v>
      </c>
    </row>
    <row r="77" spans="1:9" ht="13.2">
      <c r="A77" s="50">
        <v>90941</v>
      </c>
      <c r="B77" s="51" t="s">
        <v>85</v>
      </c>
      <c r="C77" s="52">
        <v>14</v>
      </c>
      <c r="D77" s="54">
        <v>41.850999999999999</v>
      </c>
      <c r="E77" s="54">
        <v>11.773999999999999</v>
      </c>
      <c r="F77" s="52">
        <v>532158.4</v>
      </c>
      <c r="G77" s="52">
        <v>4808434.95</v>
      </c>
      <c r="H77" s="53">
        <v>8.1500000000000002E-5</v>
      </c>
      <c r="I77" s="56">
        <v>134.87</v>
      </c>
    </row>
    <row r="78" spans="1:9" ht="13.2">
      <c r="A78" s="50">
        <v>91001</v>
      </c>
      <c r="B78" s="51" t="s">
        <v>86</v>
      </c>
      <c r="C78" s="52">
        <v>863</v>
      </c>
      <c r="D78" s="54">
        <v>42.884999999999998</v>
      </c>
      <c r="E78" s="54">
        <v>9.4420000000000002</v>
      </c>
      <c r="F78" s="52">
        <v>48009276.420000002</v>
      </c>
      <c r="G78" s="52">
        <v>428403357.88999999</v>
      </c>
      <c r="H78" s="53">
        <v>7.2585000000000002E-3</v>
      </c>
      <c r="I78" s="56">
        <v>8247.7800000000007</v>
      </c>
    </row>
    <row r="79" spans="1:9" ht="13.2">
      <c r="A79" s="50">
        <v>91002</v>
      </c>
      <c r="B79" s="51" t="s">
        <v>87</v>
      </c>
      <c r="C79" s="52">
        <v>156</v>
      </c>
      <c r="D79" s="54">
        <v>39.122999999999998</v>
      </c>
      <c r="E79" s="54">
        <v>5.9429999999999996</v>
      </c>
      <c r="F79" s="52">
        <v>8898872.4900000002</v>
      </c>
      <c r="G79" s="52">
        <v>92130292.900000006</v>
      </c>
      <c r="H79" s="53">
        <v>1.5610000000000001E-3</v>
      </c>
      <c r="I79" s="56">
        <v>1683.91</v>
      </c>
    </row>
    <row r="80" spans="1:9" ht="13.2">
      <c r="A80" s="50">
        <v>91003</v>
      </c>
      <c r="B80" s="51" t="s">
        <v>88</v>
      </c>
      <c r="C80" s="52">
        <v>76</v>
      </c>
      <c r="D80" s="54">
        <v>46.680999999999997</v>
      </c>
      <c r="E80" s="54">
        <v>12.522</v>
      </c>
      <c r="F80" s="52">
        <v>4458647.54</v>
      </c>
      <c r="G80" s="52">
        <v>34761386.299999997</v>
      </c>
      <c r="H80" s="53">
        <v>5.8900000000000001E-4</v>
      </c>
      <c r="I80" s="56">
        <v>649.96</v>
      </c>
    </row>
    <row r="81" spans="1:9" ht="13.2">
      <c r="A81" s="50">
        <v>91004</v>
      </c>
      <c r="B81" s="51" t="s">
        <v>89</v>
      </c>
      <c r="C81" s="52">
        <v>8</v>
      </c>
      <c r="D81" s="54">
        <v>50.780999999999999</v>
      </c>
      <c r="E81" s="54">
        <v>3.9380000000000002</v>
      </c>
      <c r="F81" s="52">
        <v>247121.58</v>
      </c>
      <c r="G81" s="52">
        <v>2465806.5299999998</v>
      </c>
      <c r="H81" s="53">
        <v>4.18E-5</v>
      </c>
      <c r="I81" s="56">
        <v>71.48</v>
      </c>
    </row>
    <row r="82" spans="1:9" ht="13.2">
      <c r="A82" s="50">
        <v>91006</v>
      </c>
      <c r="B82" s="51" t="s">
        <v>90</v>
      </c>
      <c r="C82" s="52">
        <v>145</v>
      </c>
      <c r="D82" s="54">
        <v>45.220999999999997</v>
      </c>
      <c r="E82" s="54">
        <v>8.8030000000000008</v>
      </c>
      <c r="F82" s="52">
        <v>6849313.7000000002</v>
      </c>
      <c r="G82" s="52">
        <v>61743539.850000001</v>
      </c>
      <c r="H82" s="53">
        <v>1.0460999999999999E-3</v>
      </c>
      <c r="I82" s="56">
        <v>1312.2</v>
      </c>
    </row>
    <row r="83" spans="1:9" ht="13.2">
      <c r="A83" s="50">
        <v>91007</v>
      </c>
      <c r="B83" s="51" t="s">
        <v>91</v>
      </c>
      <c r="C83" s="52">
        <v>2</v>
      </c>
      <c r="D83" s="54">
        <v>45.584000000000003</v>
      </c>
      <c r="E83" s="54">
        <v>4.5</v>
      </c>
      <c r="F83" s="52">
        <v>75805.55</v>
      </c>
      <c r="G83" s="52">
        <v>652576.57999999996</v>
      </c>
      <c r="H83" s="53">
        <v>1.11E-5</v>
      </c>
      <c r="I83" s="56">
        <v>19.07</v>
      </c>
    </row>
    <row r="84" spans="1:9" ht="13.2">
      <c r="A84" s="50">
        <v>91008</v>
      </c>
      <c r="B84" s="51" t="s">
        <v>92</v>
      </c>
      <c r="C84" s="52">
        <v>21</v>
      </c>
      <c r="D84" s="54">
        <v>48.320999999999998</v>
      </c>
      <c r="E84" s="54">
        <v>7.8449999999999998</v>
      </c>
      <c r="F84" s="52">
        <v>1112220.1000000001</v>
      </c>
      <c r="G84" s="52">
        <v>9903079.1799999997</v>
      </c>
      <c r="H84" s="53">
        <v>1.6780000000000001E-4</v>
      </c>
      <c r="I84" s="56">
        <v>183.09</v>
      </c>
    </row>
    <row r="85" spans="1:9" ht="13.2">
      <c r="A85" s="50">
        <v>91009</v>
      </c>
      <c r="B85" s="51" t="s">
        <v>93</v>
      </c>
      <c r="C85" s="52">
        <v>3</v>
      </c>
      <c r="D85" s="54">
        <v>38.389000000000003</v>
      </c>
      <c r="E85" s="54">
        <v>8.7219999999999995</v>
      </c>
      <c r="F85" s="52">
        <v>153339.51</v>
      </c>
      <c r="G85" s="52">
        <v>865744.4</v>
      </c>
      <c r="H85" s="53">
        <v>1.47E-5</v>
      </c>
      <c r="I85" s="56">
        <v>21.8</v>
      </c>
    </row>
    <row r="86" spans="1:9" ht="13.2">
      <c r="A86" s="50">
        <v>91010</v>
      </c>
      <c r="B86" s="51" t="s">
        <v>94</v>
      </c>
      <c r="C86" s="52">
        <v>11</v>
      </c>
      <c r="D86" s="54">
        <v>54.811</v>
      </c>
      <c r="E86" s="54">
        <v>9.0380000000000003</v>
      </c>
      <c r="F86" s="52">
        <v>478884.05</v>
      </c>
      <c r="G86" s="52">
        <v>2908258.3</v>
      </c>
      <c r="H86" s="53">
        <v>4.9299999999999999E-5</v>
      </c>
      <c r="I86" s="56">
        <v>77.900000000000006</v>
      </c>
    </row>
    <row r="87" spans="1:9" ht="13.2">
      <c r="A87" s="50">
        <v>91011</v>
      </c>
      <c r="B87" s="51" t="s">
        <v>95</v>
      </c>
      <c r="C87" s="52">
        <v>61</v>
      </c>
      <c r="D87" s="54">
        <v>46.555999999999997</v>
      </c>
      <c r="E87" s="54">
        <v>6.9370000000000003</v>
      </c>
      <c r="F87" s="52">
        <v>2956864.21</v>
      </c>
      <c r="G87" s="52">
        <v>25148969.84</v>
      </c>
      <c r="H87" s="53">
        <v>4.261E-4</v>
      </c>
      <c r="I87" s="56">
        <v>529.99</v>
      </c>
    </row>
    <row r="88" spans="1:9" ht="13.2">
      <c r="A88" s="50">
        <v>91012</v>
      </c>
      <c r="B88" s="51" t="s">
        <v>96</v>
      </c>
      <c r="C88" s="52">
        <v>2</v>
      </c>
      <c r="D88" s="54">
        <v>55.5</v>
      </c>
      <c r="E88" s="54">
        <v>6.4169999999999998</v>
      </c>
      <c r="F88" s="52">
        <v>85800.8</v>
      </c>
      <c r="G88" s="52">
        <v>508575.56</v>
      </c>
      <c r="H88" s="53">
        <v>8.6000000000000007E-6</v>
      </c>
      <c r="I88" s="56">
        <v>11.93</v>
      </c>
    </row>
    <row r="89" spans="1:9" ht="13.2">
      <c r="A89" s="50">
        <v>91013</v>
      </c>
      <c r="B89" s="51" t="s">
        <v>933</v>
      </c>
      <c r="C89" s="52">
        <v>5</v>
      </c>
      <c r="D89" s="54">
        <v>52.25</v>
      </c>
      <c r="E89" s="54">
        <v>17.832999999999998</v>
      </c>
      <c r="F89" s="52">
        <v>285174.52</v>
      </c>
      <c r="G89" s="52">
        <v>2057589.51</v>
      </c>
      <c r="H89" s="53">
        <v>3.4900000000000001E-5</v>
      </c>
      <c r="I89" s="56">
        <v>36.06</v>
      </c>
    </row>
    <row r="90" spans="1:9" s="45" customFormat="1" ht="13.2">
      <c r="A90" s="50">
        <v>91014</v>
      </c>
      <c r="B90" s="51" t="s">
        <v>97</v>
      </c>
      <c r="C90" s="52">
        <v>26</v>
      </c>
      <c r="D90" s="54">
        <v>41.948999999999998</v>
      </c>
      <c r="E90" s="54">
        <v>12.365</v>
      </c>
      <c r="F90" s="52">
        <v>1365082.94</v>
      </c>
      <c r="G90" s="52">
        <v>10226970.560000001</v>
      </c>
      <c r="H90" s="53">
        <v>1.7330000000000001E-4</v>
      </c>
      <c r="I90" s="56">
        <v>221.36</v>
      </c>
    </row>
    <row r="91" spans="1:9" ht="13.2">
      <c r="A91" s="50">
        <v>91015</v>
      </c>
      <c r="B91" s="51" t="s">
        <v>940</v>
      </c>
      <c r="C91" s="52">
        <v>7</v>
      </c>
      <c r="D91" s="54">
        <v>67.131</v>
      </c>
      <c r="E91" s="54">
        <v>3.8690000000000002</v>
      </c>
      <c r="F91" s="52">
        <v>305354.8</v>
      </c>
      <c r="G91" s="52">
        <v>1359278.31</v>
      </c>
      <c r="H91" s="53">
        <v>2.3E-5</v>
      </c>
      <c r="I91" s="56">
        <v>32.799999999999997</v>
      </c>
    </row>
    <row r="92" spans="1:9" ht="13.2">
      <c r="A92" s="50">
        <v>91017</v>
      </c>
      <c r="B92" s="51" t="s">
        <v>964</v>
      </c>
      <c r="C92" s="52">
        <v>7</v>
      </c>
      <c r="D92" s="54">
        <v>55.274000000000001</v>
      </c>
      <c r="E92" s="54">
        <v>4.4290000000000003</v>
      </c>
      <c r="F92" s="52">
        <v>214911.79</v>
      </c>
      <c r="G92" s="52">
        <v>1922352.93</v>
      </c>
      <c r="H92" s="53">
        <v>3.26E-5</v>
      </c>
      <c r="I92" s="56">
        <v>53.08</v>
      </c>
    </row>
    <row r="93" spans="1:9" ht="13.2">
      <c r="A93" s="50">
        <v>91020</v>
      </c>
      <c r="B93" s="51" t="s">
        <v>99</v>
      </c>
      <c r="C93" s="52">
        <v>4</v>
      </c>
      <c r="D93" s="54">
        <v>55.228999999999999</v>
      </c>
      <c r="E93" s="54">
        <v>7.5830000000000002</v>
      </c>
      <c r="F93" s="52">
        <v>209060.92</v>
      </c>
      <c r="G93" s="52">
        <v>1629723.97</v>
      </c>
      <c r="H93" s="53">
        <v>2.76E-5</v>
      </c>
      <c r="I93" s="56">
        <v>32.56</v>
      </c>
    </row>
    <row r="94" spans="1:9" ht="13.2">
      <c r="A94" s="50">
        <v>91021</v>
      </c>
      <c r="B94" s="51" t="s">
        <v>100</v>
      </c>
      <c r="C94" s="52">
        <v>126</v>
      </c>
      <c r="D94" s="54">
        <v>45.098999999999997</v>
      </c>
      <c r="E94" s="54">
        <v>8.8539999999999992</v>
      </c>
      <c r="F94" s="52">
        <v>6277495.8200000003</v>
      </c>
      <c r="G94" s="52">
        <v>53533695.289999999</v>
      </c>
      <c r="H94" s="53">
        <v>9.0700000000000004E-4</v>
      </c>
      <c r="I94" s="56">
        <v>1135.05</v>
      </c>
    </row>
    <row r="95" spans="1:9" ht="13.2">
      <c r="A95" s="50">
        <v>91024</v>
      </c>
      <c r="B95" s="51" t="s">
        <v>101</v>
      </c>
      <c r="C95" s="52">
        <v>14</v>
      </c>
      <c r="D95" s="54">
        <v>46.494</v>
      </c>
      <c r="E95" s="54">
        <v>6.4169999999999998</v>
      </c>
      <c r="F95" s="52">
        <v>636245.46</v>
      </c>
      <c r="G95" s="52">
        <v>5239340.1900000004</v>
      </c>
      <c r="H95" s="53">
        <v>8.8800000000000004E-5</v>
      </c>
      <c r="I95" s="56">
        <v>115.37</v>
      </c>
    </row>
    <row r="96" spans="1:9" ht="13.2">
      <c r="A96" s="50">
        <v>91026</v>
      </c>
      <c r="B96" s="51" t="s">
        <v>102</v>
      </c>
      <c r="C96" s="52">
        <v>3</v>
      </c>
      <c r="D96" s="54">
        <v>56.305999999999997</v>
      </c>
      <c r="E96" s="54">
        <v>15.305999999999999</v>
      </c>
      <c r="F96" s="52">
        <v>109052.4</v>
      </c>
      <c r="G96" s="52">
        <v>585234.61</v>
      </c>
      <c r="H96" s="53">
        <v>9.9000000000000001E-6</v>
      </c>
      <c r="I96" s="56">
        <v>15.88</v>
      </c>
    </row>
    <row r="97" spans="1:9" ht="13.2">
      <c r="A97" s="50">
        <v>91027</v>
      </c>
      <c r="B97" s="51" t="s">
        <v>103</v>
      </c>
      <c r="C97" s="52">
        <v>5</v>
      </c>
      <c r="D97" s="54">
        <v>63.3</v>
      </c>
      <c r="E97" s="54">
        <v>9.15</v>
      </c>
      <c r="F97" s="52">
        <v>181919.23</v>
      </c>
      <c r="G97" s="52">
        <v>859670.48</v>
      </c>
      <c r="H97" s="53">
        <v>1.4600000000000001E-5</v>
      </c>
      <c r="I97" s="56">
        <v>25.07</v>
      </c>
    </row>
    <row r="98" spans="1:9" ht="13.2">
      <c r="A98" s="50">
        <v>91032</v>
      </c>
      <c r="B98" s="51" t="s">
        <v>104</v>
      </c>
      <c r="C98" s="52">
        <v>5</v>
      </c>
      <c r="D98" s="54">
        <v>48.55</v>
      </c>
      <c r="E98" s="54">
        <v>3.05</v>
      </c>
      <c r="F98" s="52">
        <v>299869.92</v>
      </c>
      <c r="G98" s="52">
        <v>2257437.7999999998</v>
      </c>
      <c r="H98" s="53">
        <v>3.82E-5</v>
      </c>
      <c r="I98" s="56">
        <v>35.39</v>
      </c>
    </row>
    <row r="99" spans="1:9" ht="13.2">
      <c r="A99" s="50">
        <v>91041</v>
      </c>
      <c r="B99" s="51" t="s">
        <v>105</v>
      </c>
      <c r="C99" s="52">
        <v>50</v>
      </c>
      <c r="D99" s="54">
        <v>40.914999999999999</v>
      </c>
      <c r="E99" s="54">
        <v>8.782</v>
      </c>
      <c r="F99" s="52">
        <v>2768773.73</v>
      </c>
      <c r="G99" s="52">
        <v>25797359.68</v>
      </c>
      <c r="H99" s="53">
        <v>4.371E-4</v>
      </c>
      <c r="I99" s="56">
        <v>497.11</v>
      </c>
    </row>
    <row r="100" spans="1:9" ht="13.2">
      <c r="A100" s="50">
        <v>91042</v>
      </c>
      <c r="B100" s="51" t="s">
        <v>106</v>
      </c>
      <c r="C100" s="52">
        <v>49</v>
      </c>
      <c r="D100" s="54">
        <v>39.194000000000003</v>
      </c>
      <c r="E100" s="54">
        <v>9.1479999999999997</v>
      </c>
      <c r="F100" s="52">
        <v>2841463.94</v>
      </c>
      <c r="G100" s="52">
        <v>26441572.239999998</v>
      </c>
      <c r="H100" s="53">
        <v>4.4799999999999999E-4</v>
      </c>
      <c r="I100" s="56">
        <v>501</v>
      </c>
    </row>
    <row r="101" spans="1:9" ht="13.2">
      <c r="A101" s="50">
        <v>91047</v>
      </c>
      <c r="B101" s="51" t="s">
        <v>107</v>
      </c>
      <c r="C101" s="52">
        <v>5</v>
      </c>
      <c r="D101" s="54">
        <v>59.366999999999997</v>
      </c>
      <c r="E101" s="54">
        <v>6.0330000000000004</v>
      </c>
      <c r="F101" s="52">
        <v>128958.71</v>
      </c>
      <c r="G101" s="52">
        <v>791665.62</v>
      </c>
      <c r="H101" s="53">
        <v>1.34E-5</v>
      </c>
      <c r="I101" s="56">
        <v>26.43</v>
      </c>
    </row>
    <row r="102" spans="1:9" ht="13.2">
      <c r="A102" s="50">
        <v>91051</v>
      </c>
      <c r="B102" s="51" t="s">
        <v>108</v>
      </c>
      <c r="C102" s="52">
        <v>8</v>
      </c>
      <c r="D102" s="54">
        <v>52.655999999999999</v>
      </c>
      <c r="E102" s="54">
        <v>17.042000000000002</v>
      </c>
      <c r="F102" s="52">
        <v>484723.78</v>
      </c>
      <c r="G102" s="52">
        <v>2363547.63</v>
      </c>
      <c r="H102" s="53">
        <v>4.0000000000000003E-5</v>
      </c>
      <c r="I102" s="56">
        <v>45.16</v>
      </c>
    </row>
    <row r="103" spans="1:9" ht="13.2">
      <c r="A103" s="50">
        <v>91057</v>
      </c>
      <c r="B103" s="51" t="s">
        <v>109</v>
      </c>
      <c r="C103" s="52">
        <v>3</v>
      </c>
      <c r="D103" s="54">
        <v>57.417000000000002</v>
      </c>
      <c r="E103" s="54">
        <v>21.693999999999999</v>
      </c>
      <c r="F103" s="52">
        <v>137373.54999999999</v>
      </c>
      <c r="G103" s="52">
        <v>620354.63</v>
      </c>
      <c r="H103" s="53">
        <v>1.0499999999999999E-5</v>
      </c>
      <c r="I103" s="56">
        <v>14.6</v>
      </c>
    </row>
    <row r="104" spans="1:9" ht="13.2">
      <c r="A104" s="50">
        <v>91061</v>
      </c>
      <c r="B104" s="51" t="s">
        <v>110</v>
      </c>
      <c r="C104" s="52">
        <v>51</v>
      </c>
      <c r="D104" s="54">
        <v>43.65</v>
      </c>
      <c r="E104" s="54">
        <v>9.5570000000000004</v>
      </c>
      <c r="F104" s="52">
        <v>2697102.85</v>
      </c>
      <c r="G104" s="52">
        <v>22026575.199999999</v>
      </c>
      <c r="H104" s="53">
        <v>3.7320000000000002E-4</v>
      </c>
      <c r="I104" s="56">
        <v>466.13</v>
      </c>
    </row>
    <row r="105" spans="1:9" ht="13.2">
      <c r="A105" s="50">
        <v>91067</v>
      </c>
      <c r="B105" s="51" t="s">
        <v>111</v>
      </c>
      <c r="C105" s="52">
        <v>3</v>
      </c>
      <c r="D105" s="54">
        <v>57.165999999999997</v>
      </c>
      <c r="E105" s="54">
        <v>9.2780000000000005</v>
      </c>
      <c r="F105" s="52">
        <v>146783.06</v>
      </c>
      <c r="G105" s="52">
        <v>902613.56</v>
      </c>
      <c r="H105" s="53">
        <v>1.5299999999999999E-5</v>
      </c>
      <c r="I105" s="56">
        <v>21.17</v>
      </c>
    </row>
    <row r="106" spans="1:9" ht="13.2">
      <c r="A106" s="50">
        <v>91071</v>
      </c>
      <c r="B106" s="51" t="s">
        <v>112</v>
      </c>
      <c r="C106" s="52">
        <v>38</v>
      </c>
      <c r="D106" s="54">
        <v>45.652999999999999</v>
      </c>
      <c r="E106" s="54">
        <v>5.9610000000000003</v>
      </c>
      <c r="F106" s="52">
        <v>1781773.83</v>
      </c>
      <c r="G106" s="52">
        <v>15091832.35</v>
      </c>
      <c r="H106" s="53">
        <v>2.5569999999999998E-4</v>
      </c>
      <c r="I106" s="56">
        <v>344.06</v>
      </c>
    </row>
    <row r="107" spans="1:9" ht="13.2">
      <c r="A107" s="50">
        <v>91077</v>
      </c>
      <c r="B107" s="51" t="s">
        <v>113</v>
      </c>
      <c r="C107" s="52">
        <v>4</v>
      </c>
      <c r="D107" s="54">
        <v>59.792000000000002</v>
      </c>
      <c r="E107" s="54">
        <v>2.125</v>
      </c>
      <c r="F107" s="52">
        <v>104205.85</v>
      </c>
      <c r="G107" s="52">
        <v>862739.64</v>
      </c>
      <c r="H107" s="53">
        <v>1.4600000000000001E-5</v>
      </c>
      <c r="I107" s="56">
        <v>25.58</v>
      </c>
    </row>
    <row r="108" spans="1:9" ht="13.2">
      <c r="A108" s="50">
        <v>91081</v>
      </c>
      <c r="B108" s="51" t="s">
        <v>114</v>
      </c>
      <c r="C108" s="52">
        <v>59</v>
      </c>
      <c r="D108" s="54">
        <v>42.932000000000002</v>
      </c>
      <c r="E108" s="54">
        <v>9.5180000000000007</v>
      </c>
      <c r="F108" s="52">
        <v>3119987.24</v>
      </c>
      <c r="G108" s="52">
        <v>28210997.210000001</v>
      </c>
      <c r="H108" s="53">
        <v>4.7800000000000002E-4</v>
      </c>
      <c r="I108" s="56">
        <v>568.09</v>
      </c>
    </row>
    <row r="109" spans="1:9" ht="13.2">
      <c r="A109" s="50">
        <v>91091</v>
      </c>
      <c r="B109" s="51" t="s">
        <v>115</v>
      </c>
      <c r="C109" s="52">
        <v>60</v>
      </c>
      <c r="D109" s="54">
        <v>46.054000000000002</v>
      </c>
      <c r="E109" s="54">
        <v>9.7710000000000008</v>
      </c>
      <c r="F109" s="52">
        <v>3872468.25</v>
      </c>
      <c r="G109" s="52">
        <v>33325211.59</v>
      </c>
      <c r="H109" s="53">
        <v>5.6459999999999995E-4</v>
      </c>
      <c r="I109" s="56">
        <v>566.02</v>
      </c>
    </row>
    <row r="110" spans="1:9" ht="13.2">
      <c r="A110" s="50">
        <v>91101</v>
      </c>
      <c r="B110" s="51" t="s">
        <v>116</v>
      </c>
      <c r="C110" s="52">
        <v>1521</v>
      </c>
      <c r="D110" s="54">
        <v>43.655000000000001</v>
      </c>
      <c r="E110" s="54">
        <v>9.702</v>
      </c>
      <c r="F110" s="52">
        <v>88623582.890000001</v>
      </c>
      <c r="G110" s="52">
        <v>797040925.78999996</v>
      </c>
      <c r="H110" s="53">
        <v>1.35043E-2</v>
      </c>
      <c r="I110" s="56">
        <v>14551.71</v>
      </c>
    </row>
    <row r="111" spans="1:9" ht="13.2">
      <c r="A111" s="50">
        <v>91102</v>
      </c>
      <c r="B111" s="51" t="s">
        <v>117</v>
      </c>
      <c r="C111" s="52">
        <v>47</v>
      </c>
      <c r="D111" s="54">
        <v>48.506999999999998</v>
      </c>
      <c r="E111" s="54">
        <v>6.9059999999999997</v>
      </c>
      <c r="F111" s="52">
        <v>2382242.4500000002</v>
      </c>
      <c r="G111" s="52">
        <v>21038015.07</v>
      </c>
      <c r="H111" s="53">
        <v>3.5639999999999999E-4</v>
      </c>
      <c r="I111" s="56">
        <v>404.89</v>
      </c>
    </row>
    <row r="112" spans="1:9" ht="13.2">
      <c r="A112" s="50">
        <v>91104</v>
      </c>
      <c r="B112" s="51" t="s">
        <v>118</v>
      </c>
      <c r="C112" s="52">
        <v>4</v>
      </c>
      <c r="D112" s="54">
        <v>43.417000000000002</v>
      </c>
      <c r="E112" s="54">
        <v>10.311999999999999</v>
      </c>
      <c r="F112" s="52">
        <v>200645.41</v>
      </c>
      <c r="G112" s="52">
        <v>1547066.75</v>
      </c>
      <c r="H112" s="53">
        <v>2.62E-5</v>
      </c>
      <c r="I112" s="56">
        <v>39.68</v>
      </c>
    </row>
    <row r="113" spans="1:9" ht="13.2">
      <c r="A113" s="50">
        <v>91107</v>
      </c>
      <c r="B113" s="51" t="s">
        <v>965</v>
      </c>
      <c r="C113" s="52">
        <v>6</v>
      </c>
      <c r="D113" s="54">
        <v>51.347000000000001</v>
      </c>
      <c r="E113" s="54">
        <v>16.931000000000001</v>
      </c>
      <c r="F113" s="52">
        <v>453278.38</v>
      </c>
      <c r="G113" s="52">
        <v>2900851.78</v>
      </c>
      <c r="H113" s="53">
        <v>4.9100000000000001E-5</v>
      </c>
      <c r="I113" s="56">
        <v>40.270000000000003</v>
      </c>
    </row>
    <row r="114" spans="1:9" ht="13.2">
      <c r="A114" s="50">
        <v>91108</v>
      </c>
      <c r="B114" s="51" t="s">
        <v>120</v>
      </c>
      <c r="C114" s="52">
        <v>145</v>
      </c>
      <c r="D114" s="54">
        <v>46.274000000000001</v>
      </c>
      <c r="E114" s="54">
        <v>13.432</v>
      </c>
      <c r="F114" s="52">
        <v>8713360.3300000001</v>
      </c>
      <c r="G114" s="52">
        <v>65364416.420000002</v>
      </c>
      <c r="H114" s="53">
        <v>1.1075E-3</v>
      </c>
      <c r="I114" s="56">
        <v>1215.55</v>
      </c>
    </row>
    <row r="115" spans="1:9" ht="13.2">
      <c r="A115" s="50">
        <v>91109</v>
      </c>
      <c r="B115" s="51" t="s">
        <v>121</v>
      </c>
      <c r="C115" s="52">
        <v>13</v>
      </c>
      <c r="D115" s="54">
        <v>45.417000000000002</v>
      </c>
      <c r="E115" s="54">
        <v>11.808</v>
      </c>
      <c r="F115" s="52">
        <v>708855.65</v>
      </c>
      <c r="G115" s="52">
        <v>5591944.4500000002</v>
      </c>
      <c r="H115" s="53">
        <v>9.4699999999999998E-5</v>
      </c>
      <c r="I115" s="56">
        <v>109.63</v>
      </c>
    </row>
    <row r="116" spans="1:9" ht="13.2">
      <c r="A116" s="50">
        <v>91111</v>
      </c>
      <c r="B116" s="51" t="s">
        <v>122</v>
      </c>
      <c r="C116" s="52">
        <v>29</v>
      </c>
      <c r="D116" s="54">
        <v>42.603000000000002</v>
      </c>
      <c r="E116" s="54">
        <v>8.9309999999999992</v>
      </c>
      <c r="F116" s="52">
        <v>1443025.74</v>
      </c>
      <c r="G116" s="52">
        <v>11577393.9</v>
      </c>
      <c r="H116" s="53">
        <v>1.962E-4</v>
      </c>
      <c r="I116" s="56">
        <v>253.74</v>
      </c>
    </row>
    <row r="117" spans="1:9" ht="13.2">
      <c r="A117" s="50">
        <v>91120</v>
      </c>
      <c r="B117" s="51" t="s">
        <v>123</v>
      </c>
      <c r="C117" s="52">
        <v>26</v>
      </c>
      <c r="D117" s="54">
        <v>32.715000000000003</v>
      </c>
      <c r="E117" s="54">
        <v>6.0579999999999998</v>
      </c>
      <c r="F117" s="52">
        <v>1310176.98</v>
      </c>
      <c r="G117" s="52">
        <v>15291525.66</v>
      </c>
      <c r="H117" s="53">
        <v>2.5910000000000001E-4</v>
      </c>
      <c r="I117" s="56">
        <v>294.14999999999998</v>
      </c>
    </row>
    <row r="118" spans="1:9" ht="13.2">
      <c r="A118" s="50">
        <v>91121</v>
      </c>
      <c r="B118" s="51" t="s">
        <v>124</v>
      </c>
      <c r="C118" s="52">
        <v>1185</v>
      </c>
      <c r="D118" s="54">
        <v>42.100999999999999</v>
      </c>
      <c r="E118" s="54">
        <v>9.2330000000000005</v>
      </c>
      <c r="F118" s="52">
        <v>65206535.259999998</v>
      </c>
      <c r="G118" s="52">
        <v>601081245.48000002</v>
      </c>
      <c r="H118" s="53">
        <v>1.0184199999999999E-2</v>
      </c>
      <c r="I118" s="56">
        <v>11598.51</v>
      </c>
    </row>
    <row r="119" spans="1:9" ht="13.2">
      <c r="A119" s="50">
        <v>91127</v>
      </c>
      <c r="B119" s="51" t="s">
        <v>125</v>
      </c>
      <c r="C119" s="52">
        <v>48</v>
      </c>
      <c r="D119" s="54">
        <v>49.651000000000003</v>
      </c>
      <c r="E119" s="54">
        <v>8.5640000000000001</v>
      </c>
      <c r="F119" s="52">
        <v>2454310.98</v>
      </c>
      <c r="G119" s="52">
        <v>19141056.379999999</v>
      </c>
      <c r="H119" s="53">
        <v>3.2430000000000002E-4</v>
      </c>
      <c r="I119" s="56">
        <v>395.33</v>
      </c>
    </row>
    <row r="120" spans="1:9" ht="13.2">
      <c r="A120" s="50">
        <v>91128</v>
      </c>
      <c r="B120" s="51" t="s">
        <v>126</v>
      </c>
      <c r="C120" s="52">
        <v>63</v>
      </c>
      <c r="D120" s="54">
        <v>45.555999999999997</v>
      </c>
      <c r="E120" s="54">
        <v>9.3469999999999995</v>
      </c>
      <c r="F120" s="52">
        <v>3683109</v>
      </c>
      <c r="G120" s="52">
        <v>30155521.829999998</v>
      </c>
      <c r="H120" s="53">
        <v>5.109E-4</v>
      </c>
      <c r="I120" s="56">
        <v>549.48</v>
      </c>
    </row>
    <row r="121" spans="1:9" ht="13.2">
      <c r="A121" s="50">
        <v>91138</v>
      </c>
      <c r="B121" s="51" t="s">
        <v>127</v>
      </c>
      <c r="C121" s="52">
        <v>56</v>
      </c>
      <c r="D121" s="54">
        <v>38.81</v>
      </c>
      <c r="E121" s="54">
        <v>10.624000000000001</v>
      </c>
      <c r="F121" s="52">
        <v>3133657.17</v>
      </c>
      <c r="G121" s="52">
        <v>27892252.559999999</v>
      </c>
      <c r="H121" s="53">
        <v>4.7259999999999999E-4</v>
      </c>
      <c r="I121" s="56">
        <v>573.80999999999995</v>
      </c>
    </row>
    <row r="122" spans="1:9" ht="13.2">
      <c r="A122" s="50">
        <v>91141</v>
      </c>
      <c r="B122" s="51" t="s">
        <v>128</v>
      </c>
      <c r="C122" s="52">
        <v>70</v>
      </c>
      <c r="D122" s="54">
        <v>42.371000000000002</v>
      </c>
      <c r="E122" s="54">
        <v>9.5289999999999999</v>
      </c>
      <c r="F122" s="52">
        <v>4074983.62</v>
      </c>
      <c r="G122" s="52">
        <v>36644804.140000001</v>
      </c>
      <c r="H122" s="53">
        <v>6.2089999999999997E-4</v>
      </c>
      <c r="I122" s="56">
        <v>689.86</v>
      </c>
    </row>
    <row r="123" spans="1:9" ht="13.2">
      <c r="A123" s="50">
        <v>91147</v>
      </c>
      <c r="B123" s="51" t="s">
        <v>129</v>
      </c>
      <c r="C123" s="52">
        <v>7</v>
      </c>
      <c r="D123" s="54">
        <v>41.655000000000001</v>
      </c>
      <c r="E123" s="54">
        <v>2.8929999999999998</v>
      </c>
      <c r="F123" s="52">
        <v>203009.97</v>
      </c>
      <c r="G123" s="52">
        <v>1939175.66</v>
      </c>
      <c r="H123" s="53">
        <v>3.29E-5</v>
      </c>
      <c r="I123" s="56">
        <v>59.01</v>
      </c>
    </row>
    <row r="124" spans="1:9" ht="13.2">
      <c r="A124" s="50">
        <v>91151</v>
      </c>
      <c r="B124" s="51" t="s">
        <v>130</v>
      </c>
      <c r="C124" s="52">
        <v>87</v>
      </c>
      <c r="D124" s="54">
        <v>38.015999999999998</v>
      </c>
      <c r="E124" s="54">
        <v>7.6280000000000001</v>
      </c>
      <c r="F124" s="52">
        <v>3738896.67</v>
      </c>
      <c r="G124" s="52">
        <v>37717128.810000002</v>
      </c>
      <c r="H124" s="53">
        <v>6.3900000000000003E-4</v>
      </c>
      <c r="I124" s="56">
        <v>901.38</v>
      </c>
    </row>
    <row r="125" spans="1:9" ht="13.2">
      <c r="A125" s="50">
        <v>91154</v>
      </c>
      <c r="B125" s="51" t="s">
        <v>131</v>
      </c>
      <c r="C125" s="52">
        <v>4</v>
      </c>
      <c r="D125" s="54">
        <v>53.103999999999999</v>
      </c>
      <c r="E125" s="54">
        <v>5.5419999999999998</v>
      </c>
      <c r="F125" s="52">
        <v>153545.04</v>
      </c>
      <c r="G125" s="52">
        <v>1442959.18</v>
      </c>
      <c r="H125" s="53">
        <v>2.44E-5</v>
      </c>
      <c r="I125" s="56">
        <v>33.61</v>
      </c>
    </row>
    <row r="126" spans="1:9" ht="13.2">
      <c r="A126" s="50">
        <v>91161</v>
      </c>
      <c r="B126" s="51" t="s">
        <v>132</v>
      </c>
      <c r="C126" s="52">
        <v>12</v>
      </c>
      <c r="D126" s="54">
        <v>43.652999999999999</v>
      </c>
      <c r="E126" s="54">
        <v>8.41</v>
      </c>
      <c r="F126" s="52">
        <v>644561.32999999996</v>
      </c>
      <c r="G126" s="52">
        <v>5628732.71</v>
      </c>
      <c r="H126" s="53">
        <v>9.5400000000000001E-5</v>
      </c>
      <c r="I126" s="56">
        <v>117.52</v>
      </c>
    </row>
    <row r="127" spans="1:9" ht="13.2">
      <c r="A127" s="50">
        <v>91171</v>
      </c>
      <c r="B127" s="51" t="s">
        <v>133</v>
      </c>
      <c r="C127" s="52">
        <v>35</v>
      </c>
      <c r="D127" s="54">
        <v>38.173999999999999</v>
      </c>
      <c r="E127" s="54">
        <v>8.8670000000000009</v>
      </c>
      <c r="F127" s="52">
        <v>1937221.96</v>
      </c>
      <c r="G127" s="52">
        <v>19016951.309999999</v>
      </c>
      <c r="H127" s="53">
        <v>3.2220000000000003E-4</v>
      </c>
      <c r="I127" s="56">
        <v>376.91</v>
      </c>
    </row>
    <row r="128" spans="1:9" ht="13.2">
      <c r="A128" s="50">
        <v>91201</v>
      </c>
      <c r="B128" s="51" t="s">
        <v>134</v>
      </c>
      <c r="C128" s="52">
        <v>394</v>
      </c>
      <c r="D128" s="54">
        <v>42.55</v>
      </c>
      <c r="E128" s="54">
        <v>8.6660000000000004</v>
      </c>
      <c r="F128" s="52">
        <v>17056913.969999999</v>
      </c>
      <c r="G128" s="52">
        <v>148513707.19999999</v>
      </c>
      <c r="H128" s="53">
        <v>2.5163E-3</v>
      </c>
      <c r="I128" s="56">
        <v>3664.42</v>
      </c>
    </row>
    <row r="129" spans="1:9" ht="13.2">
      <c r="A129" s="50">
        <v>91203</v>
      </c>
      <c r="B129" s="51" t="s">
        <v>136</v>
      </c>
      <c r="C129" s="52">
        <v>43</v>
      </c>
      <c r="D129" s="54">
        <v>45.029000000000003</v>
      </c>
      <c r="E129" s="54">
        <v>10.287000000000001</v>
      </c>
      <c r="F129" s="52">
        <v>1722449.78</v>
      </c>
      <c r="G129" s="52">
        <v>14839914.720000001</v>
      </c>
      <c r="H129" s="53">
        <v>2.5139999999999999E-4</v>
      </c>
      <c r="I129" s="56">
        <v>373.67</v>
      </c>
    </row>
    <row r="130" spans="1:9" ht="13.2">
      <c r="A130" s="50">
        <v>91206</v>
      </c>
      <c r="B130" s="51" t="s">
        <v>137</v>
      </c>
      <c r="C130" s="52">
        <v>180</v>
      </c>
      <c r="D130" s="54">
        <v>41.935000000000002</v>
      </c>
      <c r="E130" s="54">
        <v>6.3029999999999999</v>
      </c>
      <c r="F130" s="52">
        <v>6463248.1200000001</v>
      </c>
      <c r="G130" s="52">
        <v>61544075.18</v>
      </c>
      <c r="H130" s="53">
        <v>1.0426999999999999E-3</v>
      </c>
      <c r="I130" s="56">
        <v>1724.69</v>
      </c>
    </row>
    <row r="131" spans="1:9" ht="13.2">
      <c r="A131" s="50">
        <v>91208</v>
      </c>
      <c r="B131" s="51" t="s">
        <v>138</v>
      </c>
      <c r="C131" s="52">
        <v>3</v>
      </c>
      <c r="D131" s="54">
        <v>38.25</v>
      </c>
      <c r="E131" s="54">
        <v>4.5279999999999996</v>
      </c>
      <c r="F131" s="52">
        <v>150440.16</v>
      </c>
      <c r="G131" s="52">
        <v>1413039.12</v>
      </c>
      <c r="H131" s="53">
        <v>2.3900000000000002E-5</v>
      </c>
      <c r="I131" s="56">
        <v>24.52</v>
      </c>
    </row>
    <row r="132" spans="1:9" ht="13.2">
      <c r="A132" s="50">
        <v>91211</v>
      </c>
      <c r="B132" s="51" t="s">
        <v>139</v>
      </c>
      <c r="C132" s="52">
        <v>69</v>
      </c>
      <c r="D132" s="54">
        <v>42.137</v>
      </c>
      <c r="E132" s="54">
        <v>10.356999999999999</v>
      </c>
      <c r="F132" s="52">
        <v>2962684.83</v>
      </c>
      <c r="G132" s="52">
        <v>24980350.280000001</v>
      </c>
      <c r="H132" s="53">
        <v>4.2319999999999999E-4</v>
      </c>
      <c r="I132" s="56">
        <v>628.19000000000005</v>
      </c>
    </row>
    <row r="133" spans="1:9" ht="13.2">
      <c r="A133" s="50">
        <v>91213</v>
      </c>
      <c r="B133" s="51" t="s">
        <v>140</v>
      </c>
      <c r="C133" s="52">
        <v>4</v>
      </c>
      <c r="D133" s="54">
        <v>52.5</v>
      </c>
      <c r="E133" s="54">
        <v>13.438000000000001</v>
      </c>
      <c r="F133" s="52">
        <v>179915.24</v>
      </c>
      <c r="G133" s="52">
        <v>1530368.7</v>
      </c>
      <c r="H133" s="53">
        <v>2.5899999999999999E-5</v>
      </c>
      <c r="I133" s="56">
        <v>30.02</v>
      </c>
    </row>
    <row r="134" spans="1:9" ht="13.2">
      <c r="A134" s="50">
        <v>91214</v>
      </c>
      <c r="B134" s="51" t="s">
        <v>141</v>
      </c>
      <c r="C134" s="52">
        <v>4</v>
      </c>
      <c r="D134" s="54">
        <v>37.646000000000001</v>
      </c>
      <c r="E134" s="54">
        <v>9.3539999999999992</v>
      </c>
      <c r="F134" s="52">
        <v>193051.07</v>
      </c>
      <c r="G134" s="52">
        <v>2014270.19</v>
      </c>
      <c r="H134" s="53">
        <v>3.4100000000000002E-5</v>
      </c>
      <c r="I134" s="56">
        <v>47.27</v>
      </c>
    </row>
    <row r="135" spans="1:9" ht="13.2">
      <c r="A135" s="50">
        <v>91217</v>
      </c>
      <c r="B135" s="51" t="s">
        <v>142</v>
      </c>
      <c r="C135" s="52">
        <v>7</v>
      </c>
      <c r="D135" s="54">
        <v>47.334000000000003</v>
      </c>
      <c r="E135" s="54">
        <v>8.3949999999999996</v>
      </c>
      <c r="F135" s="52">
        <v>230756.92</v>
      </c>
      <c r="G135" s="52">
        <v>1487383.53</v>
      </c>
      <c r="H135" s="53">
        <v>2.5199999999999999E-5</v>
      </c>
      <c r="I135" s="56">
        <v>48.56</v>
      </c>
    </row>
    <row r="136" spans="1:9" ht="13.2">
      <c r="A136" s="50">
        <v>91221</v>
      </c>
      <c r="B136" s="51" t="s">
        <v>143</v>
      </c>
      <c r="C136" s="52">
        <v>14</v>
      </c>
      <c r="D136" s="54">
        <v>47.707999999999998</v>
      </c>
      <c r="E136" s="54">
        <v>17.893000000000001</v>
      </c>
      <c r="F136" s="52">
        <v>739572.55</v>
      </c>
      <c r="G136" s="52">
        <v>4606519.2699999996</v>
      </c>
      <c r="H136" s="53">
        <v>7.7999999999999999E-5</v>
      </c>
      <c r="I136" s="56">
        <v>106.06</v>
      </c>
    </row>
    <row r="137" spans="1:9" ht="13.2">
      <c r="A137" s="50">
        <v>91231</v>
      </c>
      <c r="B137" s="51" t="s">
        <v>144</v>
      </c>
      <c r="C137" s="52">
        <v>281</v>
      </c>
      <c r="D137" s="54">
        <v>41.987000000000002</v>
      </c>
      <c r="E137" s="54">
        <v>10.441000000000001</v>
      </c>
      <c r="F137" s="52">
        <v>12554321.51</v>
      </c>
      <c r="G137" s="52">
        <v>105842940.08</v>
      </c>
      <c r="H137" s="53">
        <v>1.7933000000000001E-3</v>
      </c>
      <c r="I137" s="56">
        <v>2594.1</v>
      </c>
    </row>
    <row r="138" spans="1:9" ht="13.2">
      <c r="A138" s="50">
        <v>91233</v>
      </c>
      <c r="B138" s="51" t="s">
        <v>145</v>
      </c>
      <c r="C138" s="52">
        <v>10</v>
      </c>
      <c r="D138" s="54">
        <v>43.332999999999998</v>
      </c>
      <c r="E138" s="54">
        <v>10.775</v>
      </c>
      <c r="F138" s="52">
        <v>449867.15</v>
      </c>
      <c r="G138" s="52">
        <v>3949536.51</v>
      </c>
      <c r="H138" s="53">
        <v>6.69E-5</v>
      </c>
      <c r="I138" s="56">
        <v>100.83</v>
      </c>
    </row>
    <row r="139" spans="1:9" ht="13.2">
      <c r="A139" s="50">
        <v>91241</v>
      </c>
      <c r="B139" s="51" t="s">
        <v>146</v>
      </c>
      <c r="C139" s="52">
        <v>7</v>
      </c>
      <c r="D139" s="54">
        <v>41.356999999999999</v>
      </c>
      <c r="E139" s="54">
        <v>6.3330000000000002</v>
      </c>
      <c r="F139" s="52">
        <v>220291.71</v>
      </c>
      <c r="G139" s="52">
        <v>2112517.6</v>
      </c>
      <c r="H139" s="53">
        <v>3.5800000000000003E-5</v>
      </c>
      <c r="I139" s="56">
        <v>62.94</v>
      </c>
    </row>
    <row r="140" spans="1:9" ht="13.2">
      <c r="A140" s="50">
        <v>91251</v>
      </c>
      <c r="B140" s="51" t="s">
        <v>147</v>
      </c>
      <c r="C140" s="52">
        <v>4</v>
      </c>
      <c r="D140" s="54">
        <v>46.478999999999999</v>
      </c>
      <c r="E140" s="54">
        <v>8.6460000000000008</v>
      </c>
      <c r="F140" s="52">
        <v>200746.04</v>
      </c>
      <c r="G140" s="52">
        <v>1894719.32</v>
      </c>
      <c r="H140" s="53">
        <v>3.2100000000000001E-5</v>
      </c>
      <c r="I140" s="56">
        <v>41.36</v>
      </c>
    </row>
    <row r="141" spans="1:9" ht="13.2">
      <c r="A141" s="50">
        <v>91261</v>
      </c>
      <c r="B141" s="51" t="s">
        <v>148</v>
      </c>
      <c r="C141" s="52">
        <v>1</v>
      </c>
      <c r="D141" s="54">
        <v>49.332999999999998</v>
      </c>
      <c r="E141" s="54">
        <v>9.75</v>
      </c>
      <c r="F141" s="52">
        <v>57008.800000000003</v>
      </c>
      <c r="G141" s="52">
        <v>558045.65</v>
      </c>
      <c r="H141" s="53">
        <v>9.5000000000000005E-6</v>
      </c>
      <c r="I141" s="56">
        <v>10.81</v>
      </c>
    </row>
    <row r="142" spans="1:9" ht="13.2">
      <c r="A142" s="50">
        <v>91301</v>
      </c>
      <c r="B142" s="51" t="s">
        <v>149</v>
      </c>
      <c r="C142" s="52">
        <v>1183</v>
      </c>
      <c r="D142" s="54">
        <v>42.576000000000001</v>
      </c>
      <c r="E142" s="54">
        <v>8.8829999999999991</v>
      </c>
      <c r="F142" s="52">
        <v>58104495.530000001</v>
      </c>
      <c r="G142" s="52">
        <v>512851348.56</v>
      </c>
      <c r="H142" s="53">
        <v>8.6893000000000005E-3</v>
      </c>
      <c r="I142" s="56">
        <v>11135.42</v>
      </c>
    </row>
    <row r="143" spans="1:9" ht="13.2">
      <c r="A143" s="50">
        <v>91302</v>
      </c>
      <c r="B143" s="51" t="s">
        <v>941</v>
      </c>
      <c r="C143" s="52">
        <v>57</v>
      </c>
      <c r="D143" s="54">
        <v>42.143000000000001</v>
      </c>
      <c r="E143" s="54">
        <v>11.971</v>
      </c>
      <c r="F143" s="52">
        <v>3771796.17</v>
      </c>
      <c r="G143" s="52">
        <v>31406447.59</v>
      </c>
      <c r="H143" s="53">
        <v>5.3209999999999998E-4</v>
      </c>
      <c r="I143" s="56">
        <v>545.14</v>
      </c>
    </row>
    <row r="144" spans="1:9" ht="13.2">
      <c r="A144" s="50">
        <v>91306</v>
      </c>
      <c r="B144" s="51" t="s">
        <v>151</v>
      </c>
      <c r="C144" s="52">
        <v>255</v>
      </c>
      <c r="D144" s="54">
        <v>41.399000000000001</v>
      </c>
      <c r="E144" s="54">
        <v>6.282</v>
      </c>
      <c r="F144" s="52">
        <v>13832284.16</v>
      </c>
      <c r="G144" s="52">
        <v>129571905.3</v>
      </c>
      <c r="H144" s="53">
        <v>2.1952999999999999E-3</v>
      </c>
      <c r="I144" s="56">
        <v>2372.1</v>
      </c>
    </row>
    <row r="145" spans="1:9" ht="13.2">
      <c r="A145" s="50">
        <v>91308</v>
      </c>
      <c r="B145" s="51" t="s">
        <v>152</v>
      </c>
      <c r="C145" s="52">
        <v>12</v>
      </c>
      <c r="D145" s="54">
        <v>41.006999999999998</v>
      </c>
      <c r="E145" s="54">
        <v>6.9859999999999998</v>
      </c>
      <c r="F145" s="52">
        <v>806977.93</v>
      </c>
      <c r="G145" s="52">
        <v>6649043.1799999997</v>
      </c>
      <c r="H145" s="53">
        <v>1.127E-4</v>
      </c>
      <c r="I145" s="56">
        <v>104.1</v>
      </c>
    </row>
    <row r="146" spans="1:9" ht="13.2">
      <c r="A146" s="50">
        <v>91311</v>
      </c>
      <c r="B146" s="51" t="s">
        <v>153</v>
      </c>
      <c r="C146" s="52">
        <v>1058</v>
      </c>
      <c r="D146" s="54">
        <v>40.268999999999998</v>
      </c>
      <c r="E146" s="54">
        <v>10.455</v>
      </c>
      <c r="F146" s="52">
        <v>59224900.189999998</v>
      </c>
      <c r="G146" s="52">
        <v>510465078.74000001</v>
      </c>
      <c r="H146" s="53">
        <v>8.6487999999999999E-3</v>
      </c>
      <c r="I146" s="56">
        <v>10248.280000000001</v>
      </c>
    </row>
    <row r="147" spans="1:9" ht="13.2">
      <c r="A147" s="50">
        <v>91317</v>
      </c>
      <c r="B147" s="51" t="s">
        <v>154</v>
      </c>
      <c r="C147" s="52">
        <v>29</v>
      </c>
      <c r="D147" s="54">
        <v>49.393999999999998</v>
      </c>
      <c r="E147" s="54">
        <v>5.2329999999999997</v>
      </c>
      <c r="F147" s="52">
        <v>1031425.89</v>
      </c>
      <c r="G147" s="52">
        <v>9315712.6999999993</v>
      </c>
      <c r="H147" s="53">
        <v>1.5779999999999999E-4</v>
      </c>
      <c r="I147" s="56">
        <v>237.33</v>
      </c>
    </row>
    <row r="148" spans="1:9" ht="13.2">
      <c r="A148" s="50">
        <v>91321</v>
      </c>
      <c r="B148" s="51" t="s">
        <v>155</v>
      </c>
      <c r="C148" s="52">
        <v>8</v>
      </c>
      <c r="D148" s="54">
        <v>49.698</v>
      </c>
      <c r="E148" s="54">
        <v>9.3439999999999994</v>
      </c>
      <c r="F148" s="52">
        <v>395269.52</v>
      </c>
      <c r="G148" s="52">
        <v>3397163.61</v>
      </c>
      <c r="H148" s="53">
        <v>5.7599999999999997E-5</v>
      </c>
      <c r="I148" s="56">
        <v>73.77</v>
      </c>
    </row>
    <row r="149" spans="1:9" ht="13.2">
      <c r="A149" s="50">
        <v>91327</v>
      </c>
      <c r="B149" s="51" t="s">
        <v>156</v>
      </c>
      <c r="C149" s="52">
        <v>2</v>
      </c>
      <c r="D149" s="54">
        <v>38.792000000000002</v>
      </c>
      <c r="E149" s="54">
        <v>2.6669999999999998</v>
      </c>
      <c r="F149" s="52">
        <v>45298.35</v>
      </c>
      <c r="G149" s="52">
        <v>557106.9</v>
      </c>
      <c r="H149" s="53">
        <v>9.3999999999999998E-6</v>
      </c>
      <c r="I149" s="56">
        <v>16.14</v>
      </c>
    </row>
    <row r="150" spans="1:9" ht="13.2">
      <c r="A150" s="50">
        <v>91331</v>
      </c>
      <c r="B150" s="51" t="s">
        <v>157</v>
      </c>
      <c r="C150" s="52">
        <v>380</v>
      </c>
      <c r="D150" s="54">
        <v>39.634999999999998</v>
      </c>
      <c r="E150" s="54">
        <v>9.484</v>
      </c>
      <c r="F150" s="52">
        <v>20657210.850000001</v>
      </c>
      <c r="G150" s="52">
        <v>186631072.18000001</v>
      </c>
      <c r="H150" s="53">
        <v>3.1621000000000002E-3</v>
      </c>
      <c r="I150" s="56">
        <v>3779.79</v>
      </c>
    </row>
    <row r="151" spans="1:9" ht="13.2">
      <c r="A151" s="50">
        <v>91341</v>
      </c>
      <c r="B151" s="51" t="s">
        <v>158</v>
      </c>
      <c r="C151" s="52">
        <v>3</v>
      </c>
      <c r="D151" s="54">
        <v>47.527999999999999</v>
      </c>
      <c r="E151" s="54">
        <v>13.361000000000001</v>
      </c>
      <c r="F151" s="52">
        <v>223094.39</v>
      </c>
      <c r="G151" s="52">
        <v>1969453.09</v>
      </c>
      <c r="H151" s="53">
        <v>3.3399999999999999E-5</v>
      </c>
      <c r="I151" s="56">
        <v>27.74</v>
      </c>
    </row>
    <row r="152" spans="1:9" ht="13.2">
      <c r="A152" s="50">
        <v>91401</v>
      </c>
      <c r="B152" s="51" t="s">
        <v>159</v>
      </c>
      <c r="C152" s="52">
        <v>562</v>
      </c>
      <c r="D152" s="54">
        <v>43.368000000000002</v>
      </c>
      <c r="E152" s="54">
        <v>10.159000000000001</v>
      </c>
      <c r="F152" s="52">
        <v>24268346.949999999</v>
      </c>
      <c r="G152" s="52">
        <v>211976920.63</v>
      </c>
      <c r="H152" s="53">
        <v>3.5915000000000001E-3</v>
      </c>
      <c r="I152" s="56">
        <v>5037.26</v>
      </c>
    </row>
    <row r="153" spans="1:9" ht="13.2">
      <c r="A153" s="50">
        <v>91411</v>
      </c>
      <c r="B153" s="51" t="s">
        <v>160</v>
      </c>
      <c r="C153" s="52">
        <v>59</v>
      </c>
      <c r="D153" s="54">
        <v>43.524999999999999</v>
      </c>
      <c r="E153" s="54">
        <v>12.507</v>
      </c>
      <c r="F153" s="52">
        <v>2770313.72</v>
      </c>
      <c r="G153" s="52">
        <v>22260679.93</v>
      </c>
      <c r="H153" s="53">
        <v>3.7720000000000001E-4</v>
      </c>
      <c r="I153" s="56">
        <v>521.47</v>
      </c>
    </row>
    <row r="154" spans="1:9" ht="13.2">
      <c r="A154" s="50">
        <v>91414</v>
      </c>
      <c r="B154" s="51" t="s">
        <v>952</v>
      </c>
      <c r="C154" s="52">
        <v>7</v>
      </c>
      <c r="D154" s="54">
        <v>50.417000000000002</v>
      </c>
      <c r="E154" s="54">
        <v>2.726</v>
      </c>
      <c r="F154" s="52">
        <v>223518.31</v>
      </c>
      <c r="G154" s="52">
        <v>1814871.44</v>
      </c>
      <c r="H154" s="53">
        <v>3.0700000000000001E-5</v>
      </c>
      <c r="I154" s="56">
        <v>57.94</v>
      </c>
    </row>
    <row r="155" spans="1:9" ht="13.2">
      <c r="A155" s="50">
        <v>91417</v>
      </c>
      <c r="B155" s="51" t="s">
        <v>161</v>
      </c>
      <c r="C155" s="52">
        <v>2</v>
      </c>
      <c r="D155" s="54">
        <v>61.207999999999998</v>
      </c>
      <c r="E155" s="54">
        <v>15.75</v>
      </c>
      <c r="F155" s="52">
        <v>100740.02</v>
      </c>
      <c r="G155" s="52">
        <v>398702.65</v>
      </c>
      <c r="H155" s="53">
        <v>6.8000000000000001E-6</v>
      </c>
      <c r="I155" s="56">
        <v>7.8</v>
      </c>
    </row>
    <row r="156" spans="1:9" ht="13.2">
      <c r="A156" s="50">
        <v>91421</v>
      </c>
      <c r="B156" s="51" t="s">
        <v>162</v>
      </c>
      <c r="C156" s="52">
        <v>12</v>
      </c>
      <c r="D156" s="54">
        <v>49.09</v>
      </c>
      <c r="E156" s="54">
        <v>9.5350000000000001</v>
      </c>
      <c r="F156" s="52">
        <v>568866.06000000006</v>
      </c>
      <c r="G156" s="52">
        <v>4727301</v>
      </c>
      <c r="H156" s="53">
        <v>8.0099999999999995E-5</v>
      </c>
      <c r="I156" s="56">
        <v>99.92</v>
      </c>
    </row>
    <row r="157" spans="1:9" ht="13.2">
      <c r="A157" s="50">
        <v>91423</v>
      </c>
      <c r="B157" s="51" t="s">
        <v>163</v>
      </c>
      <c r="C157" s="52">
        <v>8</v>
      </c>
      <c r="D157" s="54">
        <v>49.042000000000002</v>
      </c>
      <c r="E157" s="54">
        <v>3.8119999999999998</v>
      </c>
      <c r="F157" s="52">
        <v>324154.82</v>
      </c>
      <c r="G157" s="52">
        <v>3329588.83</v>
      </c>
      <c r="H157" s="53">
        <v>5.6400000000000002E-5</v>
      </c>
      <c r="I157" s="56">
        <v>72.010000000000005</v>
      </c>
    </row>
    <row r="158" spans="1:9" ht="13.2">
      <c r="A158" s="50">
        <v>91431</v>
      </c>
      <c r="B158" s="51" t="s">
        <v>164</v>
      </c>
      <c r="C158" s="52">
        <v>31</v>
      </c>
      <c r="D158" s="54">
        <v>42.704000000000001</v>
      </c>
      <c r="E158" s="54">
        <v>11.478</v>
      </c>
      <c r="F158" s="52">
        <v>1385176.94</v>
      </c>
      <c r="G158" s="52">
        <v>11831564.82</v>
      </c>
      <c r="H158" s="53">
        <v>2.0049999999999999E-4</v>
      </c>
      <c r="I158" s="56">
        <v>293.39</v>
      </c>
    </row>
    <row r="159" spans="1:9" ht="13.2">
      <c r="A159" s="50">
        <v>91441</v>
      </c>
      <c r="B159" s="51" t="s">
        <v>165</v>
      </c>
      <c r="C159" s="52">
        <v>112</v>
      </c>
      <c r="D159" s="54">
        <v>40.747</v>
      </c>
      <c r="E159" s="54">
        <v>7.9720000000000004</v>
      </c>
      <c r="F159" s="52">
        <v>5833009.0700000003</v>
      </c>
      <c r="G159" s="52">
        <v>56540721.130000003</v>
      </c>
      <c r="H159" s="53">
        <v>9.5799999999999998E-4</v>
      </c>
      <c r="I159" s="56">
        <v>1181.05</v>
      </c>
    </row>
    <row r="160" spans="1:9" ht="13.2">
      <c r="A160" s="50">
        <v>91451</v>
      </c>
      <c r="B160" s="51" t="s">
        <v>166</v>
      </c>
      <c r="C160" s="52">
        <v>255</v>
      </c>
      <c r="D160" s="54">
        <v>41.679000000000002</v>
      </c>
      <c r="E160" s="54">
        <v>11.593</v>
      </c>
      <c r="F160" s="52">
        <v>10559242.130000001</v>
      </c>
      <c r="G160" s="52">
        <v>87060623.989999995</v>
      </c>
      <c r="H160" s="53">
        <v>1.4751E-3</v>
      </c>
      <c r="I160" s="56">
        <v>2374.0300000000002</v>
      </c>
    </row>
    <row r="161" spans="1:9" ht="13.2">
      <c r="A161" s="50">
        <v>91457</v>
      </c>
      <c r="B161" s="51" t="s">
        <v>167</v>
      </c>
      <c r="C161" s="52">
        <v>7</v>
      </c>
      <c r="D161" s="54">
        <v>54.701999999999998</v>
      </c>
      <c r="E161" s="54">
        <v>13.464</v>
      </c>
      <c r="F161" s="52">
        <v>223095.31</v>
      </c>
      <c r="G161" s="52">
        <v>1101485.1599999999</v>
      </c>
      <c r="H161" s="53">
        <v>1.8700000000000001E-5</v>
      </c>
      <c r="I161" s="56">
        <v>39.76</v>
      </c>
    </row>
    <row r="162" spans="1:9" ht="13.2">
      <c r="A162" s="50">
        <v>91501</v>
      </c>
      <c r="B162" s="51" t="s">
        <v>168</v>
      </c>
      <c r="C162" s="52">
        <v>82</v>
      </c>
      <c r="D162" s="54">
        <v>45.798000000000002</v>
      </c>
      <c r="E162" s="54">
        <v>9.109</v>
      </c>
      <c r="F162" s="52">
        <v>3509174.18</v>
      </c>
      <c r="G162" s="52">
        <v>28572273.530000001</v>
      </c>
      <c r="H162" s="53">
        <v>4.841E-4</v>
      </c>
      <c r="I162" s="56">
        <v>736</v>
      </c>
    </row>
    <row r="163" spans="1:9" ht="13.2">
      <c r="A163" s="50">
        <v>91504</v>
      </c>
      <c r="B163" s="51" t="s">
        <v>169</v>
      </c>
      <c r="C163" s="52">
        <v>3</v>
      </c>
      <c r="D163" s="54">
        <v>62.055</v>
      </c>
      <c r="E163" s="54">
        <v>18.972000000000001</v>
      </c>
      <c r="F163" s="52">
        <v>119515.44</v>
      </c>
      <c r="G163" s="52">
        <v>564837.34</v>
      </c>
      <c r="H163" s="53">
        <v>9.5999999999999996E-6</v>
      </c>
      <c r="I163" s="56">
        <v>16.8</v>
      </c>
    </row>
    <row r="164" spans="1:9" ht="13.2">
      <c r="A164" s="50">
        <v>91601</v>
      </c>
      <c r="B164" s="51" t="s">
        <v>170</v>
      </c>
      <c r="C164" s="52">
        <v>492</v>
      </c>
      <c r="D164" s="54">
        <v>45.683</v>
      </c>
      <c r="E164" s="54">
        <v>8.4529999999999994</v>
      </c>
      <c r="F164" s="52">
        <v>20815500.98</v>
      </c>
      <c r="G164" s="52">
        <v>173010276.53</v>
      </c>
      <c r="H164" s="53">
        <v>2.9313E-3</v>
      </c>
      <c r="I164" s="56">
        <v>4196.29</v>
      </c>
    </row>
    <row r="165" spans="1:9" ht="13.2">
      <c r="A165" s="50">
        <v>91604</v>
      </c>
      <c r="B165" s="51" t="s">
        <v>171</v>
      </c>
      <c r="C165" s="52">
        <v>20</v>
      </c>
      <c r="D165" s="54">
        <v>51.274999999999999</v>
      </c>
      <c r="E165" s="54">
        <v>9.8249999999999993</v>
      </c>
      <c r="F165" s="52">
        <v>714459.48</v>
      </c>
      <c r="G165" s="52">
        <v>4727618.28</v>
      </c>
      <c r="H165" s="53">
        <v>8.0099999999999995E-5</v>
      </c>
      <c r="I165" s="56">
        <v>148.30000000000001</v>
      </c>
    </row>
    <row r="166" spans="1:9" ht="13.2">
      <c r="A166" s="50">
        <v>91608</v>
      </c>
      <c r="B166" s="51" t="s">
        <v>172</v>
      </c>
      <c r="C166" s="52">
        <v>21</v>
      </c>
      <c r="D166" s="54">
        <v>41.274000000000001</v>
      </c>
      <c r="E166" s="54">
        <v>6.452</v>
      </c>
      <c r="F166" s="52">
        <v>1027085.14</v>
      </c>
      <c r="G166" s="52">
        <v>10372107.52</v>
      </c>
      <c r="H166" s="53">
        <v>1.7569999999999999E-4</v>
      </c>
      <c r="I166" s="56">
        <v>224.03</v>
      </c>
    </row>
    <row r="167" spans="1:9" ht="13.2">
      <c r="A167" s="50">
        <v>91611</v>
      </c>
      <c r="B167" s="51" t="s">
        <v>173</v>
      </c>
      <c r="C167" s="52">
        <v>168</v>
      </c>
      <c r="D167" s="54">
        <v>41.067999999999998</v>
      </c>
      <c r="E167" s="54">
        <v>10.065</v>
      </c>
      <c r="F167" s="52">
        <v>9248166.4900000002</v>
      </c>
      <c r="G167" s="52">
        <v>84961672.310000002</v>
      </c>
      <c r="H167" s="53">
        <v>1.4395E-3</v>
      </c>
      <c r="I167" s="56">
        <v>1659.86</v>
      </c>
    </row>
    <row r="168" spans="1:9" ht="13.2">
      <c r="A168" s="50">
        <v>91621</v>
      </c>
      <c r="B168" s="51" t="s">
        <v>174</v>
      </c>
      <c r="C168" s="52">
        <v>44</v>
      </c>
      <c r="D168" s="54">
        <v>41.11</v>
      </c>
      <c r="E168" s="54">
        <v>9.0719999999999992</v>
      </c>
      <c r="F168" s="52">
        <v>2165882.16</v>
      </c>
      <c r="G168" s="52">
        <v>20189848.68</v>
      </c>
      <c r="H168" s="53">
        <v>3.4210000000000002E-4</v>
      </c>
      <c r="I168" s="56">
        <v>440.16</v>
      </c>
    </row>
    <row r="169" spans="1:9" ht="13.2">
      <c r="A169" s="50">
        <v>91631</v>
      </c>
      <c r="B169" s="51" t="s">
        <v>175</v>
      </c>
      <c r="C169" s="52">
        <v>79</v>
      </c>
      <c r="D169" s="54">
        <v>42.302</v>
      </c>
      <c r="E169" s="54">
        <v>9.0589999999999993</v>
      </c>
      <c r="F169" s="52">
        <v>4167134.24</v>
      </c>
      <c r="G169" s="52">
        <v>37588731.939999998</v>
      </c>
      <c r="H169" s="53">
        <v>6.3690000000000003E-4</v>
      </c>
      <c r="I169" s="56">
        <v>772.47</v>
      </c>
    </row>
    <row r="170" spans="1:9" ht="13.2">
      <c r="A170" s="50">
        <v>91633</v>
      </c>
      <c r="B170" s="51" t="s">
        <v>176</v>
      </c>
      <c r="C170" s="52">
        <v>6</v>
      </c>
      <c r="D170" s="54">
        <v>45.5</v>
      </c>
      <c r="E170" s="54">
        <v>8.8330000000000002</v>
      </c>
      <c r="F170" s="52">
        <v>237941.07</v>
      </c>
      <c r="G170" s="52">
        <v>2127218.0499999998</v>
      </c>
      <c r="H170" s="53">
        <v>3.6000000000000001E-5</v>
      </c>
      <c r="I170" s="56">
        <v>57.21</v>
      </c>
    </row>
    <row r="171" spans="1:9" ht="13.2">
      <c r="A171" s="50">
        <v>91641</v>
      </c>
      <c r="B171" s="51" t="s">
        <v>177</v>
      </c>
      <c r="C171" s="52">
        <v>32</v>
      </c>
      <c r="D171" s="54">
        <v>42.595999999999997</v>
      </c>
      <c r="E171" s="54">
        <v>8.74</v>
      </c>
      <c r="F171" s="52">
        <v>2077685.89</v>
      </c>
      <c r="G171" s="52">
        <v>19060449.870000001</v>
      </c>
      <c r="H171" s="53">
        <v>3.2289999999999999E-4</v>
      </c>
      <c r="I171" s="56">
        <v>332.42</v>
      </c>
    </row>
    <row r="172" spans="1:9" ht="13.2">
      <c r="A172" s="50">
        <v>91651</v>
      </c>
      <c r="B172" s="51" t="s">
        <v>178</v>
      </c>
      <c r="C172" s="52">
        <v>71</v>
      </c>
      <c r="D172" s="54">
        <v>42.085999999999999</v>
      </c>
      <c r="E172" s="54">
        <v>9.75</v>
      </c>
      <c r="F172" s="52">
        <v>3687181.64</v>
      </c>
      <c r="G172" s="52">
        <v>33193775.399999999</v>
      </c>
      <c r="H172" s="53">
        <v>5.6240000000000001E-4</v>
      </c>
      <c r="I172" s="56">
        <v>694.43</v>
      </c>
    </row>
    <row r="173" spans="1:9" ht="13.2">
      <c r="A173" s="50">
        <v>91661</v>
      </c>
      <c r="B173" s="51" t="s">
        <v>179</v>
      </c>
      <c r="C173" s="52">
        <v>22</v>
      </c>
      <c r="D173" s="54">
        <v>35.78</v>
      </c>
      <c r="E173" s="54">
        <v>5.97</v>
      </c>
      <c r="F173" s="52">
        <v>1104381.1299999999</v>
      </c>
      <c r="G173" s="52">
        <v>12174706.52</v>
      </c>
      <c r="H173" s="53">
        <v>2.063E-4</v>
      </c>
      <c r="I173" s="56">
        <v>247.62</v>
      </c>
    </row>
    <row r="174" spans="1:9" ht="13.2">
      <c r="A174" s="50">
        <v>91671</v>
      </c>
      <c r="B174" s="51" t="s">
        <v>180</v>
      </c>
      <c r="C174" s="52">
        <v>14</v>
      </c>
      <c r="D174" s="54">
        <v>40.606999999999999</v>
      </c>
      <c r="E174" s="54">
        <v>5.3929999999999998</v>
      </c>
      <c r="F174" s="52">
        <v>580821.28</v>
      </c>
      <c r="G174" s="52">
        <v>5944088.0800000001</v>
      </c>
      <c r="H174" s="53">
        <v>1.0069999999999999E-4</v>
      </c>
      <c r="I174" s="56">
        <v>142.34</v>
      </c>
    </row>
    <row r="175" spans="1:9" ht="13.2">
      <c r="A175" s="50">
        <v>91681</v>
      </c>
      <c r="B175" s="51" t="s">
        <v>181</v>
      </c>
      <c r="C175" s="52">
        <v>54</v>
      </c>
      <c r="D175" s="54">
        <v>40.444000000000003</v>
      </c>
      <c r="E175" s="54">
        <v>10.128</v>
      </c>
      <c r="F175" s="52">
        <v>2963716.48</v>
      </c>
      <c r="G175" s="52">
        <v>26465902.32</v>
      </c>
      <c r="H175" s="53">
        <v>4.484E-4</v>
      </c>
      <c r="I175" s="56">
        <v>546.27</v>
      </c>
    </row>
    <row r="176" spans="1:9" ht="13.2">
      <c r="A176" s="50">
        <v>91691</v>
      </c>
      <c r="B176" s="51" t="s">
        <v>182</v>
      </c>
      <c r="C176" s="52">
        <v>6</v>
      </c>
      <c r="D176" s="54">
        <v>46.485999999999997</v>
      </c>
      <c r="E176" s="54">
        <v>6.306</v>
      </c>
      <c r="F176" s="52">
        <v>242709.24</v>
      </c>
      <c r="G176" s="52">
        <v>2072041.83</v>
      </c>
      <c r="H176" s="53">
        <v>3.5099999999999999E-5</v>
      </c>
      <c r="I176" s="56">
        <v>49.99</v>
      </c>
    </row>
    <row r="177" spans="1:9" ht="13.2">
      <c r="A177" s="50">
        <v>91701</v>
      </c>
      <c r="B177" s="51" t="s">
        <v>183</v>
      </c>
      <c r="C177" s="52">
        <v>205</v>
      </c>
      <c r="D177" s="54">
        <v>44.417000000000002</v>
      </c>
      <c r="E177" s="54">
        <v>8.0090000000000003</v>
      </c>
      <c r="F177" s="52">
        <v>8180915.0499999998</v>
      </c>
      <c r="G177" s="52">
        <v>71300218.390000001</v>
      </c>
      <c r="H177" s="53">
        <v>1.2080000000000001E-3</v>
      </c>
      <c r="I177" s="56">
        <v>1818.79</v>
      </c>
    </row>
    <row r="178" spans="1:9" ht="13.2">
      <c r="A178" s="50">
        <v>91704</v>
      </c>
      <c r="B178" s="51" t="s">
        <v>184</v>
      </c>
      <c r="C178" s="52">
        <v>4</v>
      </c>
      <c r="D178" s="54">
        <v>55.853999999999999</v>
      </c>
      <c r="E178" s="54">
        <v>6.75</v>
      </c>
      <c r="F178" s="52">
        <v>151212.76</v>
      </c>
      <c r="G178" s="52">
        <v>1051481.1299999999</v>
      </c>
      <c r="H178" s="53">
        <v>1.7799999999999999E-5</v>
      </c>
      <c r="I178" s="56">
        <v>25.54</v>
      </c>
    </row>
    <row r="179" spans="1:9" ht="13.2">
      <c r="A179" s="50">
        <v>91706</v>
      </c>
      <c r="B179" s="51" t="s">
        <v>185</v>
      </c>
      <c r="C179" s="52">
        <v>44</v>
      </c>
      <c r="D179" s="54">
        <v>47.898000000000003</v>
      </c>
      <c r="E179" s="54">
        <v>13.733000000000001</v>
      </c>
      <c r="F179" s="52">
        <v>1659997.62</v>
      </c>
      <c r="G179" s="52">
        <v>12053440.210000001</v>
      </c>
      <c r="H179" s="53">
        <v>2.042E-4</v>
      </c>
      <c r="I179" s="56">
        <v>347.26</v>
      </c>
    </row>
    <row r="180" spans="1:9" ht="13.2">
      <c r="A180" s="50">
        <v>91719</v>
      </c>
      <c r="B180" s="51" t="s">
        <v>186</v>
      </c>
      <c r="C180" s="52">
        <v>5</v>
      </c>
      <c r="D180" s="54">
        <v>36.799999999999997</v>
      </c>
      <c r="E180" s="54">
        <v>4.2830000000000004</v>
      </c>
      <c r="F180" s="52">
        <v>217354.22</v>
      </c>
      <c r="G180" s="52">
        <v>2193089.89</v>
      </c>
      <c r="H180" s="53">
        <v>3.7200000000000003E-5</v>
      </c>
      <c r="I180" s="56">
        <v>53.52</v>
      </c>
    </row>
    <row r="181" spans="1:9" ht="13.2">
      <c r="A181" s="50">
        <v>91801</v>
      </c>
      <c r="B181" s="51" t="s">
        <v>187</v>
      </c>
      <c r="C181" s="52">
        <v>1135</v>
      </c>
      <c r="D181" s="54">
        <v>42.338000000000001</v>
      </c>
      <c r="E181" s="54">
        <v>10.032999999999999</v>
      </c>
      <c r="F181" s="52">
        <v>53455080.729999997</v>
      </c>
      <c r="G181" s="52">
        <v>458159061.63999999</v>
      </c>
      <c r="H181" s="53">
        <v>7.7625999999999997E-3</v>
      </c>
      <c r="I181" s="56">
        <v>10369.09</v>
      </c>
    </row>
    <row r="182" spans="1:9" ht="13.2">
      <c r="A182" s="50">
        <v>91804</v>
      </c>
      <c r="B182" s="51" t="s">
        <v>188</v>
      </c>
      <c r="C182" s="52">
        <v>41</v>
      </c>
      <c r="D182" s="54">
        <v>53.881999999999998</v>
      </c>
      <c r="E182" s="54">
        <v>6.2069999999999999</v>
      </c>
      <c r="F182" s="52">
        <v>1408384.95</v>
      </c>
      <c r="G182" s="52">
        <v>10919201.1</v>
      </c>
      <c r="H182" s="53">
        <v>1.85E-4</v>
      </c>
      <c r="I182" s="56">
        <v>267.5</v>
      </c>
    </row>
    <row r="183" spans="1:9" ht="13.2">
      <c r="A183" s="50">
        <v>91811</v>
      </c>
      <c r="B183" s="51" t="s">
        <v>189</v>
      </c>
      <c r="C183" s="52">
        <v>609</v>
      </c>
      <c r="D183" s="54">
        <v>41.304000000000002</v>
      </c>
      <c r="E183" s="54">
        <v>11.443</v>
      </c>
      <c r="F183" s="52">
        <v>28835072.129999999</v>
      </c>
      <c r="G183" s="52">
        <v>239769624.22</v>
      </c>
      <c r="H183" s="53">
        <v>4.0623999999999999E-3</v>
      </c>
      <c r="I183" s="56">
        <v>5636.64</v>
      </c>
    </row>
    <row r="184" spans="1:9" ht="13.2">
      <c r="A184" s="50">
        <v>91812</v>
      </c>
      <c r="B184" s="51" t="s">
        <v>190</v>
      </c>
      <c r="C184" s="52">
        <v>7</v>
      </c>
      <c r="D184" s="54">
        <v>48.286000000000001</v>
      </c>
      <c r="E184" s="54">
        <v>11.19</v>
      </c>
      <c r="F184" s="52">
        <v>431733.84</v>
      </c>
      <c r="G184" s="52">
        <v>2918418.4</v>
      </c>
      <c r="H184" s="53">
        <v>4.9400000000000001E-5</v>
      </c>
      <c r="I184" s="56">
        <v>51.31</v>
      </c>
    </row>
    <row r="185" spans="1:9" ht="13.2">
      <c r="A185" s="50">
        <v>91813</v>
      </c>
      <c r="B185" s="51" t="s">
        <v>191</v>
      </c>
      <c r="C185" s="52">
        <v>8</v>
      </c>
      <c r="D185" s="54">
        <v>47.875</v>
      </c>
      <c r="E185" s="54">
        <v>6.9580000000000002</v>
      </c>
      <c r="F185" s="52">
        <v>533039.28</v>
      </c>
      <c r="G185" s="52">
        <v>4004433.99</v>
      </c>
      <c r="H185" s="53">
        <v>6.7799999999999995E-5</v>
      </c>
      <c r="I185" s="56">
        <v>66.53</v>
      </c>
    </row>
    <row r="186" spans="1:9" ht="13.2">
      <c r="A186" s="50">
        <v>91818</v>
      </c>
      <c r="B186" s="51" t="s">
        <v>192</v>
      </c>
      <c r="C186" s="52">
        <v>60</v>
      </c>
      <c r="D186" s="54">
        <v>43.973999999999997</v>
      </c>
      <c r="E186" s="54">
        <v>10.617000000000001</v>
      </c>
      <c r="F186" s="52">
        <v>3427181.04</v>
      </c>
      <c r="G186" s="52">
        <v>27708193.800000001</v>
      </c>
      <c r="H186" s="53">
        <v>4.6949999999999997E-4</v>
      </c>
      <c r="I186" s="56">
        <v>518.37</v>
      </c>
    </row>
    <row r="187" spans="1:9" ht="13.2">
      <c r="A187" s="50">
        <v>91819</v>
      </c>
      <c r="B187" s="51" t="s">
        <v>193</v>
      </c>
      <c r="C187" s="52">
        <v>61</v>
      </c>
      <c r="D187" s="54">
        <v>54.12</v>
      </c>
      <c r="E187" s="54">
        <v>7.0739999999999998</v>
      </c>
      <c r="F187" s="52">
        <v>1960142.28</v>
      </c>
      <c r="G187" s="52">
        <v>14262776.32</v>
      </c>
      <c r="H187" s="53">
        <v>2.4169999999999999E-4</v>
      </c>
      <c r="I187" s="56">
        <v>435.06</v>
      </c>
    </row>
    <row r="188" spans="1:9" ht="13.2">
      <c r="A188" s="50">
        <v>91821</v>
      </c>
      <c r="B188" s="51" t="s">
        <v>194</v>
      </c>
      <c r="C188" s="52">
        <v>26</v>
      </c>
      <c r="D188" s="54">
        <v>42.064</v>
      </c>
      <c r="E188" s="54">
        <v>9.84</v>
      </c>
      <c r="F188" s="52">
        <v>1201053.2</v>
      </c>
      <c r="G188" s="52">
        <v>9914622.6699999999</v>
      </c>
      <c r="H188" s="53">
        <v>1.6799999999999999E-4</v>
      </c>
      <c r="I188" s="56">
        <v>231.93</v>
      </c>
    </row>
    <row r="189" spans="1:9" ht="13.2">
      <c r="A189" s="50">
        <v>91831</v>
      </c>
      <c r="B189" s="51" t="s">
        <v>195</v>
      </c>
      <c r="C189" s="52">
        <v>57</v>
      </c>
      <c r="D189" s="54">
        <v>38.613999999999997</v>
      </c>
      <c r="E189" s="54">
        <v>9.5310000000000006</v>
      </c>
      <c r="F189" s="52">
        <v>2855316.88</v>
      </c>
      <c r="G189" s="52">
        <v>25787789.609999999</v>
      </c>
      <c r="H189" s="53">
        <v>4.3689999999999999E-4</v>
      </c>
      <c r="I189" s="56">
        <v>559.49</v>
      </c>
    </row>
    <row r="190" spans="1:9" ht="13.2">
      <c r="A190" s="50">
        <v>91841</v>
      </c>
      <c r="B190" s="51" t="s">
        <v>196</v>
      </c>
      <c r="C190" s="52">
        <v>40</v>
      </c>
      <c r="D190" s="54">
        <v>38.654000000000003</v>
      </c>
      <c r="E190" s="54">
        <v>11.257999999999999</v>
      </c>
      <c r="F190" s="52">
        <v>1925639.19</v>
      </c>
      <c r="G190" s="52">
        <v>16741660.140000001</v>
      </c>
      <c r="H190" s="53">
        <v>2.8370000000000001E-4</v>
      </c>
      <c r="I190" s="56">
        <v>394.2</v>
      </c>
    </row>
    <row r="191" spans="1:9" ht="13.2">
      <c r="A191" s="50">
        <v>91851</v>
      </c>
      <c r="B191" s="51" t="s">
        <v>197</v>
      </c>
      <c r="C191" s="52">
        <v>105</v>
      </c>
      <c r="D191" s="54">
        <v>43.356000000000002</v>
      </c>
      <c r="E191" s="54">
        <v>11.624000000000001</v>
      </c>
      <c r="F191" s="52">
        <v>4496352.9800000004</v>
      </c>
      <c r="G191" s="52">
        <v>36789346.799999997</v>
      </c>
      <c r="H191" s="53">
        <v>6.2330000000000003E-4</v>
      </c>
      <c r="I191" s="56">
        <v>920.17</v>
      </c>
    </row>
    <row r="192" spans="1:9" ht="13.2">
      <c r="A192" s="50">
        <v>91861</v>
      </c>
      <c r="B192" s="51" t="s">
        <v>198</v>
      </c>
      <c r="C192" s="52">
        <v>1</v>
      </c>
      <c r="D192" s="54">
        <v>46.417000000000002</v>
      </c>
      <c r="E192" s="54">
        <v>22.417000000000002</v>
      </c>
      <c r="F192" s="52">
        <v>50140</v>
      </c>
      <c r="G192" s="52">
        <v>358895.11</v>
      </c>
      <c r="H192" s="53">
        <v>6.1E-6</v>
      </c>
      <c r="I192" s="56">
        <v>7.95</v>
      </c>
    </row>
    <row r="193" spans="1:9" ht="13.2">
      <c r="A193" s="50">
        <v>91871</v>
      </c>
      <c r="B193" s="51" t="s">
        <v>199</v>
      </c>
      <c r="C193" s="52">
        <v>182</v>
      </c>
      <c r="D193" s="54">
        <v>42.5</v>
      </c>
      <c r="E193" s="54">
        <v>10.273999999999999</v>
      </c>
      <c r="F193" s="52">
        <v>8832306.8100000005</v>
      </c>
      <c r="G193" s="52">
        <v>73813484.079999998</v>
      </c>
      <c r="H193" s="53">
        <v>1.2505999999999999E-3</v>
      </c>
      <c r="I193" s="56">
        <v>1684.33</v>
      </c>
    </row>
    <row r="194" spans="1:9" ht="13.2">
      <c r="A194" s="50">
        <v>91881</v>
      </c>
      <c r="B194" s="51" t="s">
        <v>200</v>
      </c>
      <c r="C194" s="52">
        <v>4</v>
      </c>
      <c r="D194" s="54">
        <v>38.478999999999999</v>
      </c>
      <c r="E194" s="54">
        <v>9.5210000000000008</v>
      </c>
      <c r="F194" s="52">
        <v>144051.4</v>
      </c>
      <c r="G194" s="52">
        <v>1426105.64</v>
      </c>
      <c r="H194" s="53">
        <v>2.4199999999999999E-5</v>
      </c>
      <c r="I194" s="56">
        <v>42.2</v>
      </c>
    </row>
    <row r="195" spans="1:9" ht="13.2">
      <c r="A195" s="50">
        <v>91901</v>
      </c>
      <c r="B195" s="51" t="s">
        <v>201</v>
      </c>
      <c r="C195" s="52">
        <v>534</v>
      </c>
      <c r="D195" s="54">
        <v>42.38</v>
      </c>
      <c r="E195" s="54">
        <v>8.8490000000000002</v>
      </c>
      <c r="F195" s="52">
        <v>24382648.5</v>
      </c>
      <c r="G195" s="52">
        <v>216010653.53</v>
      </c>
      <c r="H195" s="53">
        <v>3.6598999999999998E-3</v>
      </c>
      <c r="I195" s="56">
        <v>4980.1400000000003</v>
      </c>
    </row>
    <row r="196" spans="1:9" ht="13.2">
      <c r="A196" s="50">
        <v>91903</v>
      </c>
      <c r="B196" s="51" t="s">
        <v>202</v>
      </c>
      <c r="C196" s="52">
        <v>1</v>
      </c>
      <c r="D196" s="54">
        <v>63.167000000000002</v>
      </c>
      <c r="E196" s="54">
        <v>9.5</v>
      </c>
      <c r="F196" s="52">
        <v>87276.96</v>
      </c>
      <c r="G196" s="52">
        <v>350651.31</v>
      </c>
      <c r="H196" s="53">
        <v>5.9000000000000003E-6</v>
      </c>
      <c r="I196" s="56">
        <v>4.1399999999999997</v>
      </c>
    </row>
    <row r="197" spans="1:9" ht="13.2">
      <c r="A197" s="50">
        <v>91904</v>
      </c>
      <c r="B197" s="51" t="s">
        <v>203</v>
      </c>
      <c r="C197" s="52">
        <v>15</v>
      </c>
      <c r="D197" s="54">
        <v>44.082999999999998</v>
      </c>
      <c r="E197" s="54">
        <v>4.5720000000000001</v>
      </c>
      <c r="F197" s="52">
        <v>529937.49</v>
      </c>
      <c r="G197" s="52">
        <v>4761494.8</v>
      </c>
      <c r="H197" s="53">
        <v>8.0699999999999996E-5</v>
      </c>
      <c r="I197" s="56">
        <v>123.35</v>
      </c>
    </row>
    <row r="198" spans="1:9" ht="13.2">
      <c r="A198" s="50">
        <v>91908</v>
      </c>
      <c r="B198" s="51" t="s">
        <v>204</v>
      </c>
      <c r="C198" s="52">
        <v>2</v>
      </c>
      <c r="D198" s="54">
        <v>30.417000000000002</v>
      </c>
      <c r="E198" s="54">
        <v>7.3330000000000002</v>
      </c>
      <c r="F198" s="52">
        <v>80856.539999999994</v>
      </c>
      <c r="G198" s="52">
        <v>841714.36</v>
      </c>
      <c r="H198" s="53">
        <v>1.43E-5</v>
      </c>
      <c r="I198" s="56">
        <v>23.18</v>
      </c>
    </row>
    <row r="199" spans="1:9" ht="13.2">
      <c r="A199" s="50">
        <v>91911</v>
      </c>
      <c r="B199" s="51" t="s">
        <v>205</v>
      </c>
      <c r="C199" s="52">
        <v>84</v>
      </c>
      <c r="D199" s="54">
        <v>40.825000000000003</v>
      </c>
      <c r="E199" s="54">
        <v>8.5259999999999998</v>
      </c>
      <c r="F199" s="52">
        <v>4067653.36</v>
      </c>
      <c r="G199" s="52">
        <v>36930970.189999998</v>
      </c>
      <c r="H199" s="53">
        <v>6.2569999999999998E-4</v>
      </c>
      <c r="I199" s="56">
        <v>808.09</v>
      </c>
    </row>
    <row r="200" spans="1:9" ht="13.2">
      <c r="A200" s="50">
        <v>91917</v>
      </c>
      <c r="B200" s="51" t="s">
        <v>206</v>
      </c>
      <c r="C200" s="52">
        <v>3</v>
      </c>
      <c r="D200" s="54">
        <v>49.945</v>
      </c>
      <c r="E200" s="54">
        <v>12.388999999999999</v>
      </c>
      <c r="F200" s="52">
        <v>139607.35999999999</v>
      </c>
      <c r="G200" s="52">
        <v>852070.88</v>
      </c>
      <c r="H200" s="53">
        <v>1.4399999999999999E-5</v>
      </c>
      <c r="I200" s="56">
        <v>22.7</v>
      </c>
    </row>
    <row r="201" spans="1:9" ht="13.2">
      <c r="A201" s="50">
        <v>91921</v>
      </c>
      <c r="B201" s="51" t="s">
        <v>207</v>
      </c>
      <c r="C201" s="52">
        <v>51</v>
      </c>
      <c r="D201" s="54">
        <v>42.843000000000004</v>
      </c>
      <c r="E201" s="54">
        <v>8.0630000000000006</v>
      </c>
      <c r="F201" s="52">
        <v>2594880.5099999998</v>
      </c>
      <c r="G201" s="52">
        <v>24293322.84</v>
      </c>
      <c r="H201" s="53">
        <v>4.1159999999999998E-4</v>
      </c>
      <c r="I201" s="56">
        <v>496.14</v>
      </c>
    </row>
    <row r="202" spans="1:9" ht="13.2">
      <c r="A202" s="50">
        <v>92001</v>
      </c>
      <c r="B202" s="51" t="s">
        <v>208</v>
      </c>
      <c r="C202" s="52">
        <v>319</v>
      </c>
      <c r="D202" s="54">
        <v>47.283000000000001</v>
      </c>
      <c r="E202" s="54">
        <v>7.6189999999999998</v>
      </c>
      <c r="F202" s="52">
        <v>13099605.48</v>
      </c>
      <c r="G202" s="52">
        <v>112962145.83</v>
      </c>
      <c r="H202" s="53">
        <v>1.9139000000000001E-3</v>
      </c>
      <c r="I202" s="56">
        <v>2699.51</v>
      </c>
    </row>
    <row r="203" spans="1:9" ht="13.2">
      <c r="A203" s="50">
        <v>92005</v>
      </c>
      <c r="B203" s="51" t="s">
        <v>209</v>
      </c>
      <c r="C203" s="52">
        <v>10</v>
      </c>
      <c r="D203" s="54">
        <v>58.366999999999997</v>
      </c>
      <c r="E203" s="54">
        <v>14.516999999999999</v>
      </c>
      <c r="F203" s="52">
        <v>298076.40000000002</v>
      </c>
      <c r="G203" s="52">
        <v>1905400.13</v>
      </c>
      <c r="H203" s="53">
        <v>3.2299999999999999E-5</v>
      </c>
      <c r="I203" s="56">
        <v>60.17</v>
      </c>
    </row>
    <row r="204" spans="1:9" ht="13.2">
      <c r="A204" s="50">
        <v>92011</v>
      </c>
      <c r="B204" s="51" t="s">
        <v>210</v>
      </c>
      <c r="C204" s="52">
        <v>30</v>
      </c>
      <c r="D204" s="54">
        <v>41.825000000000003</v>
      </c>
      <c r="E204" s="54">
        <v>10.747</v>
      </c>
      <c r="F204" s="52">
        <v>1302701.69</v>
      </c>
      <c r="G204" s="52">
        <v>12149636.279999999</v>
      </c>
      <c r="H204" s="53">
        <v>2.0589999999999999E-4</v>
      </c>
      <c r="I204" s="56">
        <v>293.42</v>
      </c>
    </row>
    <row r="205" spans="1:9" ht="13.2">
      <c r="A205" s="50">
        <v>92017</v>
      </c>
      <c r="B205" s="51" t="s">
        <v>211</v>
      </c>
      <c r="C205" s="52">
        <v>6</v>
      </c>
      <c r="D205" s="54">
        <v>55.43</v>
      </c>
      <c r="E205" s="54">
        <v>15.5</v>
      </c>
      <c r="F205" s="52">
        <v>318411.96999999997</v>
      </c>
      <c r="G205" s="52">
        <v>1921922.08</v>
      </c>
      <c r="H205" s="53">
        <v>3.26E-5</v>
      </c>
      <c r="I205" s="56">
        <v>38.369999999999997</v>
      </c>
    </row>
    <row r="206" spans="1:9" ht="13.2">
      <c r="A206" s="50">
        <v>92021</v>
      </c>
      <c r="B206" s="51" t="s">
        <v>212</v>
      </c>
      <c r="C206" s="52">
        <v>21</v>
      </c>
      <c r="D206" s="54">
        <v>39.619</v>
      </c>
      <c r="E206" s="54">
        <v>6.94</v>
      </c>
      <c r="F206" s="52">
        <v>619417.99</v>
      </c>
      <c r="G206" s="52">
        <v>6358657.8700000001</v>
      </c>
      <c r="H206" s="53">
        <v>1.077E-4</v>
      </c>
      <c r="I206" s="56">
        <v>209.42</v>
      </c>
    </row>
    <row r="207" spans="1:9" ht="13.2">
      <c r="A207" s="50">
        <v>92101</v>
      </c>
      <c r="B207" s="51" t="s">
        <v>213</v>
      </c>
      <c r="C207" s="52">
        <v>130</v>
      </c>
      <c r="D207" s="54">
        <v>42.572000000000003</v>
      </c>
      <c r="E207" s="54">
        <v>9.7189999999999994</v>
      </c>
      <c r="F207" s="52">
        <v>5397167.8300000001</v>
      </c>
      <c r="G207" s="52">
        <v>45877720.359999999</v>
      </c>
      <c r="H207" s="53">
        <v>7.7729999999999997E-4</v>
      </c>
      <c r="I207" s="56">
        <v>1146.3399999999999</v>
      </c>
    </row>
    <row r="208" spans="1:9" ht="13.2">
      <c r="A208" s="50">
        <v>92104</v>
      </c>
      <c r="B208" s="51" t="s">
        <v>214</v>
      </c>
      <c r="C208" s="52">
        <v>2</v>
      </c>
      <c r="D208" s="54">
        <v>58.875</v>
      </c>
      <c r="E208" s="54">
        <v>6.2919999999999998</v>
      </c>
      <c r="F208" s="52">
        <v>81380.039999999994</v>
      </c>
      <c r="G208" s="52">
        <v>457493.39</v>
      </c>
      <c r="H208" s="53">
        <v>7.7999999999999999E-6</v>
      </c>
      <c r="I208" s="56">
        <v>12.58</v>
      </c>
    </row>
    <row r="209" spans="1:9" ht="13.2">
      <c r="A209" s="50">
        <v>92109</v>
      </c>
      <c r="B209" s="51" t="s">
        <v>215</v>
      </c>
      <c r="C209" s="52">
        <v>29</v>
      </c>
      <c r="D209" s="54">
        <v>46.878999999999998</v>
      </c>
      <c r="E209" s="54">
        <v>8.1489999999999991</v>
      </c>
      <c r="F209" s="52">
        <v>1412048.79</v>
      </c>
      <c r="G209" s="52">
        <v>11746360.48</v>
      </c>
      <c r="H209" s="53">
        <v>1.9900000000000001E-4</v>
      </c>
      <c r="I209" s="56">
        <v>253.36</v>
      </c>
    </row>
    <row r="210" spans="1:9" ht="13.2">
      <c r="A210" s="50">
        <v>92111</v>
      </c>
      <c r="B210" s="51" t="s">
        <v>216</v>
      </c>
      <c r="C210" s="52">
        <v>76</v>
      </c>
      <c r="D210" s="54">
        <v>41.3</v>
      </c>
      <c r="E210" s="54">
        <v>10.202999999999999</v>
      </c>
      <c r="F210" s="52">
        <v>3471618.29</v>
      </c>
      <c r="G210" s="52">
        <v>31363041.98</v>
      </c>
      <c r="H210" s="53">
        <v>5.3140000000000001E-4</v>
      </c>
      <c r="I210" s="56">
        <v>718.9</v>
      </c>
    </row>
    <row r="211" spans="1:9" ht="13.2">
      <c r="A211" s="50">
        <v>92113</v>
      </c>
      <c r="B211" s="51" t="s">
        <v>217</v>
      </c>
      <c r="C211" s="52">
        <v>3</v>
      </c>
      <c r="D211" s="54">
        <v>56.139000000000003</v>
      </c>
      <c r="E211" s="54">
        <v>9.5</v>
      </c>
      <c r="F211" s="52">
        <v>158136.92000000001</v>
      </c>
      <c r="G211" s="52">
        <v>956040.1</v>
      </c>
      <c r="H211" s="53">
        <v>1.6200000000000001E-5</v>
      </c>
      <c r="I211" s="56">
        <v>23.4</v>
      </c>
    </row>
    <row r="212" spans="1:9" ht="13.2">
      <c r="A212" s="50">
        <v>92201</v>
      </c>
      <c r="B212" s="51" t="s">
        <v>218</v>
      </c>
      <c r="C212" s="52">
        <v>179</v>
      </c>
      <c r="D212" s="54">
        <v>44.915999999999997</v>
      </c>
      <c r="E212" s="54">
        <v>7.1950000000000003</v>
      </c>
      <c r="F212" s="52">
        <v>7081345.1200000001</v>
      </c>
      <c r="G212" s="52">
        <v>64820556.409999996</v>
      </c>
      <c r="H212" s="53">
        <v>1.0983E-3</v>
      </c>
      <c r="I212" s="56">
        <v>1629.13</v>
      </c>
    </row>
    <row r="213" spans="1:9" ht="13.2">
      <c r="A213" s="50">
        <v>92214</v>
      </c>
      <c r="B213" s="51" t="s">
        <v>953</v>
      </c>
      <c r="C213" s="52">
        <v>5</v>
      </c>
      <c r="D213" s="54">
        <v>47.45</v>
      </c>
      <c r="E213" s="54">
        <v>3.05</v>
      </c>
      <c r="F213" s="52">
        <v>199161.22</v>
      </c>
      <c r="G213" s="52">
        <v>1646339.18</v>
      </c>
      <c r="H213" s="53">
        <v>2.7900000000000001E-5</v>
      </c>
      <c r="I213" s="56">
        <v>41.96</v>
      </c>
    </row>
    <row r="214" spans="1:9" ht="13.2">
      <c r="A214" s="50">
        <v>92301</v>
      </c>
      <c r="B214" s="51" t="s">
        <v>219</v>
      </c>
      <c r="C214" s="52">
        <v>755</v>
      </c>
      <c r="D214" s="54">
        <v>43.173000000000002</v>
      </c>
      <c r="E214" s="54">
        <v>8.76</v>
      </c>
      <c r="F214" s="52">
        <v>34757872.640000001</v>
      </c>
      <c r="G214" s="52">
        <v>317193621.60000002</v>
      </c>
      <c r="H214" s="53">
        <v>5.3742E-3</v>
      </c>
      <c r="I214" s="56">
        <v>7164.85</v>
      </c>
    </row>
    <row r="215" spans="1:9" ht="13.2">
      <c r="A215" s="50">
        <v>92302</v>
      </c>
      <c r="B215" s="51" t="s">
        <v>935</v>
      </c>
      <c r="C215" s="52">
        <v>35</v>
      </c>
      <c r="D215" s="54">
        <v>42.106999999999999</v>
      </c>
      <c r="E215" s="54">
        <v>14.352</v>
      </c>
      <c r="F215" s="52">
        <v>1986502.41</v>
      </c>
      <c r="G215" s="52">
        <v>15389004.029999999</v>
      </c>
      <c r="H215" s="53">
        <v>2.6069999999999999E-4</v>
      </c>
      <c r="I215" s="56">
        <v>306.11</v>
      </c>
    </row>
    <row r="216" spans="1:9" ht="13.2">
      <c r="A216" s="50">
        <v>92311</v>
      </c>
      <c r="B216" s="51" t="s">
        <v>221</v>
      </c>
      <c r="C216" s="52">
        <v>310</v>
      </c>
      <c r="D216" s="54">
        <v>40.183</v>
      </c>
      <c r="E216" s="54">
        <v>10.545999999999999</v>
      </c>
      <c r="F216" s="52">
        <v>14724280.34</v>
      </c>
      <c r="G216" s="52">
        <v>125203947.86</v>
      </c>
      <c r="H216" s="53">
        <v>2.1213E-3</v>
      </c>
      <c r="I216" s="56">
        <v>2919.56</v>
      </c>
    </row>
    <row r="217" spans="1:9" ht="13.2">
      <c r="A217" s="50">
        <v>92317</v>
      </c>
      <c r="B217" s="51" t="s">
        <v>222</v>
      </c>
      <c r="C217" s="52">
        <v>7</v>
      </c>
      <c r="D217" s="54">
        <v>57.225999999999999</v>
      </c>
      <c r="E217" s="54">
        <v>12.106999999999999</v>
      </c>
      <c r="F217" s="52">
        <v>350193.65</v>
      </c>
      <c r="G217" s="52">
        <v>1968706.54</v>
      </c>
      <c r="H217" s="53">
        <v>3.3399999999999999E-5</v>
      </c>
      <c r="I217" s="56">
        <v>43.81</v>
      </c>
    </row>
    <row r="218" spans="1:9" ht="13.2">
      <c r="A218" s="50">
        <v>92321</v>
      </c>
      <c r="B218" s="51" t="s">
        <v>223</v>
      </c>
      <c r="C218" s="52">
        <v>197</v>
      </c>
      <c r="D218" s="54">
        <v>41.207999999999998</v>
      </c>
      <c r="E218" s="54">
        <v>9.4849999999999994</v>
      </c>
      <c r="F218" s="52">
        <v>8389990.1699999999</v>
      </c>
      <c r="G218" s="52">
        <v>71853914.030000001</v>
      </c>
      <c r="H218" s="53">
        <v>1.2174E-3</v>
      </c>
      <c r="I218" s="56">
        <v>1813.71</v>
      </c>
    </row>
    <row r="219" spans="1:9" ht="13.2">
      <c r="A219" s="50">
        <v>92327</v>
      </c>
      <c r="B219" s="51" t="s">
        <v>224</v>
      </c>
      <c r="C219" s="52">
        <v>3</v>
      </c>
      <c r="D219" s="54">
        <v>65.915999999999997</v>
      </c>
      <c r="E219" s="54">
        <v>12.167</v>
      </c>
      <c r="F219" s="52">
        <v>107824.45</v>
      </c>
      <c r="G219" s="52">
        <v>393780.95</v>
      </c>
      <c r="H219" s="53">
        <v>6.7000000000000002E-6</v>
      </c>
      <c r="I219" s="56">
        <v>11.5</v>
      </c>
    </row>
    <row r="220" spans="1:9" ht="13.2">
      <c r="A220" s="50">
        <v>92331</v>
      </c>
      <c r="B220" s="51" t="s">
        <v>225</v>
      </c>
      <c r="C220" s="52">
        <v>28</v>
      </c>
      <c r="D220" s="54">
        <v>43.957999999999998</v>
      </c>
      <c r="E220" s="54">
        <v>9.3930000000000007</v>
      </c>
      <c r="F220" s="52">
        <v>1136666.28</v>
      </c>
      <c r="G220" s="52">
        <v>9721019.5899999999</v>
      </c>
      <c r="H220" s="53">
        <v>1.6469999999999999E-4</v>
      </c>
      <c r="I220" s="56">
        <v>251</v>
      </c>
    </row>
    <row r="221" spans="1:9" ht="13.2">
      <c r="A221" s="50">
        <v>92341</v>
      </c>
      <c r="B221" s="51" t="s">
        <v>226</v>
      </c>
      <c r="C221" s="52">
        <v>1</v>
      </c>
      <c r="D221" s="54">
        <v>50.582999999999998</v>
      </c>
      <c r="E221" s="54">
        <v>10.083</v>
      </c>
      <c r="F221" s="52">
        <v>44824.5</v>
      </c>
      <c r="G221" s="52">
        <v>420189.9</v>
      </c>
      <c r="H221" s="53">
        <v>7.0999999999999998E-6</v>
      </c>
      <c r="I221" s="56">
        <v>10.26</v>
      </c>
    </row>
    <row r="222" spans="1:9" ht="13.2">
      <c r="A222" s="50">
        <v>92351</v>
      </c>
      <c r="B222" s="51" t="s">
        <v>227</v>
      </c>
      <c r="C222" s="52">
        <v>5</v>
      </c>
      <c r="D222" s="54">
        <v>46.817</v>
      </c>
      <c r="E222" s="54">
        <v>5</v>
      </c>
      <c r="F222" s="52">
        <v>206764.65</v>
      </c>
      <c r="G222" s="52">
        <v>1774813.41</v>
      </c>
      <c r="H222" s="53">
        <v>3.01E-5</v>
      </c>
      <c r="I222" s="56">
        <v>46.95</v>
      </c>
    </row>
    <row r="223" spans="1:9" ht="13.2">
      <c r="A223" s="50">
        <v>92401</v>
      </c>
      <c r="B223" s="51" t="s">
        <v>228</v>
      </c>
      <c r="C223" s="52">
        <v>529</v>
      </c>
      <c r="D223" s="54">
        <v>47.067</v>
      </c>
      <c r="E223" s="54">
        <v>10.073</v>
      </c>
      <c r="F223" s="52">
        <v>19385842.079999998</v>
      </c>
      <c r="G223" s="52">
        <v>156468230.53999999</v>
      </c>
      <c r="H223" s="53">
        <v>2.6510000000000001E-3</v>
      </c>
      <c r="I223" s="56">
        <v>4447.2700000000004</v>
      </c>
    </row>
    <row r="224" spans="1:9" ht="13.2">
      <c r="A224" s="50">
        <v>92403</v>
      </c>
      <c r="B224" s="51" t="s">
        <v>229</v>
      </c>
      <c r="C224" s="52">
        <v>2</v>
      </c>
      <c r="D224" s="54">
        <v>46.167000000000002</v>
      </c>
      <c r="E224" s="54">
        <v>14.5</v>
      </c>
      <c r="F224" s="52">
        <v>108740.98</v>
      </c>
      <c r="G224" s="52">
        <v>633126.81000000006</v>
      </c>
      <c r="H224" s="53">
        <v>1.0699999999999999E-5</v>
      </c>
      <c r="I224" s="56">
        <v>13.05</v>
      </c>
    </row>
    <row r="225" spans="1:9" ht="13.2">
      <c r="A225" s="50">
        <v>92411</v>
      </c>
      <c r="B225" s="51" t="s">
        <v>230</v>
      </c>
      <c r="C225" s="52">
        <v>71</v>
      </c>
      <c r="D225" s="54">
        <v>42.085999999999999</v>
      </c>
      <c r="E225" s="54">
        <v>8.2230000000000008</v>
      </c>
      <c r="F225" s="52">
        <v>2695795.93</v>
      </c>
      <c r="G225" s="52">
        <v>23648926.629999999</v>
      </c>
      <c r="H225" s="53">
        <v>4.0069999999999998E-4</v>
      </c>
      <c r="I225" s="56">
        <v>673.83</v>
      </c>
    </row>
    <row r="226" spans="1:9" ht="13.2">
      <c r="A226" s="50">
        <v>92417</v>
      </c>
      <c r="B226" s="51" t="s">
        <v>232</v>
      </c>
      <c r="C226" s="52">
        <v>1</v>
      </c>
      <c r="D226" s="54">
        <v>40.417000000000002</v>
      </c>
      <c r="E226" s="54">
        <v>15.583</v>
      </c>
      <c r="F226" s="52">
        <v>51344.33</v>
      </c>
      <c r="G226" s="52">
        <v>463901.73</v>
      </c>
      <c r="H226" s="53">
        <v>7.9000000000000006E-6</v>
      </c>
      <c r="I226" s="56">
        <v>10.39</v>
      </c>
    </row>
    <row r="227" spans="1:9" ht="13.2">
      <c r="A227" s="50">
        <v>92421</v>
      </c>
      <c r="B227" s="51" t="s">
        <v>233</v>
      </c>
      <c r="C227" s="52">
        <v>2</v>
      </c>
      <c r="D227" s="54">
        <v>51.542000000000002</v>
      </c>
      <c r="E227" s="54">
        <v>6.0830000000000002</v>
      </c>
      <c r="F227" s="52">
        <v>77924.89</v>
      </c>
      <c r="G227" s="52">
        <v>500976.29</v>
      </c>
      <c r="H227" s="53">
        <v>8.4999999999999999E-6</v>
      </c>
      <c r="I227" s="56">
        <v>15</v>
      </c>
    </row>
    <row r="228" spans="1:9" ht="13.2">
      <c r="A228" s="50">
        <v>92427</v>
      </c>
      <c r="B228" s="51" t="s">
        <v>234</v>
      </c>
      <c r="C228" s="52">
        <v>1</v>
      </c>
      <c r="D228" s="54">
        <v>65.667000000000002</v>
      </c>
      <c r="E228" s="54">
        <v>4.8330000000000002</v>
      </c>
      <c r="F228" s="52">
        <v>23200.32</v>
      </c>
      <c r="G228" s="52">
        <v>86085.19</v>
      </c>
      <c r="H228" s="53">
        <v>1.5E-6</v>
      </c>
      <c r="I228" s="56">
        <v>3.7</v>
      </c>
    </row>
    <row r="229" spans="1:9" ht="13.2">
      <c r="A229" s="50">
        <v>92431</v>
      </c>
      <c r="B229" s="51" t="s">
        <v>235</v>
      </c>
      <c r="C229" s="52">
        <v>7</v>
      </c>
      <c r="D229" s="54">
        <v>55.844999999999999</v>
      </c>
      <c r="E229" s="54">
        <v>16.809999999999999</v>
      </c>
      <c r="F229" s="52">
        <v>228829.93</v>
      </c>
      <c r="G229" s="52">
        <v>1175215.56</v>
      </c>
      <c r="H229" s="53">
        <v>1.9899999999999999E-5</v>
      </c>
      <c r="I229" s="56">
        <v>39.869999999999997</v>
      </c>
    </row>
    <row r="230" spans="1:9" ht="13.2">
      <c r="A230" s="50">
        <v>92441</v>
      </c>
      <c r="B230" s="51" t="s">
        <v>236</v>
      </c>
      <c r="C230" s="52">
        <v>16</v>
      </c>
      <c r="D230" s="54">
        <v>42.042000000000002</v>
      </c>
      <c r="E230" s="54">
        <v>7.13</v>
      </c>
      <c r="F230" s="52">
        <v>711803.87</v>
      </c>
      <c r="G230" s="52">
        <v>6427719.0099999998</v>
      </c>
      <c r="H230" s="53">
        <v>1.089E-4</v>
      </c>
      <c r="I230" s="56">
        <v>147.07</v>
      </c>
    </row>
    <row r="231" spans="1:9" ht="13.2">
      <c r="A231" s="50">
        <v>92444</v>
      </c>
      <c r="B231" s="51" t="s">
        <v>237</v>
      </c>
      <c r="C231" s="52">
        <v>2</v>
      </c>
      <c r="D231" s="54">
        <v>35.5</v>
      </c>
      <c r="E231" s="54">
        <v>2.75</v>
      </c>
      <c r="F231" s="52">
        <v>58590.51</v>
      </c>
      <c r="G231" s="52">
        <v>599772.80000000005</v>
      </c>
      <c r="H231" s="53">
        <v>1.0200000000000001E-5</v>
      </c>
      <c r="I231" s="56">
        <v>21.88</v>
      </c>
    </row>
    <row r="232" spans="1:9" ht="13.2">
      <c r="A232" s="50">
        <v>92451</v>
      </c>
      <c r="B232" s="51" t="s">
        <v>238</v>
      </c>
      <c r="C232" s="52">
        <v>21</v>
      </c>
      <c r="D232" s="54">
        <v>47.884999999999998</v>
      </c>
      <c r="E232" s="54">
        <v>11.456</v>
      </c>
      <c r="F232" s="52">
        <v>944784.45</v>
      </c>
      <c r="G232" s="52">
        <v>6604196.7300000004</v>
      </c>
      <c r="H232" s="53">
        <v>1.119E-4</v>
      </c>
      <c r="I232" s="56">
        <v>171.39</v>
      </c>
    </row>
    <row r="233" spans="1:9" ht="13.2">
      <c r="A233" s="50">
        <v>92461</v>
      </c>
      <c r="B233" s="51" t="s">
        <v>239</v>
      </c>
      <c r="C233" s="52">
        <v>17</v>
      </c>
      <c r="D233" s="54">
        <v>44.475999999999999</v>
      </c>
      <c r="E233" s="54">
        <v>8.657</v>
      </c>
      <c r="F233" s="52">
        <v>626913.98</v>
      </c>
      <c r="G233" s="52">
        <v>5722444.9299999997</v>
      </c>
      <c r="H233" s="53">
        <v>9.7E-5</v>
      </c>
      <c r="I233" s="56">
        <v>148.19</v>
      </c>
    </row>
    <row r="234" spans="1:9" ht="13.2">
      <c r="A234" s="50">
        <v>92501</v>
      </c>
      <c r="B234" s="51" t="s">
        <v>240</v>
      </c>
      <c r="C234" s="52">
        <v>629</v>
      </c>
      <c r="D234" s="54">
        <v>44.665999999999997</v>
      </c>
      <c r="E234" s="54">
        <v>9.4169999999999998</v>
      </c>
      <c r="F234" s="52">
        <v>27818143.059999999</v>
      </c>
      <c r="G234" s="52">
        <v>235965254.27000001</v>
      </c>
      <c r="H234" s="53">
        <v>3.9979999999999998E-3</v>
      </c>
      <c r="I234" s="56">
        <v>5625.05</v>
      </c>
    </row>
    <row r="235" spans="1:9" ht="13.2">
      <c r="A235" s="50">
        <v>92502</v>
      </c>
      <c r="B235" s="51" t="s">
        <v>241</v>
      </c>
      <c r="C235" s="52">
        <v>5</v>
      </c>
      <c r="D235" s="54">
        <v>48.633000000000003</v>
      </c>
      <c r="E235" s="54">
        <v>17.817</v>
      </c>
      <c r="F235" s="52">
        <v>240670.39</v>
      </c>
      <c r="G235" s="52">
        <v>1368744.34</v>
      </c>
      <c r="H235" s="53">
        <v>2.3200000000000001E-5</v>
      </c>
      <c r="I235" s="56">
        <v>33.78</v>
      </c>
    </row>
    <row r="236" spans="1:9" ht="13.2">
      <c r="A236" s="50">
        <v>92504</v>
      </c>
      <c r="B236" s="51" t="s">
        <v>242</v>
      </c>
      <c r="C236" s="52">
        <v>22</v>
      </c>
      <c r="D236" s="54">
        <v>51.197000000000003</v>
      </c>
      <c r="E236" s="54">
        <v>8.1929999999999996</v>
      </c>
      <c r="F236" s="52">
        <v>808742.44</v>
      </c>
      <c r="G236" s="52">
        <v>5545642.25</v>
      </c>
      <c r="H236" s="53">
        <v>9.3999999999999994E-5</v>
      </c>
      <c r="I236" s="56">
        <v>163.89</v>
      </c>
    </row>
    <row r="237" spans="1:9" ht="13.2">
      <c r="A237" s="50">
        <v>92505</v>
      </c>
      <c r="B237" s="51" t="s">
        <v>243</v>
      </c>
      <c r="C237" s="52">
        <v>36</v>
      </c>
      <c r="D237" s="54">
        <v>50.281999999999996</v>
      </c>
      <c r="E237" s="54">
        <v>8.5950000000000006</v>
      </c>
      <c r="F237" s="52">
        <v>863248.8</v>
      </c>
      <c r="G237" s="52">
        <v>6511045.6900000004</v>
      </c>
      <c r="H237" s="53">
        <v>1.103E-4</v>
      </c>
      <c r="I237" s="56">
        <v>266.63</v>
      </c>
    </row>
    <row r="238" spans="1:9" ht="13.2">
      <c r="A238" s="50">
        <v>92506</v>
      </c>
      <c r="B238" s="51" t="s">
        <v>244</v>
      </c>
      <c r="C238" s="52">
        <v>17</v>
      </c>
      <c r="D238" s="54">
        <v>55.631999999999998</v>
      </c>
      <c r="E238" s="54">
        <v>4.5</v>
      </c>
      <c r="F238" s="52">
        <v>543580.57999999996</v>
      </c>
      <c r="G238" s="52">
        <v>3715511.36</v>
      </c>
      <c r="H238" s="53">
        <v>6.3E-5</v>
      </c>
      <c r="I238" s="56">
        <v>115.11</v>
      </c>
    </row>
    <row r="239" spans="1:9" ht="13.2">
      <c r="A239" s="50">
        <v>92507</v>
      </c>
      <c r="B239" s="51" t="s">
        <v>245</v>
      </c>
      <c r="C239" s="52">
        <v>10</v>
      </c>
      <c r="D239" s="54">
        <v>41.65</v>
      </c>
      <c r="E239" s="54">
        <v>8.9250000000000007</v>
      </c>
      <c r="F239" s="52">
        <v>592437.76000000001</v>
      </c>
      <c r="G239" s="52">
        <v>5706410.8899999997</v>
      </c>
      <c r="H239" s="53">
        <v>9.6700000000000006E-5</v>
      </c>
      <c r="I239" s="56">
        <v>105.68</v>
      </c>
    </row>
    <row r="240" spans="1:9" ht="13.2">
      <c r="A240" s="50">
        <v>92508</v>
      </c>
      <c r="B240" s="51" t="s">
        <v>246</v>
      </c>
      <c r="C240" s="52">
        <v>41</v>
      </c>
      <c r="D240" s="54">
        <v>49.972000000000001</v>
      </c>
      <c r="E240" s="54">
        <v>13.124000000000001</v>
      </c>
      <c r="F240" s="52">
        <v>2471319.2599999998</v>
      </c>
      <c r="G240" s="52">
        <v>17062329.059999999</v>
      </c>
      <c r="H240" s="53">
        <v>2.8909999999999998E-4</v>
      </c>
      <c r="I240" s="56">
        <v>319.99</v>
      </c>
    </row>
    <row r="241" spans="1:9" ht="13.2">
      <c r="A241" s="50">
        <v>92511</v>
      </c>
      <c r="B241" s="51" t="s">
        <v>248</v>
      </c>
      <c r="C241" s="52">
        <v>457</v>
      </c>
      <c r="D241" s="54">
        <v>42.009</v>
      </c>
      <c r="E241" s="54">
        <v>10.074</v>
      </c>
      <c r="F241" s="52">
        <v>22186426.420000002</v>
      </c>
      <c r="G241" s="52">
        <v>192874932.55000001</v>
      </c>
      <c r="H241" s="53">
        <v>3.2678999999999998E-3</v>
      </c>
      <c r="I241" s="56">
        <v>4205.1099999999997</v>
      </c>
    </row>
    <row r="242" spans="1:9" ht="13.2">
      <c r="A242" s="50">
        <v>92513</v>
      </c>
      <c r="B242" s="51" t="s">
        <v>917</v>
      </c>
      <c r="C242" s="52">
        <v>501</v>
      </c>
      <c r="D242" s="54">
        <v>46.46</v>
      </c>
      <c r="E242" s="54">
        <v>8.1489999999999991</v>
      </c>
      <c r="F242" s="52">
        <v>29112019.600000001</v>
      </c>
      <c r="G242" s="52">
        <v>266489230.5</v>
      </c>
      <c r="H242" s="53">
        <v>4.5151000000000002E-3</v>
      </c>
      <c r="I242" s="56">
        <v>4773.6400000000003</v>
      </c>
    </row>
    <row r="243" spans="1:9" ht="13.2">
      <c r="A243" s="50">
        <v>92521</v>
      </c>
      <c r="B243" s="51" t="s">
        <v>249</v>
      </c>
      <c r="C243" s="52">
        <v>10</v>
      </c>
      <c r="D243" s="54">
        <v>44.042000000000002</v>
      </c>
      <c r="E243" s="54">
        <v>12.733000000000001</v>
      </c>
      <c r="F243" s="52">
        <v>539840.48</v>
      </c>
      <c r="G243" s="52">
        <v>4446773.22</v>
      </c>
      <c r="H243" s="53">
        <v>7.5300000000000001E-5</v>
      </c>
      <c r="I243" s="56">
        <v>93.9</v>
      </c>
    </row>
    <row r="244" spans="1:9" ht="13.2">
      <c r="A244" s="50">
        <v>92531</v>
      </c>
      <c r="B244" s="51" t="s">
        <v>250</v>
      </c>
      <c r="C244" s="52">
        <v>117</v>
      </c>
      <c r="D244" s="54">
        <v>39.145000000000003</v>
      </c>
      <c r="E244" s="54">
        <v>6.74</v>
      </c>
      <c r="F244" s="52">
        <v>4846899.74</v>
      </c>
      <c r="G244" s="52">
        <v>46798359.350000001</v>
      </c>
      <c r="H244" s="53">
        <v>7.9290000000000003E-4</v>
      </c>
      <c r="I244" s="56">
        <v>1160.0899999999999</v>
      </c>
    </row>
    <row r="245" spans="1:9" ht="13.2">
      <c r="A245" s="50">
        <v>92541</v>
      </c>
      <c r="B245" s="51" t="s">
        <v>251</v>
      </c>
      <c r="C245" s="52">
        <v>18</v>
      </c>
      <c r="D245" s="54">
        <v>41.718000000000004</v>
      </c>
      <c r="E245" s="54">
        <v>9.0790000000000006</v>
      </c>
      <c r="F245" s="52">
        <v>871464.16</v>
      </c>
      <c r="G245" s="52">
        <v>8552694.9600000009</v>
      </c>
      <c r="H245" s="53">
        <v>1.449E-4</v>
      </c>
      <c r="I245" s="56">
        <v>187.43</v>
      </c>
    </row>
    <row r="246" spans="1:9" ht="13.2">
      <c r="A246" s="50">
        <v>92551</v>
      </c>
      <c r="B246" s="51" t="s">
        <v>252</v>
      </c>
      <c r="C246" s="52">
        <v>11</v>
      </c>
      <c r="D246" s="54">
        <v>37.863999999999997</v>
      </c>
      <c r="E246" s="54">
        <v>6.5759999999999996</v>
      </c>
      <c r="F246" s="52">
        <v>338370.11</v>
      </c>
      <c r="G246" s="52">
        <v>3669545.52</v>
      </c>
      <c r="H246" s="53">
        <v>6.2199999999999994E-5</v>
      </c>
      <c r="I246" s="56">
        <v>115.06</v>
      </c>
    </row>
    <row r="247" spans="1:9" ht="13.2">
      <c r="A247" s="50">
        <v>92561</v>
      </c>
      <c r="B247" s="51" t="s">
        <v>253</v>
      </c>
      <c r="C247" s="52">
        <v>3</v>
      </c>
      <c r="D247" s="54">
        <v>56.805999999999997</v>
      </c>
      <c r="E247" s="54">
        <v>7.1109999999999998</v>
      </c>
      <c r="F247" s="52">
        <v>115853.29</v>
      </c>
      <c r="G247" s="52">
        <v>716393.02</v>
      </c>
      <c r="H247" s="53">
        <v>1.2099999999999999E-5</v>
      </c>
      <c r="I247" s="56">
        <v>18.16</v>
      </c>
    </row>
    <row r="248" spans="1:9" ht="13.2">
      <c r="A248" s="50">
        <v>92571</v>
      </c>
      <c r="B248" s="51" t="s">
        <v>254</v>
      </c>
      <c r="C248" s="52">
        <v>2</v>
      </c>
      <c r="D248" s="54">
        <v>50.709000000000003</v>
      </c>
      <c r="E248" s="54">
        <v>1.5</v>
      </c>
      <c r="F248" s="52">
        <v>52923.07</v>
      </c>
      <c r="G248" s="52">
        <v>482354.88</v>
      </c>
      <c r="H248" s="53">
        <v>8.1999999999999994E-6</v>
      </c>
      <c r="I248" s="56">
        <v>15.83</v>
      </c>
    </row>
    <row r="249" spans="1:9" ht="13.2">
      <c r="A249" s="50">
        <v>92601</v>
      </c>
      <c r="B249" s="51" t="s">
        <v>255</v>
      </c>
      <c r="C249" s="52">
        <v>1879</v>
      </c>
      <c r="D249" s="54">
        <v>44.447000000000003</v>
      </c>
      <c r="E249" s="54">
        <v>8.8810000000000002</v>
      </c>
      <c r="F249" s="52">
        <v>84475598.379999995</v>
      </c>
      <c r="G249" s="52">
        <v>724145451.49000001</v>
      </c>
      <c r="H249" s="53">
        <v>1.2269199999999999E-2</v>
      </c>
      <c r="I249" s="56">
        <v>17035.02</v>
      </c>
    </row>
    <row r="250" spans="1:9" ht="13.2">
      <c r="A250" s="50">
        <v>92602</v>
      </c>
      <c r="B250" s="51" t="s">
        <v>256</v>
      </c>
      <c r="C250" s="52">
        <v>1</v>
      </c>
      <c r="D250" s="54">
        <v>50.167000000000002</v>
      </c>
      <c r="E250" s="54">
        <v>2.5</v>
      </c>
      <c r="F250" s="52">
        <v>36915.300000000003</v>
      </c>
      <c r="G250" s="52">
        <v>335299.26</v>
      </c>
      <c r="H250" s="53">
        <v>5.6999999999999996E-6</v>
      </c>
      <c r="I250" s="56">
        <v>9.24</v>
      </c>
    </row>
    <row r="251" spans="1:9" ht="13.2">
      <c r="A251" s="50">
        <v>92604</v>
      </c>
      <c r="B251" s="51" t="s">
        <v>257</v>
      </c>
      <c r="C251" s="52">
        <v>55</v>
      </c>
      <c r="D251" s="54">
        <v>44.292000000000002</v>
      </c>
      <c r="E251" s="54">
        <v>6.008</v>
      </c>
      <c r="F251" s="52">
        <v>2209825.5699999998</v>
      </c>
      <c r="G251" s="52">
        <v>19008418.440000001</v>
      </c>
      <c r="H251" s="53">
        <v>3.2210000000000002E-4</v>
      </c>
      <c r="I251" s="56">
        <v>494.15</v>
      </c>
    </row>
    <row r="252" spans="1:9" ht="13.2">
      <c r="A252" s="50">
        <v>92607</v>
      </c>
      <c r="B252" s="51" t="s">
        <v>258</v>
      </c>
      <c r="C252" s="52">
        <v>21</v>
      </c>
      <c r="D252" s="54">
        <v>51.813000000000002</v>
      </c>
      <c r="E252" s="54">
        <v>8.7940000000000005</v>
      </c>
      <c r="F252" s="52">
        <v>1129474.8899999999</v>
      </c>
      <c r="G252" s="52">
        <v>9222583.6600000001</v>
      </c>
      <c r="H252" s="53">
        <v>1.563E-4</v>
      </c>
      <c r="I252" s="56">
        <v>169.19</v>
      </c>
    </row>
    <row r="253" spans="1:9" ht="13.2">
      <c r="A253" s="50">
        <v>92611</v>
      </c>
      <c r="B253" s="51" t="s">
        <v>259</v>
      </c>
      <c r="C253" s="52">
        <v>1531</v>
      </c>
      <c r="D253" s="54">
        <v>42.6</v>
      </c>
      <c r="E253" s="54">
        <v>9.8079999999999998</v>
      </c>
      <c r="F253" s="52">
        <v>76176872</v>
      </c>
      <c r="G253" s="52">
        <v>659919464.70000005</v>
      </c>
      <c r="H253" s="53">
        <v>1.1181E-2</v>
      </c>
      <c r="I253" s="56">
        <v>14555.39</v>
      </c>
    </row>
    <row r="254" spans="1:9" ht="13.2">
      <c r="A254" s="50">
        <v>92613</v>
      </c>
      <c r="B254" s="51" t="s">
        <v>260</v>
      </c>
      <c r="C254" s="52">
        <v>37</v>
      </c>
      <c r="D254" s="54">
        <v>49.323999999999998</v>
      </c>
      <c r="E254" s="54">
        <v>13.023</v>
      </c>
      <c r="F254" s="52">
        <v>1739793</v>
      </c>
      <c r="G254" s="52">
        <v>12384670.82</v>
      </c>
      <c r="H254" s="53">
        <v>2.098E-4</v>
      </c>
      <c r="I254" s="56">
        <v>297.75</v>
      </c>
    </row>
    <row r="255" spans="1:9" ht="13.2">
      <c r="A255" s="50">
        <v>92614</v>
      </c>
      <c r="B255" s="51" t="s">
        <v>261</v>
      </c>
      <c r="C255" s="52">
        <v>649</v>
      </c>
      <c r="D255" s="54">
        <v>44.710999999999999</v>
      </c>
      <c r="E255" s="54">
        <v>11.166</v>
      </c>
      <c r="F255" s="52">
        <v>45561183.670000002</v>
      </c>
      <c r="G255" s="52">
        <v>358320134.44999999</v>
      </c>
      <c r="H255" s="53">
        <v>6.071E-3</v>
      </c>
      <c r="I255" s="56">
        <v>5727.82</v>
      </c>
    </row>
    <row r="256" spans="1:9" ht="13.2">
      <c r="A256" s="50">
        <v>92621</v>
      </c>
      <c r="B256" s="51" t="s">
        <v>262</v>
      </c>
      <c r="C256" s="52">
        <v>5</v>
      </c>
      <c r="D256" s="54">
        <v>53.067</v>
      </c>
      <c r="E256" s="54">
        <v>6.5830000000000002</v>
      </c>
      <c r="F256" s="52">
        <v>221775.6</v>
      </c>
      <c r="G256" s="52">
        <v>1566976.99</v>
      </c>
      <c r="H256" s="53">
        <v>2.65E-5</v>
      </c>
      <c r="I256" s="56">
        <v>38.43</v>
      </c>
    </row>
    <row r="257" spans="1:9" ht="13.2">
      <c r="A257" s="50">
        <v>92631</v>
      </c>
      <c r="B257" s="51" t="s">
        <v>263</v>
      </c>
      <c r="C257" s="52">
        <v>127</v>
      </c>
      <c r="D257" s="54">
        <v>42.1</v>
      </c>
      <c r="E257" s="54">
        <v>9.1379999999999999</v>
      </c>
      <c r="F257" s="52">
        <v>5748993.7699999996</v>
      </c>
      <c r="G257" s="52">
        <v>52530690.659999996</v>
      </c>
      <c r="H257" s="53">
        <v>8.8999999999999995E-4</v>
      </c>
      <c r="I257" s="56">
        <v>1246.43</v>
      </c>
    </row>
    <row r="258" spans="1:9" ht="13.2">
      <c r="A258" s="50">
        <v>92641</v>
      </c>
      <c r="B258" s="51" t="s">
        <v>264</v>
      </c>
      <c r="C258" s="52">
        <v>3</v>
      </c>
      <c r="D258" s="54">
        <v>55.167000000000002</v>
      </c>
      <c r="E258" s="54">
        <v>14.25</v>
      </c>
      <c r="F258" s="52">
        <v>112123.5</v>
      </c>
      <c r="G258" s="52">
        <v>530060.69999999995</v>
      </c>
      <c r="H258" s="53">
        <v>9.0000000000000002E-6</v>
      </c>
      <c r="I258" s="56">
        <v>17.55</v>
      </c>
    </row>
    <row r="259" spans="1:9" ht="13.2">
      <c r="A259" s="50">
        <v>92651</v>
      </c>
      <c r="B259" s="51" t="s">
        <v>265</v>
      </c>
      <c r="C259" s="52">
        <v>1</v>
      </c>
      <c r="D259" s="54">
        <v>56.832999999999998</v>
      </c>
      <c r="E259" s="54">
        <v>4.5</v>
      </c>
      <c r="F259" s="52">
        <v>41078.879999999997</v>
      </c>
      <c r="G259" s="52">
        <v>302013.99</v>
      </c>
      <c r="H259" s="53">
        <v>5.1000000000000003E-6</v>
      </c>
      <c r="I259" s="56">
        <v>7.48</v>
      </c>
    </row>
    <row r="260" spans="1:9" ht="13.2">
      <c r="A260" s="50">
        <v>92661</v>
      </c>
      <c r="B260" s="51" t="s">
        <v>266</v>
      </c>
      <c r="C260" s="52">
        <v>72</v>
      </c>
      <c r="D260" s="54">
        <v>43.194000000000003</v>
      </c>
      <c r="E260" s="54">
        <v>8.4</v>
      </c>
      <c r="F260" s="52">
        <v>2847348.3</v>
      </c>
      <c r="G260" s="52">
        <v>25973207.190000001</v>
      </c>
      <c r="H260" s="53">
        <v>4.4010000000000002E-4</v>
      </c>
      <c r="I260" s="56">
        <v>706</v>
      </c>
    </row>
    <row r="261" spans="1:9" ht="13.2">
      <c r="A261" s="50">
        <v>92671</v>
      </c>
      <c r="B261" s="51" t="s">
        <v>267</v>
      </c>
      <c r="C261" s="52">
        <v>1</v>
      </c>
      <c r="D261" s="54">
        <v>67</v>
      </c>
      <c r="E261" s="54">
        <v>24.417000000000002</v>
      </c>
      <c r="F261" s="52">
        <v>45542.85</v>
      </c>
      <c r="G261" s="52">
        <v>136528.87</v>
      </c>
      <c r="H261" s="53">
        <v>2.3E-6</v>
      </c>
      <c r="I261" s="56">
        <v>3.19</v>
      </c>
    </row>
    <row r="262" spans="1:9" ht="13.2">
      <c r="A262" s="50">
        <v>92681</v>
      </c>
      <c r="B262" s="51" t="s">
        <v>268</v>
      </c>
      <c r="C262" s="52">
        <v>1</v>
      </c>
      <c r="D262" s="54">
        <v>44.082999999999998</v>
      </c>
      <c r="E262" s="54">
        <v>6.0830000000000002</v>
      </c>
      <c r="F262" s="52">
        <v>45122</v>
      </c>
      <c r="G262" s="52">
        <v>517989.57</v>
      </c>
      <c r="H262" s="53">
        <v>8.8000000000000004E-6</v>
      </c>
      <c r="I262" s="56">
        <v>12.56</v>
      </c>
    </row>
    <row r="263" spans="1:9" ht="13.2">
      <c r="A263" s="50">
        <v>92701</v>
      </c>
      <c r="B263" s="51" t="s">
        <v>269</v>
      </c>
      <c r="C263" s="52">
        <v>432</v>
      </c>
      <c r="D263" s="54">
        <v>44.66</v>
      </c>
      <c r="E263" s="54">
        <v>9</v>
      </c>
      <c r="F263" s="52">
        <v>21318803.649999999</v>
      </c>
      <c r="G263" s="52">
        <v>182980522.88999999</v>
      </c>
      <c r="H263" s="53">
        <v>3.1002E-3</v>
      </c>
      <c r="I263" s="56">
        <v>3940.03</v>
      </c>
    </row>
    <row r="264" spans="1:9" ht="13.2">
      <c r="A264" s="50">
        <v>92704</v>
      </c>
      <c r="B264" s="51" t="s">
        <v>270</v>
      </c>
      <c r="C264" s="52">
        <v>8</v>
      </c>
      <c r="D264" s="54">
        <v>50.530999999999999</v>
      </c>
      <c r="E264" s="54">
        <v>12.542</v>
      </c>
      <c r="F264" s="52">
        <v>326507.96999999997</v>
      </c>
      <c r="G264" s="52">
        <v>2437708.13</v>
      </c>
      <c r="H264" s="53">
        <v>4.1300000000000001E-5</v>
      </c>
      <c r="I264" s="56">
        <v>64.58</v>
      </c>
    </row>
    <row r="265" spans="1:9" ht="13.2">
      <c r="A265" s="50">
        <v>92801</v>
      </c>
      <c r="B265" s="51" t="s">
        <v>271</v>
      </c>
      <c r="C265" s="52">
        <v>708</v>
      </c>
      <c r="D265" s="54">
        <v>44.896000000000001</v>
      </c>
      <c r="E265" s="54">
        <v>10.042</v>
      </c>
      <c r="F265" s="52">
        <v>39626495.479999997</v>
      </c>
      <c r="G265" s="52">
        <v>329770897.77999997</v>
      </c>
      <c r="H265" s="53">
        <v>5.5872999999999999E-3</v>
      </c>
      <c r="I265" s="56">
        <v>6304.24</v>
      </c>
    </row>
    <row r="266" spans="1:9" ht="13.2">
      <c r="A266" s="50">
        <v>92802</v>
      </c>
      <c r="B266" s="51" t="s">
        <v>272</v>
      </c>
      <c r="C266" s="52">
        <v>10</v>
      </c>
      <c r="D266" s="54">
        <v>50.274999999999999</v>
      </c>
      <c r="E266" s="54">
        <v>14.766999999999999</v>
      </c>
      <c r="F266" s="52">
        <v>767273.37</v>
      </c>
      <c r="G266" s="52">
        <v>6056228.1299999999</v>
      </c>
      <c r="H266" s="53">
        <v>1.026E-4</v>
      </c>
      <c r="I266" s="56">
        <v>84.88</v>
      </c>
    </row>
    <row r="267" spans="1:9" ht="13.2">
      <c r="A267" s="50">
        <v>92804</v>
      </c>
      <c r="B267" s="51" t="s">
        <v>273</v>
      </c>
      <c r="C267" s="52">
        <v>27</v>
      </c>
      <c r="D267" s="54">
        <v>40.914000000000001</v>
      </c>
      <c r="E267" s="54">
        <v>7.83</v>
      </c>
      <c r="F267" s="52">
        <v>967106.51</v>
      </c>
      <c r="G267" s="52">
        <v>8943023.4000000004</v>
      </c>
      <c r="H267" s="53">
        <v>1.515E-4</v>
      </c>
      <c r="I267" s="56">
        <v>271.88</v>
      </c>
    </row>
    <row r="268" spans="1:9" ht="13.2">
      <c r="A268" s="50">
        <v>92811</v>
      </c>
      <c r="B268" s="51" t="s">
        <v>274</v>
      </c>
      <c r="C268" s="52">
        <v>116</v>
      </c>
      <c r="D268" s="54">
        <v>44.484000000000002</v>
      </c>
      <c r="E268" s="54">
        <v>10.500999999999999</v>
      </c>
      <c r="F268" s="52">
        <v>6726977.1100000003</v>
      </c>
      <c r="G268" s="52">
        <v>56992865.390000001</v>
      </c>
      <c r="H268" s="53">
        <v>9.6560000000000005E-4</v>
      </c>
      <c r="I268" s="56">
        <v>1063.98</v>
      </c>
    </row>
    <row r="269" spans="1:9" ht="13.2">
      <c r="A269" s="50">
        <v>92821</v>
      </c>
      <c r="B269" s="51" t="s">
        <v>275</v>
      </c>
      <c r="C269" s="52">
        <v>122</v>
      </c>
      <c r="D269" s="54">
        <v>46.649000000000001</v>
      </c>
      <c r="E269" s="54">
        <v>13.12</v>
      </c>
      <c r="F269" s="52">
        <v>7966779.6500000004</v>
      </c>
      <c r="G269" s="52">
        <v>59898463.710000001</v>
      </c>
      <c r="H269" s="53">
        <v>1.0149E-3</v>
      </c>
      <c r="I269" s="56">
        <v>1064.46</v>
      </c>
    </row>
    <row r="270" spans="1:9" ht="13.2">
      <c r="A270" s="50">
        <v>92831</v>
      </c>
      <c r="B270" s="51" t="s">
        <v>276</v>
      </c>
      <c r="C270" s="52">
        <v>30</v>
      </c>
      <c r="D270" s="54">
        <v>44.567</v>
      </c>
      <c r="E270" s="54">
        <v>9.2029999999999994</v>
      </c>
      <c r="F270" s="52">
        <v>1902716.06</v>
      </c>
      <c r="G270" s="52">
        <v>15489041.57</v>
      </c>
      <c r="H270" s="53">
        <v>2.6239999999999998E-4</v>
      </c>
      <c r="I270" s="56">
        <v>278.82</v>
      </c>
    </row>
    <row r="271" spans="1:9" ht="13.2">
      <c r="A271" s="50">
        <v>92841</v>
      </c>
      <c r="B271" s="51" t="s">
        <v>277</v>
      </c>
      <c r="C271" s="52">
        <v>25</v>
      </c>
      <c r="D271" s="54">
        <v>42.993000000000002</v>
      </c>
      <c r="E271" s="54">
        <v>11.122999999999999</v>
      </c>
      <c r="F271" s="52">
        <v>1697511.49</v>
      </c>
      <c r="G271" s="52">
        <v>14706676.01</v>
      </c>
      <c r="H271" s="53">
        <v>2.4919999999999999E-4</v>
      </c>
      <c r="I271" s="56">
        <v>237.89</v>
      </c>
    </row>
    <row r="272" spans="1:9" ht="13.2">
      <c r="A272" s="50">
        <v>92851</v>
      </c>
      <c r="B272" s="51" t="s">
        <v>278</v>
      </c>
      <c r="C272" s="52">
        <v>47</v>
      </c>
      <c r="D272" s="54">
        <v>42.44</v>
      </c>
      <c r="E272" s="54">
        <v>9.2360000000000007</v>
      </c>
      <c r="F272" s="52">
        <v>2645660.65</v>
      </c>
      <c r="G272" s="52">
        <v>23544261.629999999</v>
      </c>
      <c r="H272" s="53">
        <v>3.9889999999999999E-4</v>
      </c>
      <c r="I272" s="56">
        <v>452.58</v>
      </c>
    </row>
    <row r="273" spans="1:9" ht="13.2">
      <c r="A273" s="50">
        <v>92861</v>
      </c>
      <c r="B273" s="51" t="s">
        <v>279</v>
      </c>
      <c r="C273" s="52">
        <v>41</v>
      </c>
      <c r="D273" s="54">
        <v>39.545000000000002</v>
      </c>
      <c r="E273" s="54">
        <v>8.7170000000000005</v>
      </c>
      <c r="F273" s="52">
        <v>2595442.4</v>
      </c>
      <c r="G273" s="52">
        <v>24818828.18</v>
      </c>
      <c r="H273" s="53">
        <v>4.2049999999999998E-4</v>
      </c>
      <c r="I273" s="56">
        <v>435.09</v>
      </c>
    </row>
    <row r="274" spans="1:9" ht="13.2">
      <c r="A274" s="50">
        <v>92901</v>
      </c>
      <c r="B274" s="51" t="s">
        <v>280</v>
      </c>
      <c r="C274" s="52">
        <v>866</v>
      </c>
      <c r="D274" s="54">
        <v>44.09</v>
      </c>
      <c r="E274" s="54">
        <v>9.8480000000000008</v>
      </c>
      <c r="F274" s="52">
        <v>38178988.759999998</v>
      </c>
      <c r="G274" s="52">
        <v>315303109.80000001</v>
      </c>
      <c r="H274" s="53">
        <v>5.3422000000000001E-3</v>
      </c>
      <c r="I274" s="56">
        <v>7548.17</v>
      </c>
    </row>
    <row r="275" spans="1:9" ht="13.2">
      <c r="A275" s="50">
        <v>92911</v>
      </c>
      <c r="B275" s="51" t="s">
        <v>281</v>
      </c>
      <c r="C275" s="52">
        <v>276</v>
      </c>
      <c r="D275" s="54">
        <v>44.24</v>
      </c>
      <c r="E275" s="54">
        <v>13.162000000000001</v>
      </c>
      <c r="F275" s="52">
        <v>13673771.34</v>
      </c>
      <c r="G275" s="52">
        <v>109330809.25</v>
      </c>
      <c r="H275" s="53">
        <v>1.8523999999999999E-3</v>
      </c>
      <c r="I275" s="56">
        <v>2443.4299999999998</v>
      </c>
    </row>
    <row r="276" spans="1:9" ht="13.2">
      <c r="A276" s="50">
        <v>92913</v>
      </c>
      <c r="B276" s="51" t="s">
        <v>282</v>
      </c>
      <c r="C276" s="52">
        <v>4</v>
      </c>
      <c r="D276" s="54">
        <v>61.978999999999999</v>
      </c>
      <c r="E276" s="54">
        <v>21.521000000000001</v>
      </c>
      <c r="F276" s="52">
        <v>281698.59999999998</v>
      </c>
      <c r="G276" s="52">
        <v>1258953.49</v>
      </c>
      <c r="H276" s="53">
        <v>2.1299999999999999E-5</v>
      </c>
      <c r="I276" s="56">
        <v>19.63</v>
      </c>
    </row>
    <row r="277" spans="1:9" ht="13.2">
      <c r="A277" s="50">
        <v>92914</v>
      </c>
      <c r="B277" s="51" t="s">
        <v>942</v>
      </c>
      <c r="C277" s="52">
        <v>6</v>
      </c>
      <c r="D277" s="54">
        <v>59.125</v>
      </c>
      <c r="E277" s="54">
        <v>4.9720000000000004</v>
      </c>
      <c r="F277" s="52">
        <v>298246.21000000002</v>
      </c>
      <c r="G277" s="52">
        <v>2219459.2200000002</v>
      </c>
      <c r="H277" s="53">
        <v>3.7599999999999999E-5</v>
      </c>
      <c r="I277" s="56">
        <v>38</v>
      </c>
    </row>
    <row r="278" spans="1:9" ht="13.2">
      <c r="A278" s="50">
        <v>92917</v>
      </c>
      <c r="B278" s="51" t="s">
        <v>283</v>
      </c>
      <c r="C278" s="52">
        <v>11</v>
      </c>
      <c r="D278" s="54">
        <v>59.023000000000003</v>
      </c>
      <c r="E278" s="54">
        <v>5.7949999999999999</v>
      </c>
      <c r="F278" s="52">
        <v>298257.43</v>
      </c>
      <c r="G278" s="52">
        <v>1908508.63</v>
      </c>
      <c r="H278" s="53">
        <v>3.2299999999999999E-5</v>
      </c>
      <c r="I278" s="56">
        <v>64.25</v>
      </c>
    </row>
    <row r="279" spans="1:9" ht="13.2">
      <c r="A279" s="50">
        <v>92921</v>
      </c>
      <c r="B279" s="51" t="s">
        <v>284</v>
      </c>
      <c r="C279" s="52">
        <v>13</v>
      </c>
      <c r="D279" s="54">
        <v>41.134999999999998</v>
      </c>
      <c r="E279" s="54">
        <v>11.814</v>
      </c>
      <c r="F279" s="52">
        <v>565692.98</v>
      </c>
      <c r="G279" s="52">
        <v>4391070.7</v>
      </c>
      <c r="H279" s="53">
        <v>7.4400000000000006E-5</v>
      </c>
      <c r="I279" s="56">
        <v>115.74</v>
      </c>
    </row>
    <row r="280" spans="1:9" ht="13.2">
      <c r="A280" s="50">
        <v>92931</v>
      </c>
      <c r="B280" s="51" t="s">
        <v>285</v>
      </c>
      <c r="C280" s="52">
        <v>312</v>
      </c>
      <c r="D280" s="54">
        <v>41.468000000000004</v>
      </c>
      <c r="E280" s="54">
        <v>10.484</v>
      </c>
      <c r="F280" s="52">
        <v>15493233.699999999</v>
      </c>
      <c r="G280" s="52">
        <v>133408749.58</v>
      </c>
      <c r="H280" s="53">
        <v>2.2604000000000001E-3</v>
      </c>
      <c r="I280" s="56">
        <v>2972.8</v>
      </c>
    </row>
    <row r="281" spans="1:9" ht="13.2">
      <c r="A281" s="50">
        <v>92941</v>
      </c>
      <c r="B281" s="51" t="s">
        <v>286</v>
      </c>
      <c r="C281" s="52">
        <v>1</v>
      </c>
      <c r="D281" s="54">
        <v>57.832999999999998</v>
      </c>
      <c r="E281" s="54">
        <v>5.25</v>
      </c>
      <c r="F281" s="52">
        <v>37612.720000000001</v>
      </c>
      <c r="G281" s="52">
        <v>254903.49</v>
      </c>
      <c r="H281" s="53">
        <v>4.3000000000000003E-6</v>
      </c>
      <c r="I281" s="56">
        <v>6.86</v>
      </c>
    </row>
    <row r="282" spans="1:9" ht="13.2">
      <c r="A282" s="50">
        <v>93001</v>
      </c>
      <c r="B282" s="51" t="s">
        <v>287</v>
      </c>
      <c r="C282" s="52">
        <v>355</v>
      </c>
      <c r="D282" s="54">
        <v>41.98</v>
      </c>
      <c r="E282" s="54">
        <v>9.2569999999999997</v>
      </c>
      <c r="F282" s="52">
        <v>16873480.609999999</v>
      </c>
      <c r="G282" s="52">
        <v>148283564.63999999</v>
      </c>
      <c r="H282" s="53">
        <v>2.5124000000000001E-3</v>
      </c>
      <c r="I282" s="56">
        <v>3299.99</v>
      </c>
    </row>
    <row r="283" spans="1:9" ht="13.2">
      <c r="A283" s="50">
        <v>93009</v>
      </c>
      <c r="B283" s="51" t="s">
        <v>288</v>
      </c>
      <c r="C283" s="52">
        <v>1</v>
      </c>
      <c r="D283" s="54">
        <v>54.167000000000002</v>
      </c>
      <c r="E283" s="54">
        <v>15.833</v>
      </c>
      <c r="F283" s="52">
        <v>42580.800000000003</v>
      </c>
      <c r="G283" s="52">
        <v>307861.71000000002</v>
      </c>
      <c r="H283" s="53">
        <v>5.2000000000000002E-6</v>
      </c>
      <c r="I283" s="56">
        <v>7.91</v>
      </c>
    </row>
    <row r="284" spans="1:9" ht="13.2">
      <c r="A284" s="50">
        <v>93011</v>
      </c>
      <c r="B284" s="51" t="s">
        <v>289</v>
      </c>
      <c r="C284" s="52">
        <v>29</v>
      </c>
      <c r="D284" s="54">
        <v>40.966000000000001</v>
      </c>
      <c r="E284" s="54">
        <v>8.2789999999999999</v>
      </c>
      <c r="F284" s="52">
        <v>1207299.58</v>
      </c>
      <c r="G284" s="52">
        <v>9996321.0299999993</v>
      </c>
      <c r="H284" s="53">
        <v>1.694E-4</v>
      </c>
      <c r="I284" s="56">
        <v>276.68</v>
      </c>
    </row>
    <row r="285" spans="1:9" ht="13.2">
      <c r="A285" s="50">
        <v>93021</v>
      </c>
      <c r="B285" s="51" t="s">
        <v>290</v>
      </c>
      <c r="C285" s="52">
        <v>3</v>
      </c>
      <c r="D285" s="54">
        <v>55.5</v>
      </c>
      <c r="E285" s="54">
        <v>8.4169999999999998</v>
      </c>
      <c r="F285" s="52">
        <v>209383.42</v>
      </c>
      <c r="G285" s="52">
        <v>1531359.36</v>
      </c>
      <c r="H285" s="53">
        <v>2.5899999999999999E-5</v>
      </c>
      <c r="I285" s="56">
        <v>22.42</v>
      </c>
    </row>
    <row r="286" spans="1:9" ht="13.2">
      <c r="A286" s="50">
        <v>93028</v>
      </c>
      <c r="B286" s="51" t="s">
        <v>954</v>
      </c>
      <c r="C286" s="52">
        <v>3</v>
      </c>
      <c r="D286" s="54">
        <v>40.167000000000002</v>
      </c>
      <c r="E286" s="54">
        <v>7.3330000000000002</v>
      </c>
      <c r="F286" s="52">
        <v>150349.19</v>
      </c>
      <c r="G286" s="52">
        <v>1384128.95</v>
      </c>
      <c r="H286" s="53">
        <v>2.3499999999999999E-5</v>
      </c>
      <c r="I286" s="56">
        <v>32.58</v>
      </c>
    </row>
    <row r="287" spans="1:9" ht="13.2">
      <c r="A287" s="50">
        <v>93031</v>
      </c>
      <c r="B287" s="51" t="s">
        <v>292</v>
      </c>
      <c r="C287" s="52">
        <v>2</v>
      </c>
      <c r="D287" s="54">
        <v>36.625</v>
      </c>
      <c r="E287" s="54">
        <v>3.2080000000000002</v>
      </c>
      <c r="F287" s="52">
        <v>66092.639999999999</v>
      </c>
      <c r="G287" s="52">
        <v>774168.54</v>
      </c>
      <c r="H287" s="53">
        <v>1.31E-5</v>
      </c>
      <c r="I287" s="56">
        <v>21.36</v>
      </c>
    </row>
    <row r="288" spans="1:9" ht="13.2">
      <c r="A288" s="50">
        <v>93101</v>
      </c>
      <c r="B288" s="51" t="s">
        <v>293</v>
      </c>
      <c r="C288" s="52">
        <v>518</v>
      </c>
      <c r="D288" s="54">
        <v>43.968000000000004</v>
      </c>
      <c r="E288" s="54">
        <v>8.5540000000000003</v>
      </c>
      <c r="F288" s="52">
        <v>20174383.5</v>
      </c>
      <c r="G288" s="52">
        <v>174222418.09</v>
      </c>
      <c r="H288" s="53">
        <v>2.9518999999999999E-3</v>
      </c>
      <c r="I288" s="56">
        <v>4568.5600000000004</v>
      </c>
    </row>
    <row r="289" spans="1:9" ht="13.2">
      <c r="A289" s="50">
        <v>93108</v>
      </c>
      <c r="B289" s="51" t="s">
        <v>294</v>
      </c>
      <c r="C289" s="52">
        <v>317</v>
      </c>
      <c r="D289" s="54">
        <v>48.677</v>
      </c>
      <c r="E289" s="54">
        <v>9.1470000000000002</v>
      </c>
      <c r="F289" s="52">
        <v>18571639.190000001</v>
      </c>
      <c r="G289" s="52">
        <v>155717879.63</v>
      </c>
      <c r="H289" s="53">
        <v>2.6383000000000001E-3</v>
      </c>
      <c r="I289" s="56">
        <v>2835.49</v>
      </c>
    </row>
    <row r="290" spans="1:9" ht="13.2">
      <c r="A290" s="50">
        <v>93111</v>
      </c>
      <c r="B290" s="51" t="s">
        <v>295</v>
      </c>
      <c r="C290" s="52">
        <v>12</v>
      </c>
      <c r="D290" s="54">
        <v>42.618000000000002</v>
      </c>
      <c r="E290" s="54">
        <v>12.16</v>
      </c>
      <c r="F290" s="52">
        <v>463710.41</v>
      </c>
      <c r="G290" s="52">
        <v>3791900.16</v>
      </c>
      <c r="H290" s="53">
        <v>6.4200000000000002E-5</v>
      </c>
      <c r="I290" s="56">
        <v>107.96</v>
      </c>
    </row>
    <row r="291" spans="1:9" ht="13.2">
      <c r="A291" s="50">
        <v>93121</v>
      </c>
      <c r="B291" s="51" t="s">
        <v>296</v>
      </c>
      <c r="C291" s="52">
        <v>10</v>
      </c>
      <c r="D291" s="54">
        <v>53.017000000000003</v>
      </c>
      <c r="E291" s="54">
        <v>14.058</v>
      </c>
      <c r="F291" s="52">
        <v>454290.57</v>
      </c>
      <c r="G291" s="52">
        <v>2898281.93</v>
      </c>
      <c r="H291" s="53">
        <v>4.9100000000000001E-5</v>
      </c>
      <c r="I291" s="56">
        <v>66.39</v>
      </c>
    </row>
    <row r="292" spans="1:9" ht="13.2">
      <c r="A292" s="50">
        <v>93127</v>
      </c>
      <c r="B292" s="51" t="s">
        <v>297</v>
      </c>
      <c r="C292" s="52">
        <v>2</v>
      </c>
      <c r="D292" s="54">
        <v>58.334000000000003</v>
      </c>
      <c r="E292" s="54">
        <v>0.70799999999999996</v>
      </c>
      <c r="F292" s="52">
        <v>25616.33</v>
      </c>
      <c r="G292" s="52">
        <v>208395.84</v>
      </c>
      <c r="H292" s="53">
        <v>3.4999999999999999E-6</v>
      </c>
      <c r="I292" s="56">
        <v>11.18</v>
      </c>
    </row>
    <row r="293" spans="1:9" ht="13.2">
      <c r="A293" s="50">
        <v>93131</v>
      </c>
      <c r="B293" s="51" t="s">
        <v>298</v>
      </c>
      <c r="C293" s="52">
        <v>27</v>
      </c>
      <c r="D293" s="54">
        <v>46.521999999999998</v>
      </c>
      <c r="E293" s="54">
        <v>12.991</v>
      </c>
      <c r="F293" s="52">
        <v>1256487.78</v>
      </c>
      <c r="G293" s="52">
        <v>10320549.949999999</v>
      </c>
      <c r="H293" s="53">
        <v>1.749E-4</v>
      </c>
      <c r="I293" s="56">
        <v>241.39</v>
      </c>
    </row>
    <row r="294" spans="1:9" ht="13.2">
      <c r="A294" s="50">
        <v>93137</v>
      </c>
      <c r="B294" s="51" t="s">
        <v>299</v>
      </c>
      <c r="C294" s="52">
        <v>1</v>
      </c>
      <c r="D294" s="54">
        <v>57.667000000000002</v>
      </c>
      <c r="E294" s="54">
        <v>5.1669999999999998</v>
      </c>
      <c r="F294" s="52">
        <v>55137.52</v>
      </c>
      <c r="G294" s="52">
        <v>373670.03</v>
      </c>
      <c r="H294" s="53">
        <v>6.2999999999999998E-6</v>
      </c>
      <c r="I294" s="56">
        <v>6.86</v>
      </c>
    </row>
    <row r="295" spans="1:9" ht="13.2">
      <c r="A295" s="50">
        <v>93141</v>
      </c>
      <c r="B295" s="51" t="s">
        <v>300</v>
      </c>
      <c r="C295" s="52">
        <v>7</v>
      </c>
      <c r="D295" s="54">
        <v>44.844999999999999</v>
      </c>
      <c r="E295" s="54">
        <v>7.0949999999999998</v>
      </c>
      <c r="F295" s="52">
        <v>272209.90999999997</v>
      </c>
      <c r="G295" s="52">
        <v>2178861.79</v>
      </c>
      <c r="H295" s="53">
        <v>3.6900000000000002E-5</v>
      </c>
      <c r="I295" s="56">
        <v>55.96</v>
      </c>
    </row>
    <row r="296" spans="1:9" ht="13.2">
      <c r="A296" s="50">
        <v>93151</v>
      </c>
      <c r="B296" s="51" t="s">
        <v>301</v>
      </c>
      <c r="C296" s="52">
        <v>57</v>
      </c>
      <c r="D296" s="54">
        <v>42.381999999999998</v>
      </c>
      <c r="E296" s="54">
        <v>8.7680000000000007</v>
      </c>
      <c r="F296" s="52">
        <v>2525067.73</v>
      </c>
      <c r="G296" s="52">
        <v>22457810.02</v>
      </c>
      <c r="H296" s="53">
        <v>3.8049999999999998E-4</v>
      </c>
      <c r="I296" s="56">
        <v>522.59</v>
      </c>
    </row>
    <row r="297" spans="1:9" ht="13.2">
      <c r="A297" s="50">
        <v>93157</v>
      </c>
      <c r="B297" s="51" t="s">
        <v>302</v>
      </c>
      <c r="C297" s="52">
        <v>5</v>
      </c>
      <c r="D297" s="54">
        <v>40.216999999999999</v>
      </c>
      <c r="E297" s="54">
        <v>1.8169999999999999</v>
      </c>
      <c r="F297" s="52">
        <v>119595.14</v>
      </c>
      <c r="G297" s="52">
        <v>1211733.29</v>
      </c>
      <c r="H297" s="53">
        <v>2.05E-5</v>
      </c>
      <c r="I297" s="56">
        <v>44.97</v>
      </c>
    </row>
    <row r="298" spans="1:9" ht="13.2">
      <c r="A298" s="50">
        <v>93161</v>
      </c>
      <c r="B298" s="51" t="s">
        <v>303</v>
      </c>
      <c r="C298" s="52">
        <v>12</v>
      </c>
      <c r="D298" s="54">
        <v>45.639000000000003</v>
      </c>
      <c r="E298" s="54">
        <v>10.632</v>
      </c>
      <c r="F298" s="52">
        <v>551033.65</v>
      </c>
      <c r="G298" s="52">
        <v>4808491.25</v>
      </c>
      <c r="H298" s="53">
        <v>8.1500000000000002E-5</v>
      </c>
      <c r="I298" s="56">
        <v>109.68</v>
      </c>
    </row>
    <row r="299" spans="1:9" ht="13.2">
      <c r="A299" s="50">
        <v>93171</v>
      </c>
      <c r="B299" s="51" t="s">
        <v>304</v>
      </c>
      <c r="C299" s="52">
        <v>2</v>
      </c>
      <c r="D299" s="54">
        <v>44.125</v>
      </c>
      <c r="E299" s="54">
        <v>2.125</v>
      </c>
      <c r="F299" s="52">
        <v>58003.27</v>
      </c>
      <c r="G299" s="52">
        <v>452411.67</v>
      </c>
      <c r="H299" s="53">
        <v>7.7000000000000008E-6</v>
      </c>
      <c r="I299" s="56">
        <v>16.760000000000002</v>
      </c>
    </row>
    <row r="300" spans="1:9" ht="13.2">
      <c r="A300" s="50">
        <v>93181</v>
      </c>
      <c r="B300" s="51" t="s">
        <v>305</v>
      </c>
      <c r="C300" s="52">
        <v>3</v>
      </c>
      <c r="D300" s="54">
        <v>41.722000000000001</v>
      </c>
      <c r="E300" s="54">
        <v>6.556</v>
      </c>
      <c r="F300" s="52">
        <v>80706.759999999995</v>
      </c>
      <c r="G300" s="52">
        <v>886153.5</v>
      </c>
      <c r="H300" s="53">
        <v>1.5E-5</v>
      </c>
      <c r="I300" s="56">
        <v>29.78</v>
      </c>
    </row>
    <row r="301" spans="1:9" ht="13.2">
      <c r="A301" s="50">
        <v>93191</v>
      </c>
      <c r="B301" s="51" t="s">
        <v>306</v>
      </c>
      <c r="C301" s="52">
        <v>7</v>
      </c>
      <c r="D301" s="54">
        <v>53.713999999999999</v>
      </c>
      <c r="E301" s="54">
        <v>9.3569999999999993</v>
      </c>
      <c r="F301" s="52">
        <v>297019.15000000002</v>
      </c>
      <c r="G301" s="52">
        <v>1828843.27</v>
      </c>
      <c r="H301" s="53">
        <v>3.1000000000000001E-5</v>
      </c>
      <c r="I301" s="56">
        <v>50.97</v>
      </c>
    </row>
    <row r="302" spans="1:9" ht="13.2">
      <c r="A302" s="50">
        <v>93201</v>
      </c>
      <c r="B302" s="51" t="s">
        <v>307</v>
      </c>
      <c r="C302" s="52">
        <v>1832</v>
      </c>
      <c r="D302" s="54">
        <v>44.713999999999999</v>
      </c>
      <c r="E302" s="54">
        <v>10.65</v>
      </c>
      <c r="F302" s="52">
        <v>105870827.81</v>
      </c>
      <c r="G302" s="52">
        <v>877773736.01999998</v>
      </c>
      <c r="H302" s="53">
        <v>1.48722E-2</v>
      </c>
      <c r="I302" s="56">
        <v>16752.14</v>
      </c>
    </row>
    <row r="303" spans="1:9" ht="13.2">
      <c r="A303" s="50">
        <v>93204</v>
      </c>
      <c r="B303" s="51" t="s">
        <v>309</v>
      </c>
      <c r="C303" s="52">
        <v>50</v>
      </c>
      <c r="D303" s="54">
        <v>44.618000000000002</v>
      </c>
      <c r="E303" s="54">
        <v>5.9569999999999999</v>
      </c>
      <c r="F303" s="52">
        <v>2086379.13</v>
      </c>
      <c r="G303" s="52">
        <v>17013813.879999999</v>
      </c>
      <c r="H303" s="53">
        <v>2.8830000000000001E-4</v>
      </c>
      <c r="I303" s="56">
        <v>412.68</v>
      </c>
    </row>
    <row r="304" spans="1:9" ht="13.2">
      <c r="A304" s="50">
        <v>93209</v>
      </c>
      <c r="B304" s="51" t="s">
        <v>966</v>
      </c>
      <c r="C304" s="52">
        <v>761</v>
      </c>
      <c r="D304" s="54">
        <v>45.938000000000002</v>
      </c>
      <c r="E304" s="54">
        <v>5.4660000000000002</v>
      </c>
      <c r="F304" s="52">
        <v>40954355.57</v>
      </c>
      <c r="G304" s="52">
        <v>410240768.08999997</v>
      </c>
      <c r="H304" s="53">
        <v>6.9506999999999998E-3</v>
      </c>
      <c r="I304" s="56">
        <v>7245.54</v>
      </c>
    </row>
    <row r="305" spans="1:9" ht="13.2">
      <c r="A305" s="50">
        <v>93211</v>
      </c>
      <c r="B305" s="51" t="s">
        <v>311</v>
      </c>
      <c r="C305" s="52">
        <v>2435</v>
      </c>
      <c r="D305" s="54">
        <v>43.944000000000003</v>
      </c>
      <c r="E305" s="54">
        <v>10.742000000000001</v>
      </c>
      <c r="F305" s="52">
        <v>156421620</v>
      </c>
      <c r="G305" s="52">
        <v>1302747054.3</v>
      </c>
      <c r="H305" s="53">
        <v>2.2072499999999998E-2</v>
      </c>
      <c r="I305" s="56">
        <v>22665.89</v>
      </c>
    </row>
    <row r="306" spans="1:9" ht="13.2">
      <c r="A306" s="50">
        <v>93212</v>
      </c>
      <c r="B306" s="51" t="s">
        <v>312</v>
      </c>
      <c r="C306" s="52">
        <v>19</v>
      </c>
      <c r="D306" s="54">
        <v>43.552999999999997</v>
      </c>
      <c r="E306" s="54">
        <v>4.2720000000000002</v>
      </c>
      <c r="F306" s="52">
        <v>1309861.27</v>
      </c>
      <c r="G306" s="52">
        <v>11842664.609999999</v>
      </c>
      <c r="H306" s="53">
        <v>2.007E-4</v>
      </c>
      <c r="I306" s="56">
        <v>185.95</v>
      </c>
    </row>
    <row r="307" spans="1:9" ht="13.2">
      <c r="A307" s="50">
        <v>93219</v>
      </c>
      <c r="B307" s="51" t="s">
        <v>313</v>
      </c>
      <c r="C307" s="52">
        <v>36</v>
      </c>
      <c r="D307" s="54">
        <v>41.497999999999998</v>
      </c>
      <c r="E307" s="54">
        <v>7.6870000000000003</v>
      </c>
      <c r="F307" s="52">
        <v>2115762.83</v>
      </c>
      <c r="G307" s="52">
        <v>19073006.699999999</v>
      </c>
      <c r="H307" s="53">
        <v>3.232E-4</v>
      </c>
      <c r="I307" s="56">
        <v>327.55</v>
      </c>
    </row>
    <row r="308" spans="1:9" ht="13.2">
      <c r="A308" s="50">
        <v>93301</v>
      </c>
      <c r="B308" s="51" t="s">
        <v>314</v>
      </c>
      <c r="C308" s="52">
        <v>445</v>
      </c>
      <c r="D308" s="54">
        <v>45.021999999999998</v>
      </c>
      <c r="E308" s="54">
        <v>9.0649999999999995</v>
      </c>
      <c r="F308" s="52">
        <v>16572558.41</v>
      </c>
      <c r="G308" s="52">
        <v>138042351.47999999</v>
      </c>
      <c r="H308" s="53">
        <v>2.3389000000000001E-3</v>
      </c>
      <c r="I308" s="56">
        <v>3839.4</v>
      </c>
    </row>
    <row r="309" spans="1:9" ht="13.2">
      <c r="A309" s="50">
        <v>93304</v>
      </c>
      <c r="B309" s="51" t="s">
        <v>315</v>
      </c>
      <c r="C309" s="52">
        <v>8</v>
      </c>
      <c r="D309" s="54">
        <v>57.280999999999999</v>
      </c>
      <c r="E309" s="54">
        <v>10.542</v>
      </c>
      <c r="F309" s="52">
        <v>321701.7</v>
      </c>
      <c r="G309" s="52">
        <v>1974665.95</v>
      </c>
      <c r="H309" s="53">
        <v>3.3500000000000001E-5</v>
      </c>
      <c r="I309" s="56">
        <v>52.59</v>
      </c>
    </row>
    <row r="310" spans="1:9" ht="13.2">
      <c r="A310" s="50">
        <v>93305</v>
      </c>
      <c r="B310" s="51" t="s">
        <v>316</v>
      </c>
      <c r="C310" s="52">
        <v>7</v>
      </c>
      <c r="D310" s="54">
        <v>47.179000000000002</v>
      </c>
      <c r="E310" s="54">
        <v>13.676</v>
      </c>
      <c r="F310" s="52">
        <v>229069.91</v>
      </c>
      <c r="G310" s="52">
        <v>1708335.76</v>
      </c>
      <c r="H310" s="53">
        <v>2.8900000000000001E-5</v>
      </c>
      <c r="I310" s="56">
        <v>60.7</v>
      </c>
    </row>
    <row r="311" spans="1:9" ht="13.2">
      <c r="A311" s="50">
        <v>93309</v>
      </c>
      <c r="B311" s="51" t="s">
        <v>317</v>
      </c>
      <c r="C311" s="52">
        <v>24</v>
      </c>
      <c r="D311" s="54">
        <v>49.069000000000003</v>
      </c>
      <c r="E311" s="54">
        <v>13.132</v>
      </c>
      <c r="F311" s="52">
        <v>1313151.56</v>
      </c>
      <c r="G311" s="52">
        <v>10355155.550000001</v>
      </c>
      <c r="H311" s="53">
        <v>1.7540000000000001E-4</v>
      </c>
      <c r="I311" s="56">
        <v>187.71</v>
      </c>
    </row>
    <row r="312" spans="1:9" ht="13.2">
      <c r="A312" s="50">
        <v>93311</v>
      </c>
      <c r="B312" s="51" t="s">
        <v>318</v>
      </c>
      <c r="C312" s="52">
        <v>180</v>
      </c>
      <c r="D312" s="54">
        <v>39.023000000000003</v>
      </c>
      <c r="E312" s="54">
        <v>9.3949999999999996</v>
      </c>
      <c r="F312" s="52">
        <v>7938111.3399999999</v>
      </c>
      <c r="G312" s="52">
        <v>71931498.040000007</v>
      </c>
      <c r="H312" s="53">
        <v>1.2187000000000001E-3</v>
      </c>
      <c r="I312" s="56">
        <v>1758.02</v>
      </c>
    </row>
    <row r="313" spans="1:9" ht="13.2">
      <c r="A313" s="50">
        <v>93317</v>
      </c>
      <c r="B313" s="51" t="s">
        <v>319</v>
      </c>
      <c r="C313" s="52">
        <v>8</v>
      </c>
      <c r="D313" s="54">
        <v>50.969000000000001</v>
      </c>
      <c r="E313" s="54">
        <v>12.343999999999999</v>
      </c>
      <c r="F313" s="52">
        <v>300238.49</v>
      </c>
      <c r="G313" s="52">
        <v>2323898.27</v>
      </c>
      <c r="H313" s="53">
        <v>3.9400000000000002E-5</v>
      </c>
      <c r="I313" s="56">
        <v>60.31</v>
      </c>
    </row>
    <row r="314" spans="1:9" ht="13.2">
      <c r="A314" s="50">
        <v>93321</v>
      </c>
      <c r="B314" s="51" t="s">
        <v>320</v>
      </c>
      <c r="C314" s="52">
        <v>798</v>
      </c>
      <c r="D314" s="54">
        <v>43.066000000000003</v>
      </c>
      <c r="E314" s="54">
        <v>11.771000000000001</v>
      </c>
      <c r="F314" s="52">
        <v>44125968.590000004</v>
      </c>
      <c r="G314" s="52">
        <v>365003961.45999998</v>
      </c>
      <c r="H314" s="53">
        <v>6.1843000000000002E-3</v>
      </c>
      <c r="I314" s="56">
        <v>7385.78</v>
      </c>
    </row>
    <row r="315" spans="1:9" ht="13.2">
      <c r="A315" s="50">
        <v>93323</v>
      </c>
      <c r="B315" s="51" t="s">
        <v>321</v>
      </c>
      <c r="C315" s="52">
        <v>8</v>
      </c>
      <c r="D315" s="54">
        <v>42.917000000000002</v>
      </c>
      <c r="E315" s="54">
        <v>2.427</v>
      </c>
      <c r="F315" s="52">
        <v>314467.96000000002</v>
      </c>
      <c r="G315" s="52">
        <v>3105592.63</v>
      </c>
      <c r="H315" s="53">
        <v>5.2599999999999998E-5</v>
      </c>
      <c r="I315" s="56">
        <v>72.849999999999994</v>
      </c>
    </row>
    <row r="316" spans="1:9" ht="13.2">
      <c r="A316" s="50">
        <v>93331</v>
      </c>
      <c r="B316" s="51" t="s">
        <v>322</v>
      </c>
      <c r="C316" s="52">
        <v>17</v>
      </c>
      <c r="D316" s="54">
        <v>44.896999999999998</v>
      </c>
      <c r="E316" s="54">
        <v>10.494999999999999</v>
      </c>
      <c r="F316" s="52">
        <v>760962.77</v>
      </c>
      <c r="G316" s="52">
        <v>6007445.0499999998</v>
      </c>
      <c r="H316" s="53">
        <v>1.0179999999999999E-4</v>
      </c>
      <c r="I316" s="56">
        <v>142.03</v>
      </c>
    </row>
    <row r="317" spans="1:9" ht="13.2">
      <c r="A317" s="50">
        <v>93333</v>
      </c>
      <c r="B317" s="51" t="s">
        <v>323</v>
      </c>
      <c r="C317" s="52">
        <v>35</v>
      </c>
      <c r="D317" s="54">
        <v>53.661999999999999</v>
      </c>
      <c r="E317" s="54">
        <v>11.420999999999999</v>
      </c>
      <c r="F317" s="52">
        <v>1724887.87</v>
      </c>
      <c r="G317" s="52">
        <v>11095976.24</v>
      </c>
      <c r="H317" s="53">
        <v>1.8799999999999999E-4</v>
      </c>
      <c r="I317" s="56">
        <v>241.56</v>
      </c>
    </row>
    <row r="318" spans="1:9" ht="13.2">
      <c r="A318" s="50">
        <v>93341</v>
      </c>
      <c r="B318" s="51" t="s">
        <v>324</v>
      </c>
      <c r="C318" s="52">
        <v>3</v>
      </c>
      <c r="D318" s="54">
        <v>29.75</v>
      </c>
      <c r="E318" s="54">
        <v>6.4169999999999998</v>
      </c>
      <c r="F318" s="52">
        <v>133504.19</v>
      </c>
      <c r="G318" s="52">
        <v>1318022.79</v>
      </c>
      <c r="H318" s="53">
        <v>2.23E-5</v>
      </c>
      <c r="I318" s="56">
        <v>32.74</v>
      </c>
    </row>
    <row r="319" spans="1:9" ht="13.2">
      <c r="A319" s="50">
        <v>93351</v>
      </c>
      <c r="B319" s="51" t="s">
        <v>325</v>
      </c>
      <c r="C319" s="52">
        <v>5</v>
      </c>
      <c r="D319" s="54">
        <v>44.883000000000003</v>
      </c>
      <c r="E319" s="54">
        <v>1.7</v>
      </c>
      <c r="F319" s="52">
        <v>199095.76</v>
      </c>
      <c r="G319" s="52">
        <v>1890457.28</v>
      </c>
      <c r="H319" s="53">
        <v>3.1999999999999999E-5</v>
      </c>
      <c r="I319" s="56">
        <v>44.78</v>
      </c>
    </row>
    <row r="320" spans="1:9" ht="13.2">
      <c r="A320" s="50">
        <v>93401</v>
      </c>
      <c r="B320" s="51" t="s">
        <v>326</v>
      </c>
      <c r="C320" s="52">
        <v>1899</v>
      </c>
      <c r="D320" s="54">
        <v>44.284999999999997</v>
      </c>
      <c r="E320" s="54">
        <v>9.7710000000000008</v>
      </c>
      <c r="F320" s="52">
        <v>92052094.650000006</v>
      </c>
      <c r="G320" s="52">
        <v>782208569.76999998</v>
      </c>
      <c r="H320" s="53">
        <v>1.3252999999999999E-2</v>
      </c>
      <c r="I320" s="56">
        <v>17242.060000000001</v>
      </c>
    </row>
    <row r="321" spans="1:9" ht="13.2">
      <c r="A321" s="50">
        <v>93406</v>
      </c>
      <c r="B321" s="51" t="s">
        <v>328</v>
      </c>
      <c r="C321" s="52">
        <v>82</v>
      </c>
      <c r="D321" s="54">
        <v>46.119</v>
      </c>
      <c r="E321" s="54">
        <v>7.944</v>
      </c>
      <c r="F321" s="52">
        <v>4237346.55</v>
      </c>
      <c r="G321" s="52">
        <v>35362343.5</v>
      </c>
      <c r="H321" s="53">
        <v>5.9909999999999998E-4</v>
      </c>
      <c r="I321" s="56">
        <v>718.13</v>
      </c>
    </row>
    <row r="322" spans="1:9" ht="13.2">
      <c r="A322" s="50">
        <v>93411</v>
      </c>
      <c r="B322" s="51" t="s">
        <v>330</v>
      </c>
      <c r="C322" s="52">
        <v>2161</v>
      </c>
      <c r="D322" s="54">
        <v>42.542000000000002</v>
      </c>
      <c r="E322" s="54">
        <v>10.946999999999999</v>
      </c>
      <c r="F322" s="52">
        <v>113195743.75</v>
      </c>
      <c r="G322" s="52">
        <v>960154425.99000001</v>
      </c>
      <c r="H322" s="53">
        <v>1.6267899999999998E-2</v>
      </c>
      <c r="I322" s="56">
        <v>20403.86</v>
      </c>
    </row>
    <row r="323" spans="1:9" ht="13.2">
      <c r="A323" s="50">
        <v>93413</v>
      </c>
      <c r="B323" s="51" t="s">
        <v>331</v>
      </c>
      <c r="C323" s="52">
        <v>90</v>
      </c>
      <c r="D323" s="54">
        <v>50.268999999999998</v>
      </c>
      <c r="E323" s="54">
        <v>8.6319999999999997</v>
      </c>
      <c r="F323" s="52">
        <v>4823733.78</v>
      </c>
      <c r="G323" s="52">
        <v>40795284.079999998</v>
      </c>
      <c r="H323" s="53">
        <v>6.912E-4</v>
      </c>
      <c r="I323" s="56">
        <v>758.2</v>
      </c>
    </row>
    <row r="324" spans="1:9" ht="13.2">
      <c r="A324" s="50">
        <v>93417</v>
      </c>
      <c r="B324" s="51" t="s">
        <v>332</v>
      </c>
      <c r="C324" s="52">
        <v>63</v>
      </c>
      <c r="D324" s="54">
        <v>53.484000000000002</v>
      </c>
      <c r="E324" s="54">
        <v>9.6050000000000004</v>
      </c>
      <c r="F324" s="52">
        <v>2500773.9900000002</v>
      </c>
      <c r="G324" s="52">
        <v>16967663.530000001</v>
      </c>
      <c r="H324" s="53">
        <v>2.875E-4</v>
      </c>
      <c r="I324" s="56">
        <v>439.31</v>
      </c>
    </row>
    <row r="325" spans="1:9" ht="13.2">
      <c r="A325" s="50">
        <v>93421</v>
      </c>
      <c r="B325" s="51" t="s">
        <v>333</v>
      </c>
      <c r="C325" s="52">
        <v>255</v>
      </c>
      <c r="D325" s="54">
        <v>41.429000000000002</v>
      </c>
      <c r="E325" s="54">
        <v>11.925000000000001</v>
      </c>
      <c r="F325" s="52">
        <v>13062420.279999999</v>
      </c>
      <c r="G325" s="52">
        <v>112335831.95</v>
      </c>
      <c r="H325" s="53">
        <v>1.9032999999999999E-3</v>
      </c>
      <c r="I325" s="56">
        <v>2451.4499999999998</v>
      </c>
    </row>
    <row r="326" spans="1:9" ht="13.2">
      <c r="A326" s="50">
        <v>93431</v>
      </c>
      <c r="B326" s="51" t="s">
        <v>334</v>
      </c>
      <c r="C326" s="52">
        <v>20</v>
      </c>
      <c r="D326" s="54">
        <v>40.183</v>
      </c>
      <c r="E326" s="54">
        <v>8.9290000000000003</v>
      </c>
      <c r="F326" s="52">
        <v>855789.45</v>
      </c>
      <c r="G326" s="52">
        <v>7615752.5499999998</v>
      </c>
      <c r="H326" s="53">
        <v>1.2899999999999999E-4</v>
      </c>
      <c r="I326" s="56">
        <v>194.7</v>
      </c>
    </row>
    <row r="327" spans="1:9" ht="13.2">
      <c r="A327" s="50">
        <v>93441</v>
      </c>
      <c r="B327" s="51" t="s">
        <v>335</v>
      </c>
      <c r="C327" s="52">
        <v>24</v>
      </c>
      <c r="D327" s="54">
        <v>44.832999999999998</v>
      </c>
      <c r="E327" s="54">
        <v>8.5730000000000004</v>
      </c>
      <c r="F327" s="52">
        <v>1296274.55</v>
      </c>
      <c r="G327" s="52">
        <v>10561747.960000001</v>
      </c>
      <c r="H327" s="53">
        <v>1.7890000000000001E-4</v>
      </c>
      <c r="I327" s="56">
        <v>212.13</v>
      </c>
    </row>
    <row r="328" spans="1:9" ht="13.2">
      <c r="A328" s="50">
        <v>93442</v>
      </c>
      <c r="B328" s="51" t="s">
        <v>336</v>
      </c>
      <c r="C328" s="52">
        <v>23</v>
      </c>
      <c r="D328" s="54">
        <v>37.771999999999998</v>
      </c>
      <c r="E328" s="54">
        <v>9.4350000000000005</v>
      </c>
      <c r="F328" s="52">
        <v>965259</v>
      </c>
      <c r="G328" s="52">
        <v>9049780.8100000005</v>
      </c>
      <c r="H328" s="53">
        <v>1.5330000000000001E-4</v>
      </c>
      <c r="I328" s="56">
        <v>230.6</v>
      </c>
    </row>
    <row r="329" spans="1:9" ht="13.2">
      <c r="A329" s="50">
        <v>93451</v>
      </c>
      <c r="B329" s="51" t="s">
        <v>337</v>
      </c>
      <c r="C329" s="52">
        <v>11</v>
      </c>
      <c r="D329" s="54">
        <v>53.182000000000002</v>
      </c>
      <c r="E329" s="54">
        <v>15.72</v>
      </c>
      <c r="F329" s="52">
        <v>755569.33</v>
      </c>
      <c r="G329" s="52">
        <v>4523830.0199999996</v>
      </c>
      <c r="H329" s="53">
        <v>7.6600000000000005E-5</v>
      </c>
      <c r="I329" s="56">
        <v>76.290000000000006</v>
      </c>
    </row>
    <row r="330" spans="1:9" ht="13.2">
      <c r="A330" s="50">
        <v>93461</v>
      </c>
      <c r="B330" s="51" t="s">
        <v>338</v>
      </c>
      <c r="C330" s="52">
        <v>2</v>
      </c>
      <c r="D330" s="54">
        <v>57.167000000000002</v>
      </c>
      <c r="E330" s="54">
        <v>11.75</v>
      </c>
      <c r="F330" s="52">
        <v>113447.16</v>
      </c>
      <c r="G330" s="52">
        <v>915355.63</v>
      </c>
      <c r="H330" s="53">
        <v>1.5500000000000001E-5</v>
      </c>
      <c r="I330" s="56">
        <v>16.28</v>
      </c>
    </row>
    <row r="331" spans="1:9" ht="13.2">
      <c r="A331" s="50">
        <v>93471</v>
      </c>
      <c r="B331" s="51" t="s">
        <v>339</v>
      </c>
      <c r="C331" s="52">
        <v>4</v>
      </c>
      <c r="D331" s="54">
        <v>59.521000000000001</v>
      </c>
      <c r="E331" s="54">
        <v>12.083</v>
      </c>
      <c r="F331" s="52">
        <v>144629.63</v>
      </c>
      <c r="G331" s="52">
        <v>656687.81000000006</v>
      </c>
      <c r="H331" s="53">
        <v>1.11E-5</v>
      </c>
      <c r="I331" s="56">
        <v>20.83</v>
      </c>
    </row>
    <row r="332" spans="1:9" ht="13.2">
      <c r="A332" s="50">
        <v>93501</v>
      </c>
      <c r="B332" s="51" t="s">
        <v>340</v>
      </c>
      <c r="C332" s="52">
        <v>583</v>
      </c>
      <c r="D332" s="54">
        <v>46.529000000000003</v>
      </c>
      <c r="E332" s="54">
        <v>9.6419999999999995</v>
      </c>
      <c r="F332" s="52">
        <v>25571197.960000001</v>
      </c>
      <c r="G332" s="52">
        <v>212431747.31</v>
      </c>
      <c r="H332" s="53">
        <v>3.5991999999999999E-3</v>
      </c>
      <c r="I332" s="56">
        <v>4989.93</v>
      </c>
    </row>
    <row r="333" spans="1:9" ht="13.2">
      <c r="A333" s="50">
        <v>93511</v>
      </c>
      <c r="B333" s="51" t="s">
        <v>341</v>
      </c>
      <c r="C333" s="52">
        <v>18</v>
      </c>
      <c r="D333" s="54">
        <v>40.814999999999998</v>
      </c>
      <c r="E333" s="54">
        <v>8.6440000000000001</v>
      </c>
      <c r="F333" s="52">
        <v>860997.5</v>
      </c>
      <c r="G333" s="52">
        <v>7508372.7800000003</v>
      </c>
      <c r="H333" s="53">
        <v>1.272E-4</v>
      </c>
      <c r="I333" s="56">
        <v>167.78</v>
      </c>
    </row>
    <row r="334" spans="1:9" ht="13.2">
      <c r="A334" s="50">
        <v>93517</v>
      </c>
      <c r="B334" s="51" t="s">
        <v>342</v>
      </c>
      <c r="C334" s="52">
        <v>3</v>
      </c>
      <c r="D334" s="54">
        <v>62.582999999999998</v>
      </c>
      <c r="E334" s="54">
        <v>5.8609999999999998</v>
      </c>
      <c r="F334" s="52">
        <v>84575.44</v>
      </c>
      <c r="G334" s="52">
        <v>595275.18999999994</v>
      </c>
      <c r="H334" s="53">
        <v>1.01E-5</v>
      </c>
      <c r="I334" s="56">
        <v>14.55</v>
      </c>
    </row>
    <row r="335" spans="1:9" ht="13.2">
      <c r="A335" s="50">
        <v>93521</v>
      </c>
      <c r="B335" s="51" t="s">
        <v>343</v>
      </c>
      <c r="C335" s="52">
        <v>64</v>
      </c>
      <c r="D335" s="54">
        <v>44.976999999999997</v>
      </c>
      <c r="E335" s="54">
        <v>13.875999999999999</v>
      </c>
      <c r="F335" s="52">
        <v>3520720.61</v>
      </c>
      <c r="G335" s="52">
        <v>25992337.350000001</v>
      </c>
      <c r="H335" s="53">
        <v>4.4040000000000003E-4</v>
      </c>
      <c r="I335" s="56">
        <v>522.20000000000005</v>
      </c>
    </row>
    <row r="336" spans="1:9" ht="13.2">
      <c r="A336" s="50">
        <v>93527</v>
      </c>
      <c r="B336" s="51" t="s">
        <v>344</v>
      </c>
      <c r="C336" s="52">
        <v>4</v>
      </c>
      <c r="D336" s="54">
        <v>61.625</v>
      </c>
      <c r="E336" s="54">
        <v>10.917</v>
      </c>
      <c r="F336" s="52">
        <v>170323.8</v>
      </c>
      <c r="G336" s="52">
        <v>871819.08</v>
      </c>
      <c r="H336" s="53">
        <v>1.4800000000000001E-5</v>
      </c>
      <c r="I336" s="56">
        <v>21.7</v>
      </c>
    </row>
    <row r="337" spans="1:9" ht="13.2">
      <c r="A337" s="50">
        <v>93531</v>
      </c>
      <c r="B337" s="51" t="s">
        <v>345</v>
      </c>
      <c r="C337" s="52">
        <v>6</v>
      </c>
      <c r="D337" s="54">
        <v>51.93</v>
      </c>
      <c r="E337" s="54">
        <v>9.5690000000000008</v>
      </c>
      <c r="F337" s="52">
        <v>211777.36</v>
      </c>
      <c r="G337" s="52">
        <v>1591832.35</v>
      </c>
      <c r="H337" s="53">
        <v>2.6999999999999999E-5</v>
      </c>
      <c r="I337" s="56">
        <v>47.54</v>
      </c>
    </row>
    <row r="338" spans="1:9" ht="13.2">
      <c r="A338" s="50">
        <v>93537</v>
      </c>
      <c r="B338" s="51" t="s">
        <v>346</v>
      </c>
      <c r="C338" s="52">
        <v>2</v>
      </c>
      <c r="D338" s="54">
        <v>49.125</v>
      </c>
      <c r="E338" s="54">
        <v>11.083</v>
      </c>
      <c r="F338" s="52">
        <v>60962.26</v>
      </c>
      <c r="G338" s="52">
        <v>610226.06999999995</v>
      </c>
      <c r="H338" s="53">
        <v>1.03E-5</v>
      </c>
      <c r="I338" s="56">
        <v>19.670000000000002</v>
      </c>
    </row>
    <row r="339" spans="1:9" ht="13.2">
      <c r="A339" s="50">
        <v>93541</v>
      </c>
      <c r="B339" s="51" t="s">
        <v>347</v>
      </c>
      <c r="C339" s="52">
        <v>23</v>
      </c>
      <c r="D339" s="54">
        <v>37.637999999999998</v>
      </c>
      <c r="E339" s="54">
        <v>7.0170000000000003</v>
      </c>
      <c r="F339" s="52">
        <v>1105004.19</v>
      </c>
      <c r="G339" s="52">
        <v>11813545.68</v>
      </c>
      <c r="H339" s="53">
        <v>2.0019999999999999E-4</v>
      </c>
      <c r="I339" s="56">
        <v>258.02999999999997</v>
      </c>
    </row>
    <row r="340" spans="1:9" ht="13.2">
      <c r="A340" s="50">
        <v>93601</v>
      </c>
      <c r="B340" s="51" t="s">
        <v>348</v>
      </c>
      <c r="C340" s="52">
        <v>1550</v>
      </c>
      <c r="D340" s="54">
        <v>42.115000000000002</v>
      </c>
      <c r="E340" s="54">
        <v>9.6850000000000005</v>
      </c>
      <c r="F340" s="52">
        <v>78840080.200000003</v>
      </c>
      <c r="G340" s="52">
        <v>667503420.69000006</v>
      </c>
      <c r="H340" s="53">
        <v>1.13095E-2</v>
      </c>
      <c r="I340" s="56">
        <v>14206.42</v>
      </c>
    </row>
    <row r="341" spans="1:9" ht="13.2">
      <c r="A341" s="50">
        <v>93602</v>
      </c>
      <c r="B341" s="51" t="s">
        <v>349</v>
      </c>
      <c r="C341" s="52">
        <v>30</v>
      </c>
      <c r="D341" s="54">
        <v>43.802999999999997</v>
      </c>
      <c r="E341" s="54">
        <v>9.2750000000000004</v>
      </c>
      <c r="F341" s="52">
        <v>1413409.98</v>
      </c>
      <c r="G341" s="52">
        <v>10498246.789999999</v>
      </c>
      <c r="H341" s="53">
        <v>1.7789999999999999E-4</v>
      </c>
      <c r="I341" s="56">
        <v>256.11</v>
      </c>
    </row>
    <row r="342" spans="1:9" ht="13.2">
      <c r="A342" s="50">
        <v>93604</v>
      </c>
      <c r="B342" s="51" t="s">
        <v>955</v>
      </c>
      <c r="C342" s="52">
        <v>5</v>
      </c>
      <c r="D342" s="54">
        <v>53.332999999999998</v>
      </c>
      <c r="E342" s="54">
        <v>3.7170000000000001</v>
      </c>
      <c r="F342" s="52">
        <v>164462.41</v>
      </c>
      <c r="G342" s="52">
        <v>1102058.28</v>
      </c>
      <c r="H342" s="53">
        <v>1.8700000000000001E-5</v>
      </c>
      <c r="I342" s="56">
        <v>32.06</v>
      </c>
    </row>
    <row r="343" spans="1:9" ht="13.2">
      <c r="A343" s="50">
        <v>93609</v>
      </c>
      <c r="B343" s="51" t="s">
        <v>350</v>
      </c>
      <c r="C343" s="52">
        <v>621</v>
      </c>
      <c r="D343" s="54">
        <v>47.639000000000003</v>
      </c>
      <c r="E343" s="54">
        <v>6.8540000000000001</v>
      </c>
      <c r="F343" s="52">
        <v>31233084.690000001</v>
      </c>
      <c r="G343" s="52">
        <v>287646879.99000001</v>
      </c>
      <c r="H343" s="53">
        <v>4.8735999999999996E-3</v>
      </c>
      <c r="I343" s="56">
        <v>5562.48</v>
      </c>
    </row>
    <row r="344" spans="1:9" ht="13.2">
      <c r="A344" s="50">
        <v>93610</v>
      </c>
      <c r="B344" s="51" t="s">
        <v>351</v>
      </c>
      <c r="C344" s="52">
        <v>2</v>
      </c>
      <c r="D344" s="54">
        <v>53.209000000000003</v>
      </c>
      <c r="E344" s="54">
        <v>3.9580000000000002</v>
      </c>
      <c r="F344" s="52">
        <v>106438.01</v>
      </c>
      <c r="G344" s="52">
        <v>913703.63</v>
      </c>
      <c r="H344" s="53">
        <v>1.5500000000000001E-5</v>
      </c>
      <c r="I344" s="56">
        <v>17.03</v>
      </c>
    </row>
    <row r="345" spans="1:9" ht="13.2">
      <c r="A345" s="50">
        <v>93611</v>
      </c>
      <c r="B345" s="51" t="s">
        <v>352</v>
      </c>
      <c r="C345" s="52">
        <v>854</v>
      </c>
      <c r="D345" s="54">
        <v>42.054000000000002</v>
      </c>
      <c r="E345" s="54">
        <v>11.176</v>
      </c>
      <c r="F345" s="52">
        <v>46484767.140000001</v>
      </c>
      <c r="G345" s="52">
        <v>386518073.55000001</v>
      </c>
      <c r="H345" s="53">
        <v>6.5487999999999996E-3</v>
      </c>
      <c r="I345" s="56">
        <v>7942.94</v>
      </c>
    </row>
    <row r="346" spans="1:9" ht="13.2">
      <c r="A346" s="50">
        <v>93617</v>
      </c>
      <c r="B346" s="51" t="s">
        <v>353</v>
      </c>
      <c r="C346" s="52">
        <v>27</v>
      </c>
      <c r="D346" s="54">
        <v>59.969000000000001</v>
      </c>
      <c r="E346" s="54">
        <v>5.5739999999999998</v>
      </c>
      <c r="F346" s="52">
        <v>838126.39</v>
      </c>
      <c r="G346" s="52">
        <v>5664103.5999999996</v>
      </c>
      <c r="H346" s="53">
        <v>9.6000000000000002E-5</v>
      </c>
      <c r="I346" s="56">
        <v>156.06</v>
      </c>
    </row>
    <row r="347" spans="1:9" ht="13.2">
      <c r="A347" s="50">
        <v>93618</v>
      </c>
      <c r="B347" s="51" t="s">
        <v>354</v>
      </c>
      <c r="C347" s="52">
        <v>1</v>
      </c>
      <c r="D347" s="54">
        <v>60.667000000000002</v>
      </c>
      <c r="E347" s="54">
        <v>37.332999999999998</v>
      </c>
      <c r="F347" s="52">
        <v>162210.89000000001</v>
      </c>
      <c r="G347" s="52">
        <v>443129.82</v>
      </c>
      <c r="H347" s="53">
        <v>7.5000000000000002E-6</v>
      </c>
      <c r="I347" s="56">
        <v>2.91</v>
      </c>
    </row>
    <row r="348" spans="1:9" ht="13.2">
      <c r="A348" s="50">
        <v>93621</v>
      </c>
      <c r="B348" s="51" t="s">
        <v>355</v>
      </c>
      <c r="C348" s="52">
        <v>160</v>
      </c>
      <c r="D348" s="54">
        <v>38.783000000000001</v>
      </c>
      <c r="E348" s="54">
        <v>8.6780000000000008</v>
      </c>
      <c r="F348" s="52">
        <v>8121637.9299999997</v>
      </c>
      <c r="G348" s="52">
        <v>74211087.609999999</v>
      </c>
      <c r="H348" s="53">
        <v>1.2574000000000001E-3</v>
      </c>
      <c r="I348" s="56">
        <v>1600.63</v>
      </c>
    </row>
    <row r="349" spans="1:9" ht="13.2">
      <c r="A349" s="50">
        <v>93623</v>
      </c>
      <c r="B349" s="51" t="s">
        <v>356</v>
      </c>
      <c r="C349" s="52">
        <v>2</v>
      </c>
      <c r="D349" s="54">
        <v>54.207999999999998</v>
      </c>
      <c r="E349" s="54">
        <v>23.207999999999998</v>
      </c>
      <c r="F349" s="52">
        <v>97865.94</v>
      </c>
      <c r="G349" s="52">
        <v>601927.62</v>
      </c>
      <c r="H349" s="53">
        <v>1.0200000000000001E-5</v>
      </c>
      <c r="I349" s="56">
        <v>13.6</v>
      </c>
    </row>
    <row r="350" spans="1:9" ht="13.2">
      <c r="A350" s="50">
        <v>93631</v>
      </c>
      <c r="B350" s="51" t="s">
        <v>357</v>
      </c>
      <c r="C350" s="52">
        <v>36</v>
      </c>
      <c r="D350" s="54">
        <v>42.906999999999996</v>
      </c>
      <c r="E350" s="54">
        <v>9.0670000000000002</v>
      </c>
      <c r="F350" s="52">
        <v>1759706.97</v>
      </c>
      <c r="G350" s="52">
        <v>16110969.140000001</v>
      </c>
      <c r="H350" s="53">
        <v>2.7300000000000002E-4</v>
      </c>
      <c r="I350" s="56">
        <v>351.7</v>
      </c>
    </row>
    <row r="351" spans="1:9" ht="13.2">
      <c r="A351" s="50">
        <v>93641</v>
      </c>
      <c r="B351" s="51" t="s">
        <v>358</v>
      </c>
      <c r="C351" s="52">
        <v>70</v>
      </c>
      <c r="D351" s="54">
        <v>45.67</v>
      </c>
      <c r="E351" s="54">
        <v>11.266</v>
      </c>
      <c r="F351" s="52">
        <v>3144381.01</v>
      </c>
      <c r="G351" s="52">
        <v>24365704.460000001</v>
      </c>
      <c r="H351" s="53">
        <v>4.1280000000000001E-4</v>
      </c>
      <c r="I351" s="56">
        <v>590.16999999999996</v>
      </c>
    </row>
    <row r="352" spans="1:9" ht="13.2">
      <c r="A352" s="50">
        <v>93647</v>
      </c>
      <c r="B352" s="51" t="s">
        <v>359</v>
      </c>
      <c r="C352" s="52">
        <v>1</v>
      </c>
      <c r="D352" s="54">
        <v>61.082999999999998</v>
      </c>
      <c r="E352" s="54">
        <v>9.5</v>
      </c>
      <c r="F352" s="52">
        <v>57220.02</v>
      </c>
      <c r="G352" s="52">
        <v>258872.43</v>
      </c>
      <c r="H352" s="53">
        <v>4.4000000000000002E-6</v>
      </c>
      <c r="I352" s="56">
        <v>4.68</v>
      </c>
    </row>
    <row r="353" spans="1:9" ht="13.2">
      <c r="A353" s="50">
        <v>93651</v>
      </c>
      <c r="B353" s="51" t="s">
        <v>360</v>
      </c>
      <c r="C353" s="52">
        <v>57</v>
      </c>
      <c r="D353" s="54">
        <v>41.249000000000002</v>
      </c>
      <c r="E353" s="54">
        <v>9.5850000000000009</v>
      </c>
      <c r="F353" s="52">
        <v>2908359.07</v>
      </c>
      <c r="G353" s="52">
        <v>26250959.07</v>
      </c>
      <c r="H353" s="53">
        <v>4.4480000000000002E-4</v>
      </c>
      <c r="I353" s="56">
        <v>562.28</v>
      </c>
    </row>
    <row r="354" spans="1:9" ht="13.2">
      <c r="A354" s="50">
        <v>93661</v>
      </c>
      <c r="B354" s="51" t="s">
        <v>361</v>
      </c>
      <c r="C354" s="52">
        <v>24</v>
      </c>
      <c r="D354" s="54">
        <v>45.896000000000001</v>
      </c>
      <c r="E354" s="54">
        <v>9.5869999999999997</v>
      </c>
      <c r="F354" s="52">
        <v>1119183.19</v>
      </c>
      <c r="G354" s="52">
        <v>9177787.3000000007</v>
      </c>
      <c r="H354" s="53">
        <v>1.5550000000000001E-4</v>
      </c>
      <c r="I354" s="56">
        <v>216.84</v>
      </c>
    </row>
    <row r="355" spans="1:9" ht="13.2">
      <c r="A355" s="50">
        <v>93671</v>
      </c>
      <c r="B355" s="51" t="s">
        <v>362</v>
      </c>
      <c r="C355" s="52">
        <v>47</v>
      </c>
      <c r="D355" s="54">
        <v>45.012</v>
      </c>
      <c r="E355" s="54">
        <v>11.945</v>
      </c>
      <c r="F355" s="52">
        <v>2676350.38</v>
      </c>
      <c r="G355" s="52">
        <v>20466578.489999998</v>
      </c>
      <c r="H355" s="53">
        <v>3.4680000000000003E-4</v>
      </c>
      <c r="I355" s="56">
        <v>410.37</v>
      </c>
    </row>
    <row r="356" spans="1:9" ht="13.2">
      <c r="A356" s="50">
        <v>93681</v>
      </c>
      <c r="B356" s="51" t="s">
        <v>363</v>
      </c>
      <c r="C356" s="52">
        <v>25</v>
      </c>
      <c r="D356" s="54">
        <v>37.256999999999998</v>
      </c>
      <c r="E356" s="54">
        <v>7.4029999999999996</v>
      </c>
      <c r="F356" s="52">
        <v>1120890.52</v>
      </c>
      <c r="G356" s="52">
        <v>11578037.01</v>
      </c>
      <c r="H356" s="53">
        <v>1.962E-4</v>
      </c>
      <c r="I356" s="56">
        <v>269.98</v>
      </c>
    </row>
    <row r="357" spans="1:9" ht="13.2">
      <c r="A357" s="50">
        <v>93691</v>
      </c>
      <c r="B357" s="51" t="s">
        <v>364</v>
      </c>
      <c r="C357" s="52">
        <v>138</v>
      </c>
      <c r="D357" s="54">
        <v>40.814999999999998</v>
      </c>
      <c r="E357" s="54">
        <v>9.8529999999999998</v>
      </c>
      <c r="F357" s="52">
        <v>7001684.0999999996</v>
      </c>
      <c r="G357" s="52">
        <v>63356803.810000002</v>
      </c>
      <c r="H357" s="53">
        <v>1.0735E-3</v>
      </c>
      <c r="I357" s="56">
        <v>1339.95</v>
      </c>
    </row>
    <row r="358" spans="1:9" ht="13.2">
      <c r="A358" s="50">
        <v>93701</v>
      </c>
      <c r="B358" s="51" t="s">
        <v>943</v>
      </c>
      <c r="C358" s="52">
        <v>81</v>
      </c>
      <c r="D358" s="54">
        <v>47.642000000000003</v>
      </c>
      <c r="E358" s="54">
        <v>9.7650000000000006</v>
      </c>
      <c r="F358" s="52">
        <v>3058181.41</v>
      </c>
      <c r="G358" s="52">
        <v>25664904.370000001</v>
      </c>
      <c r="H358" s="53">
        <v>4.348E-4</v>
      </c>
      <c r="I358" s="56">
        <v>720.31</v>
      </c>
    </row>
    <row r="359" spans="1:9" ht="13.2">
      <c r="A359" s="50">
        <v>93704</v>
      </c>
      <c r="B359" s="51" t="s">
        <v>366</v>
      </c>
      <c r="C359" s="52">
        <v>1</v>
      </c>
      <c r="D359" s="54">
        <v>60.417000000000002</v>
      </c>
      <c r="E359" s="54">
        <v>27.5</v>
      </c>
      <c r="F359" s="52">
        <v>31305</v>
      </c>
      <c r="G359" s="52">
        <v>82537.06</v>
      </c>
      <c r="H359" s="53">
        <v>1.3999999999999999E-6</v>
      </c>
      <c r="I359" s="56">
        <v>2.76</v>
      </c>
    </row>
    <row r="360" spans="1:9" ht="13.2">
      <c r="A360" s="50">
        <v>93801</v>
      </c>
      <c r="B360" s="51" t="s">
        <v>367</v>
      </c>
      <c r="C360" s="52">
        <v>116</v>
      </c>
      <c r="D360" s="54">
        <v>44.631999999999998</v>
      </c>
      <c r="E360" s="54">
        <v>5.6920000000000002</v>
      </c>
      <c r="F360" s="52">
        <v>3425400.19</v>
      </c>
      <c r="G360" s="52">
        <v>40827860.710000001</v>
      </c>
      <c r="H360" s="53">
        <v>6.9169999999999995E-4</v>
      </c>
      <c r="I360" s="56">
        <v>1039.7</v>
      </c>
    </row>
    <row r="361" spans="1:9" ht="13.2">
      <c r="A361" s="50">
        <v>93803</v>
      </c>
      <c r="B361" s="51" t="s">
        <v>368</v>
      </c>
      <c r="C361" s="52">
        <v>19</v>
      </c>
      <c r="D361" s="54">
        <v>47.402999999999999</v>
      </c>
      <c r="E361" s="54">
        <v>9.9359999999999999</v>
      </c>
      <c r="F361" s="52">
        <v>873451.25</v>
      </c>
      <c r="G361" s="52">
        <v>7434421.8099999996</v>
      </c>
      <c r="H361" s="53">
        <v>1.26E-4</v>
      </c>
      <c r="I361" s="56">
        <v>166.66</v>
      </c>
    </row>
    <row r="362" spans="1:9" ht="13.2">
      <c r="A362" s="50">
        <v>93806</v>
      </c>
      <c r="B362" s="51" t="s">
        <v>369</v>
      </c>
      <c r="C362" s="52">
        <v>21</v>
      </c>
      <c r="D362" s="54">
        <v>42.258000000000003</v>
      </c>
      <c r="E362" s="54">
        <v>6.976</v>
      </c>
      <c r="F362" s="52">
        <v>695858.18</v>
      </c>
      <c r="G362" s="52">
        <v>7886990.75</v>
      </c>
      <c r="H362" s="53">
        <v>1.3359999999999999E-4</v>
      </c>
      <c r="I362" s="56">
        <v>194.7</v>
      </c>
    </row>
    <row r="363" spans="1:9" ht="13.2">
      <c r="A363" s="50">
        <v>93821</v>
      </c>
      <c r="B363" s="51" t="s">
        <v>370</v>
      </c>
      <c r="C363" s="52">
        <v>14</v>
      </c>
      <c r="D363" s="54">
        <v>47.488</v>
      </c>
      <c r="E363" s="54">
        <v>5.7560000000000002</v>
      </c>
      <c r="F363" s="52">
        <v>430685.68</v>
      </c>
      <c r="G363" s="52">
        <v>3697330.95</v>
      </c>
      <c r="H363" s="53">
        <v>6.2600000000000004E-5</v>
      </c>
      <c r="I363" s="56">
        <v>116.76</v>
      </c>
    </row>
    <row r="364" spans="1:9" ht="13.2">
      <c r="A364" s="50">
        <v>93901</v>
      </c>
      <c r="B364" s="51" t="s">
        <v>371</v>
      </c>
      <c r="C364" s="52">
        <v>319</v>
      </c>
      <c r="D364" s="54">
        <v>43.667999999999999</v>
      </c>
      <c r="E364" s="54">
        <v>9.81</v>
      </c>
      <c r="F364" s="52">
        <v>14506026.02</v>
      </c>
      <c r="G364" s="52">
        <v>119892980.23999999</v>
      </c>
      <c r="H364" s="53">
        <v>2.0314E-3</v>
      </c>
      <c r="I364" s="56">
        <v>2835.08</v>
      </c>
    </row>
    <row r="365" spans="1:9" ht="13.2">
      <c r="A365" s="50">
        <v>93904</v>
      </c>
      <c r="B365" s="51" t="s">
        <v>372</v>
      </c>
      <c r="C365" s="52">
        <v>9</v>
      </c>
      <c r="D365" s="54">
        <v>60.185000000000002</v>
      </c>
      <c r="E365" s="54">
        <v>11.898</v>
      </c>
      <c r="F365" s="52">
        <v>339076.93</v>
      </c>
      <c r="G365" s="52">
        <v>1860637.34</v>
      </c>
      <c r="H365" s="53">
        <v>3.15E-5</v>
      </c>
      <c r="I365" s="56">
        <v>52.08</v>
      </c>
    </row>
    <row r="366" spans="1:9" ht="13.2">
      <c r="A366" s="50">
        <v>93906</v>
      </c>
      <c r="B366" s="51" t="s">
        <v>373</v>
      </c>
      <c r="C366" s="52">
        <v>431</v>
      </c>
      <c r="D366" s="54">
        <v>43.636000000000003</v>
      </c>
      <c r="E366" s="54">
        <v>6.6139999999999999</v>
      </c>
      <c r="F366" s="52">
        <v>21774608.800000001</v>
      </c>
      <c r="G366" s="52">
        <v>200993483.83000001</v>
      </c>
      <c r="H366" s="53">
        <v>3.4053999999999998E-3</v>
      </c>
      <c r="I366" s="56">
        <v>3795.26</v>
      </c>
    </row>
    <row r="367" spans="1:9" ht="13.2">
      <c r="A367" s="50">
        <v>93908</v>
      </c>
      <c r="B367" s="51" t="s">
        <v>944</v>
      </c>
      <c r="C367" s="52">
        <v>83</v>
      </c>
      <c r="D367" s="54">
        <v>41.814</v>
      </c>
      <c r="E367" s="54">
        <v>8.3670000000000009</v>
      </c>
      <c r="F367" s="52">
        <v>4247014.0199999996</v>
      </c>
      <c r="G367" s="52">
        <v>37373696.579999998</v>
      </c>
      <c r="H367" s="53">
        <v>6.332E-4</v>
      </c>
      <c r="I367" s="56">
        <v>724.99</v>
      </c>
    </row>
    <row r="368" spans="1:9" ht="13.2">
      <c r="A368" s="50">
        <v>93910</v>
      </c>
      <c r="B368" s="51" t="s">
        <v>375</v>
      </c>
      <c r="C368" s="52">
        <v>43</v>
      </c>
      <c r="D368" s="54">
        <v>42.631999999999998</v>
      </c>
      <c r="E368" s="54">
        <v>6.7329999999999997</v>
      </c>
      <c r="F368" s="52">
        <v>2270889.69</v>
      </c>
      <c r="G368" s="52">
        <v>19474794.16</v>
      </c>
      <c r="H368" s="53">
        <v>3.3E-4</v>
      </c>
      <c r="I368" s="56">
        <v>392.31</v>
      </c>
    </row>
    <row r="369" spans="1:9" ht="13.2">
      <c r="A369" s="50">
        <v>93911</v>
      </c>
      <c r="B369" s="51" t="s">
        <v>376</v>
      </c>
      <c r="C369" s="52">
        <v>84</v>
      </c>
      <c r="D369" s="54">
        <v>43.866999999999997</v>
      </c>
      <c r="E369" s="54">
        <v>10.984</v>
      </c>
      <c r="F369" s="52">
        <v>3934581.46</v>
      </c>
      <c r="G369" s="52">
        <v>31776877.449999999</v>
      </c>
      <c r="H369" s="53">
        <v>5.3839999999999997E-4</v>
      </c>
      <c r="I369" s="56">
        <v>736.38</v>
      </c>
    </row>
    <row r="370" spans="1:9" ht="13.2">
      <c r="A370" s="50">
        <v>93913</v>
      </c>
      <c r="B370" s="51" t="s">
        <v>377</v>
      </c>
      <c r="C370" s="52">
        <v>8</v>
      </c>
      <c r="D370" s="54">
        <v>53.478999999999999</v>
      </c>
      <c r="E370" s="54">
        <v>17.552</v>
      </c>
      <c r="F370" s="52">
        <v>472236.41</v>
      </c>
      <c r="G370" s="52">
        <v>2654867.4700000002</v>
      </c>
      <c r="H370" s="53">
        <v>4.5000000000000003E-5</v>
      </c>
      <c r="I370" s="56">
        <v>54.44</v>
      </c>
    </row>
    <row r="371" spans="1:9" ht="13.2">
      <c r="A371" s="50">
        <v>93914</v>
      </c>
      <c r="B371" s="51" t="s">
        <v>378</v>
      </c>
      <c r="C371" s="52">
        <v>2</v>
      </c>
      <c r="D371" s="54">
        <v>62.917000000000002</v>
      </c>
      <c r="E371" s="54">
        <v>13.208</v>
      </c>
      <c r="F371" s="52">
        <v>67603.56</v>
      </c>
      <c r="G371" s="52">
        <v>289720.44</v>
      </c>
      <c r="H371" s="53">
        <v>4.8999999999999997E-6</v>
      </c>
      <c r="I371" s="56">
        <v>9.23</v>
      </c>
    </row>
    <row r="372" spans="1:9" ht="13.2">
      <c r="A372" s="50">
        <v>93921</v>
      </c>
      <c r="B372" s="51" t="s">
        <v>379</v>
      </c>
      <c r="C372" s="52">
        <v>39</v>
      </c>
      <c r="D372" s="54">
        <v>42.502000000000002</v>
      </c>
      <c r="E372" s="54">
        <v>7.9790000000000001</v>
      </c>
      <c r="F372" s="52">
        <v>1787851.19</v>
      </c>
      <c r="G372" s="52">
        <v>17495401.960000001</v>
      </c>
      <c r="H372" s="53">
        <v>2.9639999999999999E-4</v>
      </c>
      <c r="I372" s="56">
        <v>369.54</v>
      </c>
    </row>
    <row r="373" spans="1:9" ht="13.2">
      <c r="A373" s="50">
        <v>93931</v>
      </c>
      <c r="B373" s="51" t="s">
        <v>380</v>
      </c>
      <c r="C373" s="52">
        <v>54</v>
      </c>
      <c r="D373" s="54">
        <v>40.137</v>
      </c>
      <c r="E373" s="54">
        <v>8.8529999999999998</v>
      </c>
      <c r="F373" s="52">
        <v>3368656.46</v>
      </c>
      <c r="G373" s="52">
        <v>31577858.140000001</v>
      </c>
      <c r="H373" s="53">
        <v>5.3499999999999999E-4</v>
      </c>
      <c r="I373" s="56">
        <v>578.22</v>
      </c>
    </row>
    <row r="374" spans="1:9" ht="13.2">
      <c r="A374" s="50">
        <v>94001</v>
      </c>
      <c r="B374" s="51" t="s">
        <v>382</v>
      </c>
      <c r="C374" s="52">
        <v>172</v>
      </c>
      <c r="D374" s="54">
        <v>46.476999999999997</v>
      </c>
      <c r="E374" s="54">
        <v>7.9189999999999996</v>
      </c>
      <c r="F374" s="52">
        <v>6659558.5499999998</v>
      </c>
      <c r="G374" s="52">
        <v>57008509.579999998</v>
      </c>
      <c r="H374" s="53">
        <v>9.6590000000000001E-4</v>
      </c>
      <c r="I374" s="56">
        <v>1475.41</v>
      </c>
    </row>
    <row r="375" spans="1:9" ht="13.2">
      <c r="A375" s="50">
        <v>94002</v>
      </c>
      <c r="B375" s="51" t="s">
        <v>383</v>
      </c>
      <c r="C375" s="52">
        <v>1</v>
      </c>
      <c r="D375" s="54">
        <v>58.5</v>
      </c>
      <c r="E375" s="54">
        <v>27.25</v>
      </c>
      <c r="F375" s="52">
        <v>62370</v>
      </c>
      <c r="G375" s="52">
        <v>210685.73</v>
      </c>
      <c r="H375" s="53">
        <v>3.5999999999999998E-6</v>
      </c>
      <c r="I375" s="56">
        <v>3.55</v>
      </c>
    </row>
    <row r="376" spans="1:9" ht="13.2">
      <c r="A376" s="50">
        <v>94004</v>
      </c>
      <c r="B376" s="51" t="s">
        <v>384</v>
      </c>
      <c r="C376" s="52">
        <v>3</v>
      </c>
      <c r="D376" s="54">
        <v>58.360999999999997</v>
      </c>
      <c r="E376" s="54">
        <v>5.0279999999999996</v>
      </c>
      <c r="F376" s="52">
        <v>97050.54</v>
      </c>
      <c r="G376" s="52">
        <v>564562.9</v>
      </c>
      <c r="H376" s="53">
        <v>9.5999999999999996E-6</v>
      </c>
      <c r="I376" s="56">
        <v>17.5</v>
      </c>
    </row>
    <row r="377" spans="1:9" ht="13.2">
      <c r="A377" s="50">
        <v>94005</v>
      </c>
      <c r="B377" s="51" t="s">
        <v>385</v>
      </c>
      <c r="C377" s="52">
        <v>2</v>
      </c>
      <c r="D377" s="54">
        <v>47.457999999999998</v>
      </c>
      <c r="E377" s="54">
        <v>3.25</v>
      </c>
      <c r="F377" s="52">
        <v>55944.959999999999</v>
      </c>
      <c r="G377" s="52">
        <v>389497.54</v>
      </c>
      <c r="H377" s="53">
        <v>6.6000000000000003E-6</v>
      </c>
      <c r="I377" s="56">
        <v>15.03</v>
      </c>
    </row>
    <row r="378" spans="1:9" ht="13.2">
      <c r="A378" s="50">
        <v>94011</v>
      </c>
      <c r="B378" s="51" t="s">
        <v>386</v>
      </c>
      <c r="C378" s="52">
        <v>5</v>
      </c>
      <c r="D378" s="54">
        <v>33.383000000000003</v>
      </c>
      <c r="E378" s="54">
        <v>7.883</v>
      </c>
      <c r="F378" s="52">
        <v>172461.65</v>
      </c>
      <c r="G378" s="52">
        <v>1879290.42</v>
      </c>
      <c r="H378" s="53">
        <v>3.18E-5</v>
      </c>
      <c r="I378" s="56">
        <v>54.25</v>
      </c>
    </row>
    <row r="379" spans="1:9" ht="13.2">
      <c r="A379" s="50">
        <v>94021</v>
      </c>
      <c r="B379" s="51" t="s">
        <v>387</v>
      </c>
      <c r="C379" s="52">
        <v>16</v>
      </c>
      <c r="D379" s="54">
        <v>49.552</v>
      </c>
      <c r="E379" s="54">
        <v>8.609</v>
      </c>
      <c r="F379" s="52">
        <v>597341.94999999995</v>
      </c>
      <c r="G379" s="52">
        <v>4577866</v>
      </c>
      <c r="H379" s="53">
        <v>7.7600000000000002E-5</v>
      </c>
      <c r="I379" s="56">
        <v>124.65</v>
      </c>
    </row>
    <row r="380" spans="1:9" ht="13.2">
      <c r="A380" s="50">
        <v>94031</v>
      </c>
      <c r="B380" s="51" t="s">
        <v>388</v>
      </c>
      <c r="C380" s="52">
        <v>2</v>
      </c>
      <c r="D380" s="54">
        <v>61.584000000000003</v>
      </c>
      <c r="E380" s="54">
        <v>7</v>
      </c>
      <c r="F380" s="52">
        <v>55920</v>
      </c>
      <c r="G380" s="52">
        <v>276105.55</v>
      </c>
      <c r="H380" s="53">
        <v>4.6999999999999999E-6</v>
      </c>
      <c r="I380" s="56">
        <v>10.039999999999999</v>
      </c>
    </row>
    <row r="381" spans="1:9" ht="13.2">
      <c r="A381" s="50">
        <v>94101</v>
      </c>
      <c r="B381" s="51" t="s">
        <v>389</v>
      </c>
      <c r="C381" s="52">
        <v>2419</v>
      </c>
      <c r="D381" s="54">
        <v>43.750999999999998</v>
      </c>
      <c r="E381" s="54">
        <v>9.9830000000000005</v>
      </c>
      <c r="F381" s="52">
        <v>128434117.37</v>
      </c>
      <c r="G381" s="52">
        <v>1082623943.45</v>
      </c>
      <c r="H381" s="53">
        <v>1.8343000000000002E-2</v>
      </c>
      <c r="I381" s="56">
        <v>22075.57</v>
      </c>
    </row>
    <row r="382" spans="1:9" ht="13.2">
      <c r="A382" s="50">
        <v>94102</v>
      </c>
      <c r="B382" s="51" t="s">
        <v>390</v>
      </c>
      <c r="C382" s="52">
        <v>44</v>
      </c>
      <c r="D382" s="54">
        <v>33.606000000000002</v>
      </c>
      <c r="E382" s="54">
        <v>8.2460000000000004</v>
      </c>
      <c r="F382" s="52">
        <v>2191889.7799999998</v>
      </c>
      <c r="G382" s="52">
        <v>23096780.600000001</v>
      </c>
      <c r="H382" s="53">
        <v>3.9130000000000002E-4</v>
      </c>
      <c r="I382" s="56">
        <v>503.63</v>
      </c>
    </row>
    <row r="383" spans="1:9" ht="13.2">
      <c r="A383" s="50">
        <v>94108</v>
      </c>
      <c r="B383" s="51" t="s">
        <v>391</v>
      </c>
      <c r="C383" s="52">
        <v>51</v>
      </c>
      <c r="D383" s="54">
        <v>31.701000000000001</v>
      </c>
      <c r="E383" s="54">
        <v>7.5389999999999997</v>
      </c>
      <c r="F383" s="52">
        <v>2373804.04</v>
      </c>
      <c r="G383" s="52">
        <v>24629035.18</v>
      </c>
      <c r="H383" s="53">
        <v>4.1730000000000001E-4</v>
      </c>
      <c r="I383" s="56">
        <v>589.76</v>
      </c>
    </row>
    <row r="384" spans="1:9" ht="13.2">
      <c r="A384" s="50">
        <v>94109</v>
      </c>
      <c r="B384" s="51" t="s">
        <v>392</v>
      </c>
      <c r="C384" s="52">
        <v>15</v>
      </c>
      <c r="D384" s="54">
        <v>33.171999999999997</v>
      </c>
      <c r="E384" s="54">
        <v>7.0060000000000002</v>
      </c>
      <c r="F384" s="52">
        <v>585844.09</v>
      </c>
      <c r="G384" s="52">
        <v>6679551.3799999999</v>
      </c>
      <c r="H384" s="53">
        <v>1.132E-4</v>
      </c>
      <c r="I384" s="56">
        <v>172.85</v>
      </c>
    </row>
    <row r="385" spans="1:9" ht="13.2">
      <c r="A385" s="50">
        <v>94111</v>
      </c>
      <c r="B385" s="51" t="s">
        <v>393</v>
      </c>
      <c r="C385" s="52">
        <v>3007</v>
      </c>
      <c r="D385" s="54">
        <v>43.726999999999997</v>
      </c>
      <c r="E385" s="54">
        <v>12.096</v>
      </c>
      <c r="F385" s="52">
        <v>166817912.25</v>
      </c>
      <c r="G385" s="52">
        <v>1379814077.22</v>
      </c>
      <c r="H385" s="53">
        <v>2.3378300000000001E-2</v>
      </c>
      <c r="I385" s="56">
        <v>27719.46</v>
      </c>
    </row>
    <row r="386" spans="1:9" ht="13.2">
      <c r="A386" s="50">
        <v>94112</v>
      </c>
      <c r="B386" s="51" t="s">
        <v>394</v>
      </c>
      <c r="C386" s="52">
        <v>15</v>
      </c>
      <c r="D386" s="54">
        <v>48.832999999999998</v>
      </c>
      <c r="E386" s="54">
        <v>11.510999999999999</v>
      </c>
      <c r="F386" s="52">
        <v>920693.83</v>
      </c>
      <c r="G386" s="52">
        <v>7344835.7400000002</v>
      </c>
      <c r="H386" s="53">
        <v>1.2439999999999999E-4</v>
      </c>
      <c r="I386" s="56">
        <v>132.30000000000001</v>
      </c>
    </row>
    <row r="387" spans="1:9" ht="13.2">
      <c r="A387" s="50">
        <v>94117</v>
      </c>
      <c r="B387" s="51" t="s">
        <v>395</v>
      </c>
      <c r="C387" s="52">
        <v>79</v>
      </c>
      <c r="D387" s="54">
        <v>47.92</v>
      </c>
      <c r="E387" s="54">
        <v>7.593</v>
      </c>
      <c r="F387" s="52">
        <v>2898402.32</v>
      </c>
      <c r="G387" s="52">
        <v>24686994.199999999</v>
      </c>
      <c r="H387" s="53">
        <v>4.1829999999999998E-4</v>
      </c>
      <c r="I387" s="56">
        <v>647.9</v>
      </c>
    </row>
    <row r="388" spans="1:9" ht="13.2">
      <c r="A388" s="50">
        <v>94118</v>
      </c>
      <c r="B388" s="51" t="s">
        <v>396</v>
      </c>
      <c r="C388" s="52">
        <v>22</v>
      </c>
      <c r="D388" s="54">
        <v>34.83</v>
      </c>
      <c r="E388" s="54">
        <v>10.928000000000001</v>
      </c>
      <c r="F388" s="52">
        <v>1075313.28</v>
      </c>
      <c r="G388" s="52">
        <v>9148181.1799999997</v>
      </c>
      <c r="H388" s="53">
        <v>1.55E-4</v>
      </c>
      <c r="I388" s="56">
        <v>217.35</v>
      </c>
    </row>
    <row r="389" spans="1:9" ht="13.2">
      <c r="A389" s="50">
        <v>94121</v>
      </c>
      <c r="B389" s="51" t="s">
        <v>397</v>
      </c>
      <c r="C389" s="52">
        <v>1366</v>
      </c>
      <c r="D389" s="54">
        <v>43.372999999999998</v>
      </c>
      <c r="E389" s="54">
        <v>12.52</v>
      </c>
      <c r="F389" s="52">
        <v>76903564.459999993</v>
      </c>
      <c r="G389" s="52">
        <v>606782737.24000001</v>
      </c>
      <c r="H389" s="53">
        <v>1.02808E-2</v>
      </c>
      <c r="I389" s="56">
        <v>12141.61</v>
      </c>
    </row>
    <row r="390" spans="1:9" ht="13.2">
      <c r="A390" s="50">
        <v>94127</v>
      </c>
      <c r="B390" s="51" t="s">
        <v>398</v>
      </c>
      <c r="C390" s="52">
        <v>35</v>
      </c>
      <c r="D390" s="54">
        <v>50.744999999999997</v>
      </c>
      <c r="E390" s="54">
        <v>4.5430000000000001</v>
      </c>
      <c r="F390" s="52">
        <v>1380776.07</v>
      </c>
      <c r="G390" s="52">
        <v>11440660.560000001</v>
      </c>
      <c r="H390" s="53">
        <v>1.9379999999999999E-4</v>
      </c>
      <c r="I390" s="56">
        <v>276.08999999999997</v>
      </c>
    </row>
    <row r="391" spans="1:9" ht="13.2">
      <c r="A391" s="50">
        <v>94131</v>
      </c>
      <c r="B391" s="51" t="s">
        <v>399</v>
      </c>
      <c r="C391" s="52">
        <v>33</v>
      </c>
      <c r="D391" s="54">
        <v>43.345999999999997</v>
      </c>
      <c r="E391" s="54">
        <v>8.6969999999999992</v>
      </c>
      <c r="F391" s="52">
        <v>1657646.26</v>
      </c>
      <c r="G391" s="52">
        <v>14221474.84</v>
      </c>
      <c r="H391" s="53">
        <v>2.41E-4</v>
      </c>
      <c r="I391" s="56">
        <v>291.24</v>
      </c>
    </row>
    <row r="392" spans="1:9" ht="13.2">
      <c r="A392" s="50">
        <v>94151</v>
      </c>
      <c r="B392" s="51" t="s">
        <v>400</v>
      </c>
      <c r="C392" s="52">
        <v>64</v>
      </c>
      <c r="D392" s="54">
        <v>44.017000000000003</v>
      </c>
      <c r="E392" s="54">
        <v>9.5090000000000003</v>
      </c>
      <c r="F392" s="52">
        <v>3370361.39</v>
      </c>
      <c r="G392" s="52">
        <v>30461923.949999999</v>
      </c>
      <c r="H392" s="53">
        <v>5.1610000000000002E-4</v>
      </c>
      <c r="I392" s="56">
        <v>636.14</v>
      </c>
    </row>
    <row r="393" spans="1:9" ht="13.2">
      <c r="A393" s="50">
        <v>94157</v>
      </c>
      <c r="B393" s="51" t="s">
        <v>401</v>
      </c>
      <c r="C393" s="52">
        <v>2</v>
      </c>
      <c r="D393" s="54">
        <v>35.709000000000003</v>
      </c>
      <c r="E393" s="54">
        <v>5</v>
      </c>
      <c r="F393" s="52">
        <v>94100.04</v>
      </c>
      <c r="G393" s="52">
        <v>1044898.92</v>
      </c>
      <c r="H393" s="53">
        <v>1.77E-5</v>
      </c>
      <c r="I393" s="56">
        <v>24.31</v>
      </c>
    </row>
    <row r="394" spans="1:9" ht="13.2">
      <c r="A394" s="50">
        <v>94161</v>
      </c>
      <c r="B394" s="51" t="s">
        <v>402</v>
      </c>
      <c r="C394" s="52">
        <v>8</v>
      </c>
      <c r="D394" s="54">
        <v>52.978999999999999</v>
      </c>
      <c r="E394" s="54">
        <v>9.1560000000000006</v>
      </c>
      <c r="F394" s="52">
        <v>442805.52</v>
      </c>
      <c r="G394" s="52">
        <v>3157914.46</v>
      </c>
      <c r="H394" s="53">
        <v>5.3499999999999999E-5</v>
      </c>
      <c r="I394" s="56">
        <v>61.65</v>
      </c>
    </row>
    <row r="395" spans="1:9" ht="13.2">
      <c r="A395" s="50">
        <v>94168</v>
      </c>
      <c r="B395" s="51" t="s">
        <v>403</v>
      </c>
      <c r="C395" s="52">
        <v>10</v>
      </c>
      <c r="D395" s="54">
        <v>30.608000000000001</v>
      </c>
      <c r="E395" s="54">
        <v>5.3579999999999997</v>
      </c>
      <c r="F395" s="52">
        <v>498726.93</v>
      </c>
      <c r="G395" s="52">
        <v>5279220.1399999997</v>
      </c>
      <c r="H395" s="53">
        <v>8.9400000000000005E-5</v>
      </c>
      <c r="I395" s="56">
        <v>114.89</v>
      </c>
    </row>
    <row r="396" spans="1:9" ht="13.2">
      <c r="A396" s="50">
        <v>94171</v>
      </c>
      <c r="B396" s="51" t="s">
        <v>404</v>
      </c>
      <c r="C396" s="52">
        <v>7</v>
      </c>
      <c r="D396" s="54">
        <v>48.713999999999999</v>
      </c>
      <c r="E396" s="54">
        <v>10.345000000000001</v>
      </c>
      <c r="F396" s="52">
        <v>494969.83</v>
      </c>
      <c r="G396" s="52">
        <v>3829823.06</v>
      </c>
      <c r="H396" s="53">
        <v>6.4900000000000005E-5</v>
      </c>
      <c r="I396" s="56">
        <v>57.73</v>
      </c>
    </row>
    <row r="397" spans="1:9" ht="13.2">
      <c r="A397" s="50">
        <v>94172</v>
      </c>
      <c r="B397" s="51" t="s">
        <v>405</v>
      </c>
      <c r="C397" s="52">
        <v>37</v>
      </c>
      <c r="D397" s="54">
        <v>36.796999999999997</v>
      </c>
      <c r="E397" s="54">
        <v>9.3689999999999998</v>
      </c>
      <c r="F397" s="52">
        <v>1870573.5</v>
      </c>
      <c r="G397" s="52">
        <v>18669827.940000001</v>
      </c>
      <c r="H397" s="53">
        <v>3.1629999999999999E-4</v>
      </c>
      <c r="I397" s="56">
        <v>407.76</v>
      </c>
    </row>
    <row r="398" spans="1:9" ht="13.2">
      <c r="A398" s="50">
        <v>94201</v>
      </c>
      <c r="B398" s="51" t="s">
        <v>406</v>
      </c>
      <c r="C398" s="52">
        <v>502</v>
      </c>
      <c r="D398" s="54">
        <v>45.795999999999999</v>
      </c>
      <c r="E398" s="54">
        <v>10.68</v>
      </c>
      <c r="F398" s="52">
        <v>21616574.440000001</v>
      </c>
      <c r="G398" s="52">
        <v>170284418.94999999</v>
      </c>
      <c r="H398" s="53">
        <v>2.8850999999999998E-3</v>
      </c>
      <c r="I398" s="56">
        <v>4265.63</v>
      </c>
    </row>
    <row r="399" spans="1:9" ht="13.2">
      <c r="A399" s="50">
        <v>94204</v>
      </c>
      <c r="B399" s="51" t="s">
        <v>407</v>
      </c>
      <c r="C399" s="52">
        <v>7</v>
      </c>
      <c r="D399" s="54">
        <v>49.619</v>
      </c>
      <c r="E399" s="54">
        <v>3.94</v>
      </c>
      <c r="F399" s="52">
        <v>286122.59999999998</v>
      </c>
      <c r="G399" s="52">
        <v>2695890.47</v>
      </c>
      <c r="H399" s="53">
        <v>4.57E-5</v>
      </c>
      <c r="I399" s="56">
        <v>59.27</v>
      </c>
    </row>
    <row r="400" spans="1:9" ht="13.2">
      <c r="A400" s="50">
        <v>94205</v>
      </c>
      <c r="B400" s="51" t="s">
        <v>408</v>
      </c>
      <c r="C400" s="52">
        <v>3</v>
      </c>
      <c r="D400" s="54">
        <v>59.917000000000002</v>
      </c>
      <c r="E400" s="54">
        <v>16.5</v>
      </c>
      <c r="F400" s="52">
        <v>201777.59</v>
      </c>
      <c r="G400" s="52">
        <v>854036.83</v>
      </c>
      <c r="H400" s="53">
        <v>1.45E-5</v>
      </c>
      <c r="I400" s="56">
        <v>14.36</v>
      </c>
    </row>
    <row r="401" spans="1:9" ht="13.2">
      <c r="A401" s="50">
        <v>94209</v>
      </c>
      <c r="B401" s="51" t="s">
        <v>409</v>
      </c>
      <c r="C401" s="52">
        <v>43</v>
      </c>
      <c r="D401" s="54">
        <v>46.970999999999997</v>
      </c>
      <c r="E401" s="54">
        <v>14.678000000000001</v>
      </c>
      <c r="F401" s="52">
        <v>2235096.5099999998</v>
      </c>
      <c r="G401" s="52">
        <v>16117504.57</v>
      </c>
      <c r="H401" s="53">
        <v>2.7310000000000002E-4</v>
      </c>
      <c r="I401" s="56">
        <v>353.05</v>
      </c>
    </row>
    <row r="402" spans="1:9" ht="13.2">
      <c r="A402" s="50">
        <v>94211</v>
      </c>
      <c r="B402" s="51" t="s">
        <v>410</v>
      </c>
      <c r="C402" s="52">
        <v>28</v>
      </c>
      <c r="D402" s="54">
        <v>50.777000000000001</v>
      </c>
      <c r="E402" s="54">
        <v>8.5109999999999992</v>
      </c>
      <c r="F402" s="52">
        <v>1070700.2</v>
      </c>
      <c r="G402" s="52">
        <v>7937306.3899999997</v>
      </c>
      <c r="H402" s="53">
        <v>1.3449999999999999E-4</v>
      </c>
      <c r="I402" s="56">
        <v>215.35</v>
      </c>
    </row>
    <row r="403" spans="1:9" ht="13.2">
      <c r="A403" s="50">
        <v>94221</v>
      </c>
      <c r="B403" s="51" t="s">
        <v>411</v>
      </c>
      <c r="C403" s="52">
        <v>144</v>
      </c>
      <c r="D403" s="54">
        <v>41.95</v>
      </c>
      <c r="E403" s="54">
        <v>10.153</v>
      </c>
      <c r="F403" s="52">
        <v>5748579.0999999996</v>
      </c>
      <c r="G403" s="52">
        <v>50447444.259999998</v>
      </c>
      <c r="H403" s="53">
        <v>8.5470000000000001E-4</v>
      </c>
      <c r="I403" s="56">
        <v>1344.6</v>
      </c>
    </row>
    <row r="404" spans="1:9" ht="13.2">
      <c r="A404" s="50">
        <v>94231</v>
      </c>
      <c r="B404" s="51" t="s">
        <v>412</v>
      </c>
      <c r="C404" s="52">
        <v>28</v>
      </c>
      <c r="D404" s="54">
        <v>45.954999999999998</v>
      </c>
      <c r="E404" s="54">
        <v>10.789</v>
      </c>
      <c r="F404" s="52">
        <v>1073713.49</v>
      </c>
      <c r="G404" s="52">
        <v>8224550.3700000001</v>
      </c>
      <c r="H404" s="53">
        <v>1.393E-4</v>
      </c>
      <c r="I404" s="56">
        <v>233.68</v>
      </c>
    </row>
    <row r="405" spans="1:9" ht="13.2">
      <c r="A405" s="50">
        <v>94241</v>
      </c>
      <c r="B405" s="51" t="s">
        <v>413</v>
      </c>
      <c r="C405" s="52">
        <v>29</v>
      </c>
      <c r="D405" s="54">
        <v>45.445</v>
      </c>
      <c r="E405" s="54">
        <v>4.0549999999999997</v>
      </c>
      <c r="F405" s="52">
        <v>966451.76</v>
      </c>
      <c r="G405" s="52">
        <v>8794674.8499999996</v>
      </c>
      <c r="H405" s="53">
        <v>1.4899999999999999E-4</v>
      </c>
      <c r="I405" s="56">
        <v>248.81</v>
      </c>
    </row>
    <row r="406" spans="1:9" ht="13.2">
      <c r="A406" s="50">
        <v>94251</v>
      </c>
      <c r="B406" s="51" t="s">
        <v>414</v>
      </c>
      <c r="C406" s="52">
        <v>4</v>
      </c>
      <c r="D406" s="54">
        <v>40.396000000000001</v>
      </c>
      <c r="E406" s="54">
        <v>7.5209999999999999</v>
      </c>
      <c r="F406" s="52">
        <v>165983.22</v>
      </c>
      <c r="G406" s="52">
        <v>1490590.16</v>
      </c>
      <c r="H406" s="53">
        <v>2.5299999999999998E-5</v>
      </c>
      <c r="I406" s="56">
        <v>37.64</v>
      </c>
    </row>
    <row r="407" spans="1:9" ht="13.2">
      <c r="A407" s="50">
        <v>94261</v>
      </c>
      <c r="B407" s="51" t="s">
        <v>415</v>
      </c>
      <c r="C407" s="52">
        <v>7</v>
      </c>
      <c r="D407" s="54">
        <v>50.213999999999999</v>
      </c>
      <c r="E407" s="54">
        <v>5.8689999999999998</v>
      </c>
      <c r="F407" s="52">
        <v>253969.32</v>
      </c>
      <c r="G407" s="52">
        <v>2199763.9700000002</v>
      </c>
      <c r="H407" s="53">
        <v>3.7299999999999999E-5</v>
      </c>
      <c r="I407" s="56">
        <v>53.91</v>
      </c>
    </row>
    <row r="408" spans="1:9" ht="13.2">
      <c r="A408" s="50">
        <v>94301</v>
      </c>
      <c r="B408" s="51" t="s">
        <v>416</v>
      </c>
      <c r="C408" s="52">
        <v>858</v>
      </c>
      <c r="D408" s="54">
        <v>44.32</v>
      </c>
      <c r="E408" s="54">
        <v>10.475</v>
      </c>
      <c r="F408" s="52">
        <v>39708665.579999998</v>
      </c>
      <c r="G408" s="52">
        <v>330474558.41000003</v>
      </c>
      <c r="H408" s="53">
        <v>5.5992000000000004E-3</v>
      </c>
      <c r="I408" s="56">
        <v>7755.2</v>
      </c>
    </row>
    <row r="409" spans="1:9" ht="13.2">
      <c r="A409" s="50">
        <v>94311</v>
      </c>
      <c r="B409" s="51" t="s">
        <v>417</v>
      </c>
      <c r="C409" s="52">
        <v>129</v>
      </c>
      <c r="D409" s="54">
        <v>41.723999999999997</v>
      </c>
      <c r="E409" s="54">
        <v>8.5839999999999996</v>
      </c>
      <c r="F409" s="52">
        <v>5507107.8899999997</v>
      </c>
      <c r="G409" s="52">
        <v>48735629.659999996</v>
      </c>
      <c r="H409" s="53">
        <v>8.2569999999999996E-4</v>
      </c>
      <c r="I409" s="56">
        <v>1233.21</v>
      </c>
    </row>
    <row r="410" spans="1:9" ht="13.2">
      <c r="A410" s="50">
        <v>94313</v>
      </c>
      <c r="B410" s="51" t="s">
        <v>418</v>
      </c>
      <c r="C410" s="52">
        <v>5</v>
      </c>
      <c r="D410" s="54">
        <v>60.067</v>
      </c>
      <c r="E410" s="54">
        <v>8.5329999999999995</v>
      </c>
      <c r="F410" s="52">
        <v>244249.85</v>
      </c>
      <c r="G410" s="52">
        <v>1180141</v>
      </c>
      <c r="H410" s="53">
        <v>2.0000000000000002E-5</v>
      </c>
      <c r="I410" s="56">
        <v>25.56</v>
      </c>
    </row>
    <row r="411" spans="1:9" ht="13.2">
      <c r="A411" s="50">
        <v>94317</v>
      </c>
      <c r="B411" s="51" t="s">
        <v>419</v>
      </c>
      <c r="C411" s="52">
        <v>4</v>
      </c>
      <c r="D411" s="54">
        <v>53.271000000000001</v>
      </c>
      <c r="E411" s="54">
        <v>6.875</v>
      </c>
      <c r="F411" s="52">
        <v>163358.39999999999</v>
      </c>
      <c r="G411" s="52">
        <v>1055237.8500000001</v>
      </c>
      <c r="H411" s="53">
        <v>1.7900000000000001E-5</v>
      </c>
      <c r="I411" s="56">
        <v>26.95</v>
      </c>
    </row>
    <row r="412" spans="1:9" ht="13.2">
      <c r="A412" s="50">
        <v>94321</v>
      </c>
      <c r="B412" s="51" t="s">
        <v>420</v>
      </c>
      <c r="C412" s="52">
        <v>44</v>
      </c>
      <c r="D412" s="54">
        <v>39.421999999999997</v>
      </c>
      <c r="E412" s="54">
        <v>9.5039999999999996</v>
      </c>
      <c r="F412" s="52">
        <v>2066011.53</v>
      </c>
      <c r="G412" s="52">
        <v>17803078.469999999</v>
      </c>
      <c r="H412" s="53">
        <v>3.0160000000000001E-4</v>
      </c>
      <c r="I412" s="56">
        <v>417.3</v>
      </c>
    </row>
    <row r="413" spans="1:9" ht="13.2">
      <c r="A413" s="50">
        <v>94331</v>
      </c>
      <c r="B413" s="51" t="s">
        <v>421</v>
      </c>
      <c r="C413" s="52">
        <v>25</v>
      </c>
      <c r="D413" s="54">
        <v>41.69</v>
      </c>
      <c r="E413" s="54">
        <v>9.4860000000000007</v>
      </c>
      <c r="F413" s="52">
        <v>1029225.01</v>
      </c>
      <c r="G413" s="52">
        <v>9200407.8599999994</v>
      </c>
      <c r="H413" s="53">
        <v>1.5589999999999999E-4</v>
      </c>
      <c r="I413" s="56">
        <v>231.92</v>
      </c>
    </row>
    <row r="414" spans="1:9" ht="13.2">
      <c r="A414" s="50">
        <v>94341</v>
      </c>
      <c r="B414" s="51" t="s">
        <v>422</v>
      </c>
      <c r="C414" s="52">
        <v>16</v>
      </c>
      <c r="D414" s="54">
        <v>41.677</v>
      </c>
      <c r="E414" s="54">
        <v>9.2759999999999998</v>
      </c>
      <c r="F414" s="52">
        <v>691835.94</v>
      </c>
      <c r="G414" s="52">
        <v>6281855.21</v>
      </c>
      <c r="H414" s="53">
        <v>1.064E-4</v>
      </c>
      <c r="I414" s="56">
        <v>162.61000000000001</v>
      </c>
    </row>
    <row r="415" spans="1:9" ht="13.2">
      <c r="A415" s="50">
        <v>94347</v>
      </c>
      <c r="B415" s="51" t="s">
        <v>423</v>
      </c>
      <c r="C415" s="52">
        <v>2</v>
      </c>
      <c r="D415" s="54">
        <v>36.584000000000003</v>
      </c>
      <c r="E415" s="54">
        <v>5.375</v>
      </c>
      <c r="F415" s="52">
        <v>76644.56</v>
      </c>
      <c r="G415" s="52">
        <v>806248.34</v>
      </c>
      <c r="H415" s="53">
        <v>1.3699999999999999E-5</v>
      </c>
      <c r="I415" s="56">
        <v>23.15</v>
      </c>
    </row>
    <row r="416" spans="1:9" ht="13.2">
      <c r="A416" s="50">
        <v>94351</v>
      </c>
      <c r="B416" s="51" t="s">
        <v>424</v>
      </c>
      <c r="C416" s="52">
        <v>45</v>
      </c>
      <c r="D416" s="54">
        <v>42.837000000000003</v>
      </c>
      <c r="E416" s="54">
        <v>7.8650000000000002</v>
      </c>
      <c r="F416" s="52">
        <v>2092754.12</v>
      </c>
      <c r="G416" s="52">
        <v>19238948.100000001</v>
      </c>
      <c r="H416" s="53">
        <v>3.2600000000000001E-4</v>
      </c>
      <c r="I416" s="56">
        <v>450.35</v>
      </c>
    </row>
    <row r="417" spans="1:9" ht="13.2">
      <c r="A417" s="50">
        <v>94401</v>
      </c>
      <c r="B417" s="51" t="s">
        <v>936</v>
      </c>
      <c r="C417" s="52">
        <v>554</v>
      </c>
      <c r="D417" s="54">
        <v>43.462000000000003</v>
      </c>
      <c r="E417" s="54">
        <v>7.9260000000000002</v>
      </c>
      <c r="F417" s="52">
        <v>23798202.850000001</v>
      </c>
      <c r="G417" s="52">
        <v>210314750.50999999</v>
      </c>
      <c r="H417" s="53">
        <v>3.5634E-3</v>
      </c>
      <c r="I417" s="56">
        <v>5069.83</v>
      </c>
    </row>
    <row r="418" spans="1:9" ht="13.2">
      <c r="A418" s="50">
        <v>94403</v>
      </c>
      <c r="B418" s="51" t="s">
        <v>945</v>
      </c>
      <c r="C418" s="52">
        <v>6</v>
      </c>
      <c r="D418" s="54">
        <v>50.777999999999999</v>
      </c>
      <c r="E418" s="54">
        <v>6.1529999999999996</v>
      </c>
      <c r="F418" s="52">
        <v>284114.5</v>
      </c>
      <c r="G418" s="52">
        <v>2581310.6</v>
      </c>
      <c r="H418" s="53">
        <v>4.3699999999999998E-5</v>
      </c>
      <c r="I418" s="56">
        <v>52.38</v>
      </c>
    </row>
    <row r="419" spans="1:9" ht="13.2">
      <c r="A419" s="50">
        <v>94408</v>
      </c>
      <c r="B419" s="51" t="s">
        <v>427</v>
      </c>
      <c r="C419" s="52">
        <v>10</v>
      </c>
      <c r="D419" s="54">
        <v>47.591999999999999</v>
      </c>
      <c r="E419" s="54">
        <v>5.15</v>
      </c>
      <c r="F419" s="52">
        <v>414217.53</v>
      </c>
      <c r="G419" s="52">
        <v>3848932.99</v>
      </c>
      <c r="H419" s="53">
        <v>6.5199999999999999E-5</v>
      </c>
      <c r="I419" s="56">
        <v>92.56</v>
      </c>
    </row>
    <row r="420" spans="1:9" ht="13.2">
      <c r="A420" s="50">
        <v>94411</v>
      </c>
      <c r="B420" s="51" t="s">
        <v>428</v>
      </c>
      <c r="C420" s="52">
        <v>186</v>
      </c>
      <c r="D420" s="54">
        <v>43.405999999999999</v>
      </c>
      <c r="E420" s="54">
        <v>10.096</v>
      </c>
      <c r="F420" s="52">
        <v>7738151.4699999997</v>
      </c>
      <c r="G420" s="52">
        <v>65104931.219999999</v>
      </c>
      <c r="H420" s="53">
        <v>1.1031000000000001E-3</v>
      </c>
      <c r="I420" s="56">
        <v>1675.47</v>
      </c>
    </row>
    <row r="421" spans="1:9" ht="13.2">
      <c r="A421" s="50">
        <v>94412</v>
      </c>
      <c r="B421" s="51" t="s">
        <v>429</v>
      </c>
      <c r="C421" s="52">
        <v>7</v>
      </c>
      <c r="D421" s="54">
        <v>54.856999999999999</v>
      </c>
      <c r="E421" s="54">
        <v>5.7380000000000004</v>
      </c>
      <c r="F421" s="52">
        <v>186351.39</v>
      </c>
      <c r="G421" s="52">
        <v>1563589.35</v>
      </c>
      <c r="H421" s="53">
        <v>2.65E-5</v>
      </c>
      <c r="I421" s="56">
        <v>46.95</v>
      </c>
    </row>
    <row r="422" spans="1:9" ht="13.2">
      <c r="A422" s="50">
        <v>94421</v>
      </c>
      <c r="B422" s="51" t="s">
        <v>430</v>
      </c>
      <c r="C422" s="52">
        <v>24</v>
      </c>
      <c r="D422" s="54">
        <v>41.423999999999999</v>
      </c>
      <c r="E422" s="54">
        <v>10.566000000000001</v>
      </c>
      <c r="F422" s="52">
        <v>1182884.6599999999</v>
      </c>
      <c r="G422" s="52">
        <v>9912309.9299999997</v>
      </c>
      <c r="H422" s="53">
        <v>1.6789999999999999E-4</v>
      </c>
      <c r="I422" s="56">
        <v>222.83</v>
      </c>
    </row>
    <row r="423" spans="1:9" ht="13.2">
      <c r="A423" s="50">
        <v>94427</v>
      </c>
      <c r="B423" s="51" t="s">
        <v>431</v>
      </c>
      <c r="C423" s="52">
        <v>10</v>
      </c>
      <c r="D423" s="54">
        <v>58.15</v>
      </c>
      <c r="E423" s="54">
        <v>5.9249999999999998</v>
      </c>
      <c r="F423" s="52">
        <v>261361.39</v>
      </c>
      <c r="G423" s="52">
        <v>1605671.54</v>
      </c>
      <c r="H423" s="53">
        <v>2.72E-5</v>
      </c>
      <c r="I423" s="56">
        <v>64.09</v>
      </c>
    </row>
    <row r="424" spans="1:9" ht="13.2">
      <c r="A424" s="50">
        <v>94428</v>
      </c>
      <c r="B424" s="51" t="s">
        <v>432</v>
      </c>
      <c r="C424" s="52">
        <v>9</v>
      </c>
      <c r="D424" s="54">
        <v>46</v>
      </c>
      <c r="E424" s="54">
        <v>14.88</v>
      </c>
      <c r="F424" s="52">
        <v>511210.43</v>
      </c>
      <c r="G424" s="52">
        <v>4144342.35</v>
      </c>
      <c r="H424" s="53">
        <v>7.0199999999999999E-5</v>
      </c>
      <c r="I424" s="56">
        <v>83.3</v>
      </c>
    </row>
    <row r="425" spans="1:9" ht="13.2">
      <c r="A425" s="50">
        <v>94431</v>
      </c>
      <c r="B425" s="51" t="s">
        <v>433</v>
      </c>
      <c r="C425" s="52">
        <v>66</v>
      </c>
      <c r="D425" s="54">
        <v>40.918999999999997</v>
      </c>
      <c r="E425" s="54">
        <v>8.8260000000000005</v>
      </c>
      <c r="F425" s="52">
        <v>2484561.86</v>
      </c>
      <c r="G425" s="52">
        <v>21819253.699999999</v>
      </c>
      <c r="H425" s="53">
        <v>3.6969999999999999E-4</v>
      </c>
      <c r="I425" s="56">
        <v>598.66999999999996</v>
      </c>
    </row>
    <row r="426" spans="1:9" ht="13.2">
      <c r="A426" s="50">
        <v>94437</v>
      </c>
      <c r="B426" s="51" t="s">
        <v>434</v>
      </c>
      <c r="C426" s="52">
        <v>5</v>
      </c>
      <c r="D426" s="54">
        <v>60.482999999999997</v>
      </c>
      <c r="E426" s="54">
        <v>10.817</v>
      </c>
      <c r="F426" s="52">
        <v>145089.03</v>
      </c>
      <c r="G426" s="52">
        <v>939691.99</v>
      </c>
      <c r="H426" s="53">
        <v>1.59E-5</v>
      </c>
      <c r="I426" s="56">
        <v>33.380000000000003</v>
      </c>
    </row>
    <row r="427" spans="1:9" ht="13.2">
      <c r="A427" s="50">
        <v>94501</v>
      </c>
      <c r="B427" s="51" t="s">
        <v>967</v>
      </c>
      <c r="C427" s="52">
        <v>817</v>
      </c>
      <c r="D427" s="54">
        <v>43.293999999999997</v>
      </c>
      <c r="E427" s="54">
        <v>9.6120000000000001</v>
      </c>
      <c r="F427" s="52">
        <v>41369461.75</v>
      </c>
      <c r="G427" s="52">
        <v>353129280.89999998</v>
      </c>
      <c r="H427" s="53">
        <v>5.9830999999999999E-3</v>
      </c>
      <c r="I427" s="56">
        <v>7543.83</v>
      </c>
    </row>
    <row r="428" spans="1:9" ht="13.2">
      <c r="A428" s="50">
        <v>94511</v>
      </c>
      <c r="B428" s="51" t="s">
        <v>436</v>
      </c>
      <c r="C428" s="52">
        <v>286</v>
      </c>
      <c r="D428" s="54">
        <v>38.628999999999998</v>
      </c>
      <c r="E428" s="54">
        <v>7.8259999999999996</v>
      </c>
      <c r="F428" s="52">
        <v>14581164.859999999</v>
      </c>
      <c r="G428" s="52">
        <v>137176373.43000001</v>
      </c>
      <c r="H428" s="53">
        <v>2.3241999999999998E-3</v>
      </c>
      <c r="I428" s="56">
        <v>2877.01</v>
      </c>
    </row>
    <row r="429" spans="1:9" ht="13.2">
      <c r="A429" s="50">
        <v>94517</v>
      </c>
      <c r="B429" s="51" t="s">
        <v>437</v>
      </c>
      <c r="C429" s="52">
        <v>16</v>
      </c>
      <c r="D429" s="54">
        <v>55.317999999999998</v>
      </c>
      <c r="E429" s="54">
        <v>6.3179999999999996</v>
      </c>
      <c r="F429" s="52">
        <v>655565.43000000005</v>
      </c>
      <c r="G429" s="52">
        <v>4938495.9800000004</v>
      </c>
      <c r="H429" s="53">
        <v>8.3700000000000002E-5</v>
      </c>
      <c r="I429" s="56">
        <v>108.16</v>
      </c>
    </row>
    <row r="430" spans="1:9" ht="13.2">
      <c r="A430" s="50">
        <v>94521</v>
      </c>
      <c r="B430" s="51" t="s">
        <v>438</v>
      </c>
      <c r="C430" s="52">
        <v>18</v>
      </c>
      <c r="D430" s="54">
        <v>38.426000000000002</v>
      </c>
      <c r="E430" s="54">
        <v>8.2360000000000007</v>
      </c>
      <c r="F430" s="52">
        <v>755709.38</v>
      </c>
      <c r="G430" s="52">
        <v>7459062.2000000002</v>
      </c>
      <c r="H430" s="53">
        <v>1.2640000000000001E-4</v>
      </c>
      <c r="I430" s="56">
        <v>182.88</v>
      </c>
    </row>
    <row r="431" spans="1:9" ht="13.2">
      <c r="A431" s="50">
        <v>94527</v>
      </c>
      <c r="B431" s="51" t="s">
        <v>439</v>
      </c>
      <c r="C431" s="52">
        <v>1</v>
      </c>
      <c r="D431" s="54">
        <v>53.5</v>
      </c>
      <c r="E431" s="54">
        <v>5.4169999999999998</v>
      </c>
      <c r="F431" s="52">
        <v>50648</v>
      </c>
      <c r="G431" s="52">
        <v>441490.45</v>
      </c>
      <c r="H431" s="53">
        <v>7.5000000000000002E-6</v>
      </c>
      <c r="I431" s="56">
        <v>8.9600000000000009</v>
      </c>
    </row>
    <row r="432" spans="1:9" ht="13.2">
      <c r="A432" s="50">
        <v>94531</v>
      </c>
      <c r="B432" s="51" t="s">
        <v>440</v>
      </c>
      <c r="C432" s="52">
        <v>4</v>
      </c>
      <c r="D432" s="54">
        <v>53.292000000000002</v>
      </c>
      <c r="E432" s="54">
        <v>12.978999999999999</v>
      </c>
      <c r="F432" s="52">
        <v>193903.14</v>
      </c>
      <c r="G432" s="52">
        <v>1299599.7</v>
      </c>
      <c r="H432" s="53">
        <v>2.1999999999999999E-5</v>
      </c>
      <c r="I432" s="56">
        <v>25.73</v>
      </c>
    </row>
    <row r="433" spans="1:9" ht="13.2">
      <c r="A433" s="50">
        <v>94532</v>
      </c>
      <c r="B433" s="51" t="s">
        <v>441</v>
      </c>
      <c r="C433" s="52">
        <v>15</v>
      </c>
      <c r="D433" s="54">
        <v>43.417000000000002</v>
      </c>
      <c r="E433" s="54">
        <v>12.589</v>
      </c>
      <c r="F433" s="52">
        <v>859490.78</v>
      </c>
      <c r="G433" s="52">
        <v>6687937.2800000003</v>
      </c>
      <c r="H433" s="53">
        <v>1.133E-4</v>
      </c>
      <c r="I433" s="56">
        <v>135.75</v>
      </c>
    </row>
    <row r="434" spans="1:9" ht="13.2">
      <c r="A434" s="50">
        <v>94541</v>
      </c>
      <c r="B434" s="51" t="s">
        <v>442</v>
      </c>
      <c r="C434" s="52">
        <v>36</v>
      </c>
      <c r="D434" s="54">
        <v>42.088000000000001</v>
      </c>
      <c r="E434" s="54">
        <v>8.9649999999999999</v>
      </c>
      <c r="F434" s="52">
        <v>1893565.86</v>
      </c>
      <c r="G434" s="52">
        <v>16410116.82</v>
      </c>
      <c r="H434" s="53">
        <v>2.7799999999999998E-4</v>
      </c>
      <c r="I434" s="56">
        <v>347.15</v>
      </c>
    </row>
    <row r="435" spans="1:9" ht="13.2">
      <c r="A435" s="50">
        <v>94547</v>
      </c>
      <c r="B435" s="51" t="s">
        <v>443</v>
      </c>
      <c r="C435" s="52">
        <v>4</v>
      </c>
      <c r="D435" s="54">
        <v>59.271000000000001</v>
      </c>
      <c r="E435" s="54">
        <v>12.083</v>
      </c>
      <c r="F435" s="52">
        <v>186208.62</v>
      </c>
      <c r="G435" s="52">
        <v>1019971.59</v>
      </c>
      <c r="H435" s="53">
        <v>1.73E-5</v>
      </c>
      <c r="I435" s="56">
        <v>23.09</v>
      </c>
    </row>
    <row r="436" spans="1:9" ht="13.2">
      <c r="A436" s="50">
        <v>94551</v>
      </c>
      <c r="B436" s="51" t="s">
        <v>444</v>
      </c>
      <c r="C436" s="52">
        <v>8</v>
      </c>
      <c r="D436" s="54">
        <v>52.177</v>
      </c>
      <c r="E436" s="54">
        <v>10.208</v>
      </c>
      <c r="F436" s="52">
        <v>496005.88</v>
      </c>
      <c r="G436" s="52">
        <v>3818850.73</v>
      </c>
      <c r="H436" s="53">
        <v>6.4700000000000001E-5</v>
      </c>
      <c r="I436" s="56">
        <v>63.62</v>
      </c>
    </row>
    <row r="437" spans="1:9" ht="13.2">
      <c r="A437" s="50">
        <v>94601</v>
      </c>
      <c r="B437" s="51" t="s">
        <v>445</v>
      </c>
      <c r="C437" s="52">
        <v>174</v>
      </c>
      <c r="D437" s="54">
        <v>45.234000000000002</v>
      </c>
      <c r="E437" s="54">
        <v>8.23</v>
      </c>
      <c r="F437" s="52">
        <v>6320611.5700000003</v>
      </c>
      <c r="G437" s="52">
        <v>54155538.420000002</v>
      </c>
      <c r="H437" s="53">
        <v>9.1759999999999997E-4</v>
      </c>
      <c r="I437" s="56">
        <v>1535.87</v>
      </c>
    </row>
    <row r="438" spans="1:9" ht="13.2">
      <c r="A438" s="50">
        <v>94604</v>
      </c>
      <c r="B438" s="51" t="s">
        <v>446</v>
      </c>
      <c r="C438" s="52">
        <v>6</v>
      </c>
      <c r="D438" s="54">
        <v>51.625</v>
      </c>
      <c r="E438" s="54">
        <v>14.583</v>
      </c>
      <c r="F438" s="52">
        <v>217182.52</v>
      </c>
      <c r="G438" s="52">
        <v>1417334.34</v>
      </c>
      <c r="H438" s="53">
        <v>2.4000000000000001E-5</v>
      </c>
      <c r="I438" s="56">
        <v>46.04</v>
      </c>
    </row>
    <row r="439" spans="1:9" ht="13.2">
      <c r="A439" s="50">
        <v>94611</v>
      </c>
      <c r="B439" s="51" t="s">
        <v>448</v>
      </c>
      <c r="C439" s="52">
        <v>52</v>
      </c>
      <c r="D439" s="54">
        <v>46.404000000000003</v>
      </c>
      <c r="E439" s="54">
        <v>10.99</v>
      </c>
      <c r="F439" s="52">
        <v>2292454.17</v>
      </c>
      <c r="G439" s="52">
        <v>18791579.27</v>
      </c>
      <c r="H439" s="53">
        <v>3.1839999999999999E-4</v>
      </c>
      <c r="I439" s="56">
        <v>437.77</v>
      </c>
    </row>
    <row r="440" spans="1:9" ht="13.2">
      <c r="A440" s="50">
        <v>94621</v>
      </c>
      <c r="B440" s="51" t="s">
        <v>449</v>
      </c>
      <c r="C440" s="52">
        <v>19</v>
      </c>
      <c r="D440" s="54">
        <v>47.503999999999998</v>
      </c>
      <c r="E440" s="54">
        <v>11.211</v>
      </c>
      <c r="F440" s="52">
        <v>772148.96</v>
      </c>
      <c r="G440" s="52">
        <v>6198626.5300000003</v>
      </c>
      <c r="H440" s="53">
        <v>1.05E-4</v>
      </c>
      <c r="I440" s="56">
        <v>152.96</v>
      </c>
    </row>
    <row r="441" spans="1:9" ht="13.2">
      <c r="A441" s="50">
        <v>94631</v>
      </c>
      <c r="B441" s="51" t="s">
        <v>450</v>
      </c>
      <c r="C441" s="52">
        <v>7</v>
      </c>
      <c r="D441" s="54">
        <v>46.415999999999997</v>
      </c>
      <c r="E441" s="54">
        <v>10.476000000000001</v>
      </c>
      <c r="F441" s="52">
        <v>259710.87</v>
      </c>
      <c r="G441" s="52">
        <v>1911737.09</v>
      </c>
      <c r="H441" s="53">
        <v>3.2400000000000001E-5</v>
      </c>
      <c r="I441" s="56">
        <v>56.84</v>
      </c>
    </row>
    <row r="442" spans="1:9" ht="13.2">
      <c r="A442" s="50">
        <v>94641</v>
      </c>
      <c r="B442" s="51" t="s">
        <v>451</v>
      </c>
      <c r="C442" s="52">
        <v>4</v>
      </c>
      <c r="D442" s="54">
        <v>48.938000000000002</v>
      </c>
      <c r="E442" s="54">
        <v>4.8129999999999997</v>
      </c>
      <c r="F442" s="52">
        <v>154950.70000000001</v>
      </c>
      <c r="G442" s="52">
        <v>1347006.43</v>
      </c>
      <c r="H442" s="53">
        <v>2.2799999999999999E-5</v>
      </c>
      <c r="I442" s="56">
        <v>36.130000000000003</v>
      </c>
    </row>
    <row r="443" spans="1:9" ht="13.2">
      <c r="A443" s="50">
        <v>94701</v>
      </c>
      <c r="B443" s="51" t="s">
        <v>452</v>
      </c>
      <c r="C443" s="52">
        <v>401</v>
      </c>
      <c r="D443" s="54">
        <v>46.204000000000001</v>
      </c>
      <c r="E443" s="54">
        <v>8.6959999999999997</v>
      </c>
      <c r="F443" s="52">
        <v>16401559.789999999</v>
      </c>
      <c r="G443" s="52">
        <v>140973810.44999999</v>
      </c>
      <c r="H443" s="53">
        <v>2.3885E-3</v>
      </c>
      <c r="I443" s="56">
        <v>3550.53</v>
      </c>
    </row>
    <row r="444" spans="1:9" ht="13.2">
      <c r="A444" s="50">
        <v>94704</v>
      </c>
      <c r="B444" s="51" t="s">
        <v>453</v>
      </c>
      <c r="C444" s="52">
        <v>4</v>
      </c>
      <c r="D444" s="54">
        <v>54.582999999999998</v>
      </c>
      <c r="E444" s="54">
        <v>6.3330000000000002</v>
      </c>
      <c r="F444" s="52">
        <v>138680.01</v>
      </c>
      <c r="G444" s="52">
        <v>1222138.72</v>
      </c>
      <c r="H444" s="53">
        <v>2.0699999999999998E-5</v>
      </c>
      <c r="I444" s="56">
        <v>28.59</v>
      </c>
    </row>
    <row r="445" spans="1:9" ht="13.2">
      <c r="A445" s="50">
        <v>94711</v>
      </c>
      <c r="B445" s="51" t="s">
        <v>454</v>
      </c>
      <c r="C445" s="52">
        <v>48</v>
      </c>
      <c r="D445" s="54">
        <v>45.609000000000002</v>
      </c>
      <c r="E445" s="54">
        <v>12.179</v>
      </c>
      <c r="F445" s="52">
        <v>2542999.9900000002</v>
      </c>
      <c r="G445" s="52">
        <v>20427405.309999999</v>
      </c>
      <c r="H445" s="53">
        <v>3.4610000000000001E-4</v>
      </c>
      <c r="I445" s="56">
        <v>439.01</v>
      </c>
    </row>
    <row r="446" spans="1:9" ht="13.2">
      <c r="A446" s="50">
        <v>94801</v>
      </c>
      <c r="B446" s="51" t="s">
        <v>455</v>
      </c>
      <c r="C446" s="52">
        <v>112</v>
      </c>
      <c r="D446" s="54">
        <v>45.277999999999999</v>
      </c>
      <c r="E446" s="54">
        <v>9.48</v>
      </c>
      <c r="F446" s="52">
        <v>4609222.72</v>
      </c>
      <c r="G446" s="52">
        <v>38850371.950000003</v>
      </c>
      <c r="H446" s="53">
        <v>6.5819999999999995E-4</v>
      </c>
      <c r="I446" s="56">
        <v>947.76</v>
      </c>
    </row>
    <row r="447" spans="1:9" ht="13.2">
      <c r="A447" s="50">
        <v>94804</v>
      </c>
      <c r="B447" s="51" t="s">
        <v>456</v>
      </c>
      <c r="C447" s="52">
        <v>3</v>
      </c>
      <c r="D447" s="54">
        <v>50.944000000000003</v>
      </c>
      <c r="E447" s="54">
        <v>3.4169999999999998</v>
      </c>
      <c r="F447" s="52">
        <v>69490.740000000005</v>
      </c>
      <c r="G447" s="52">
        <v>374516.51</v>
      </c>
      <c r="H447" s="53">
        <v>6.2999999999999998E-6</v>
      </c>
      <c r="I447" s="56">
        <v>17.32</v>
      </c>
    </row>
    <row r="448" spans="1:9" ht="13.2">
      <c r="A448" s="50">
        <v>94812</v>
      </c>
      <c r="B448" s="51" t="s">
        <v>457</v>
      </c>
      <c r="C448" s="52">
        <v>5</v>
      </c>
      <c r="D448" s="54">
        <v>50.616999999999997</v>
      </c>
      <c r="E448" s="54">
        <v>25.6</v>
      </c>
      <c r="F448" s="52">
        <v>245149.65</v>
      </c>
      <c r="G448" s="52">
        <v>1400477.11</v>
      </c>
      <c r="H448" s="53">
        <v>2.37E-5</v>
      </c>
      <c r="I448" s="56">
        <v>37.99</v>
      </c>
    </row>
    <row r="449" spans="1:9" ht="13.2">
      <c r="A449" s="50">
        <v>94901</v>
      </c>
      <c r="B449" s="51" t="s">
        <v>458</v>
      </c>
      <c r="C449" s="52">
        <v>1058</v>
      </c>
      <c r="D449" s="54">
        <v>43.387</v>
      </c>
      <c r="E449" s="54">
        <v>9.4589999999999996</v>
      </c>
      <c r="F449" s="52">
        <v>53800157.43</v>
      </c>
      <c r="G449" s="52">
        <v>456695134.06</v>
      </c>
      <c r="H449" s="53">
        <v>7.7378000000000004E-3</v>
      </c>
      <c r="I449" s="56">
        <v>9696.5300000000007</v>
      </c>
    </row>
    <row r="450" spans="1:9" ht="13.2">
      <c r="A450" s="50">
        <v>94908</v>
      </c>
      <c r="B450" s="51" t="s">
        <v>968</v>
      </c>
      <c r="C450" s="52">
        <v>4</v>
      </c>
      <c r="D450" s="54">
        <v>44.25</v>
      </c>
      <c r="E450" s="54">
        <v>6.6459999999999999</v>
      </c>
      <c r="F450" s="52">
        <v>343924.96</v>
      </c>
      <c r="G450" s="52">
        <v>3628074.6</v>
      </c>
      <c r="H450" s="53">
        <v>6.1500000000000004E-5</v>
      </c>
      <c r="I450" s="56">
        <v>42.52</v>
      </c>
    </row>
    <row r="451" spans="1:9" ht="13.2">
      <c r="A451" s="50">
        <v>94911</v>
      </c>
      <c r="B451" s="51" t="s">
        <v>460</v>
      </c>
      <c r="C451" s="52">
        <v>415</v>
      </c>
      <c r="D451" s="54">
        <v>41.725999999999999</v>
      </c>
      <c r="E451" s="54">
        <v>9.9339999999999993</v>
      </c>
      <c r="F451" s="52">
        <v>21535317.190000001</v>
      </c>
      <c r="G451" s="52">
        <v>182886262.27000001</v>
      </c>
      <c r="H451" s="53">
        <v>3.0986999999999998E-3</v>
      </c>
      <c r="I451" s="56">
        <v>3814.55</v>
      </c>
    </row>
    <row r="452" spans="1:9" ht="13.2">
      <c r="A452" s="50">
        <v>94917</v>
      </c>
      <c r="B452" s="51" t="s">
        <v>461</v>
      </c>
      <c r="C452" s="52">
        <v>9</v>
      </c>
      <c r="D452" s="54">
        <v>57.768999999999998</v>
      </c>
      <c r="E452" s="54">
        <v>8.8979999999999997</v>
      </c>
      <c r="F452" s="52">
        <v>388846.69</v>
      </c>
      <c r="G452" s="52">
        <v>2112603.92</v>
      </c>
      <c r="H452" s="53">
        <v>3.5800000000000003E-5</v>
      </c>
      <c r="I452" s="56">
        <v>50.07</v>
      </c>
    </row>
    <row r="453" spans="1:9" ht="13.2">
      <c r="A453" s="50">
        <v>94921</v>
      </c>
      <c r="B453" s="51" t="s">
        <v>462</v>
      </c>
      <c r="C453" s="52">
        <v>471</v>
      </c>
      <c r="D453" s="54">
        <v>42.832000000000001</v>
      </c>
      <c r="E453" s="54">
        <v>10.516999999999999</v>
      </c>
      <c r="F453" s="52">
        <v>27641706.68</v>
      </c>
      <c r="G453" s="52">
        <v>243790571.58000001</v>
      </c>
      <c r="H453" s="53">
        <v>4.1305999999999999E-3</v>
      </c>
      <c r="I453" s="56">
        <v>4598.75</v>
      </c>
    </row>
    <row r="454" spans="1:9" ht="13.2">
      <c r="A454" s="50">
        <v>94923</v>
      </c>
      <c r="B454" s="51" t="s">
        <v>463</v>
      </c>
      <c r="C454" s="52">
        <v>5</v>
      </c>
      <c r="D454" s="54">
        <v>39.067</v>
      </c>
      <c r="E454" s="54">
        <v>8.65</v>
      </c>
      <c r="F454" s="52">
        <v>145597.14000000001</v>
      </c>
      <c r="G454" s="52">
        <v>1864809.63</v>
      </c>
      <c r="H454" s="53">
        <v>3.1600000000000002E-5</v>
      </c>
      <c r="I454" s="56">
        <v>46</v>
      </c>
    </row>
    <row r="455" spans="1:9" ht="13.2">
      <c r="A455" s="50">
        <v>94927</v>
      </c>
      <c r="B455" s="51" t="s">
        <v>464</v>
      </c>
      <c r="C455" s="52">
        <v>7</v>
      </c>
      <c r="D455" s="54">
        <v>56.155000000000001</v>
      </c>
      <c r="E455" s="54">
        <v>11.143000000000001</v>
      </c>
      <c r="F455" s="52">
        <v>418065.52</v>
      </c>
      <c r="G455" s="52">
        <v>2328148.48</v>
      </c>
      <c r="H455" s="53">
        <v>3.9400000000000002E-5</v>
      </c>
      <c r="I455" s="56">
        <v>35.54</v>
      </c>
    </row>
    <row r="456" spans="1:9" ht="13.2">
      <c r="A456" s="50">
        <v>94931</v>
      </c>
      <c r="B456" s="51" t="s">
        <v>465</v>
      </c>
      <c r="C456" s="52">
        <v>32</v>
      </c>
      <c r="D456" s="54">
        <v>41.987000000000002</v>
      </c>
      <c r="E456" s="54">
        <v>10.695</v>
      </c>
      <c r="F456" s="52">
        <v>1685790.27</v>
      </c>
      <c r="G456" s="52">
        <v>15461477.060000001</v>
      </c>
      <c r="H456" s="53">
        <v>2.6200000000000003E-4</v>
      </c>
      <c r="I456" s="56">
        <v>305.77999999999997</v>
      </c>
    </row>
    <row r="457" spans="1:9" ht="13.2">
      <c r="A457" s="50">
        <v>94937</v>
      </c>
      <c r="B457" s="51" t="s">
        <v>956</v>
      </c>
      <c r="C457" s="52">
        <v>1</v>
      </c>
      <c r="D457" s="54">
        <v>51.25</v>
      </c>
      <c r="E457" s="54">
        <v>4</v>
      </c>
      <c r="F457" s="52">
        <v>53378</v>
      </c>
      <c r="G457" s="52">
        <v>497629.71</v>
      </c>
      <c r="H457" s="53">
        <v>8.3999999999999992E-6</v>
      </c>
      <c r="I457" s="56">
        <v>9.59</v>
      </c>
    </row>
    <row r="458" spans="1:9" ht="13.2">
      <c r="A458" s="50">
        <v>94941</v>
      </c>
      <c r="B458" s="51" t="s">
        <v>466</v>
      </c>
      <c r="C458" s="52">
        <v>1</v>
      </c>
      <c r="D458" s="54">
        <v>62.582999999999998</v>
      </c>
      <c r="E458" s="54">
        <v>9.4169999999999998</v>
      </c>
      <c r="F458" s="52">
        <v>91377</v>
      </c>
      <c r="G458" s="52">
        <v>370130.29</v>
      </c>
      <c r="H458" s="53">
        <v>6.2999999999999998E-6</v>
      </c>
      <c r="I458" s="56">
        <v>4.16</v>
      </c>
    </row>
    <row r="459" spans="1:9" ht="13.2">
      <c r="A459" s="50">
        <v>94947</v>
      </c>
      <c r="B459" s="51" t="s">
        <v>957</v>
      </c>
      <c r="C459" s="52">
        <v>1</v>
      </c>
      <c r="D459" s="54">
        <v>63.167000000000002</v>
      </c>
      <c r="E459" s="54">
        <v>3.75</v>
      </c>
      <c r="F459" s="52">
        <v>49780.88</v>
      </c>
      <c r="G459" s="52">
        <v>218620.86</v>
      </c>
      <c r="H459" s="53">
        <v>3.7000000000000002E-6</v>
      </c>
      <c r="I459" s="56">
        <v>4.3499999999999996</v>
      </c>
    </row>
    <row r="460" spans="1:9" ht="13.2">
      <c r="A460" s="50">
        <v>95001</v>
      </c>
      <c r="B460" s="51" t="s">
        <v>467</v>
      </c>
      <c r="C460" s="52">
        <v>407</v>
      </c>
      <c r="D460" s="54">
        <v>44.587000000000003</v>
      </c>
      <c r="E460" s="54">
        <v>9.8409999999999993</v>
      </c>
      <c r="F460" s="52">
        <v>16395639.09</v>
      </c>
      <c r="G460" s="52">
        <v>129254636.63</v>
      </c>
      <c r="H460" s="53">
        <v>2.1900000000000001E-3</v>
      </c>
      <c r="I460" s="56">
        <v>3472.43</v>
      </c>
    </row>
    <row r="461" spans="1:9" ht="13.2">
      <c r="A461" s="50">
        <v>95002</v>
      </c>
      <c r="B461" s="51" t="s">
        <v>468</v>
      </c>
      <c r="C461" s="52">
        <v>28</v>
      </c>
      <c r="D461" s="54">
        <v>48.661000000000001</v>
      </c>
      <c r="E461" s="54">
        <v>13.372</v>
      </c>
      <c r="F461" s="52">
        <v>1447444.34</v>
      </c>
      <c r="G461" s="52">
        <v>10207665.720000001</v>
      </c>
      <c r="H461" s="53">
        <v>1.729E-4</v>
      </c>
      <c r="I461" s="56">
        <v>212.62</v>
      </c>
    </row>
    <row r="462" spans="1:9" ht="13.2">
      <c r="A462" s="50">
        <v>95005</v>
      </c>
      <c r="B462" s="51" t="s">
        <v>469</v>
      </c>
      <c r="C462" s="52">
        <v>59</v>
      </c>
      <c r="D462" s="54">
        <v>46.475000000000001</v>
      </c>
      <c r="E462" s="54">
        <v>8.3859999999999992</v>
      </c>
      <c r="F462" s="52">
        <v>1380287.52</v>
      </c>
      <c r="G462" s="52">
        <v>11040700.99</v>
      </c>
      <c r="H462" s="53">
        <v>1.8709999999999999E-4</v>
      </c>
      <c r="I462" s="56">
        <v>492.52</v>
      </c>
    </row>
    <row r="463" spans="1:9" ht="13.2">
      <c r="A463" s="50">
        <v>95008</v>
      </c>
      <c r="B463" s="51" t="s">
        <v>919</v>
      </c>
      <c r="C463" s="52">
        <v>16</v>
      </c>
      <c r="D463" s="54">
        <v>49.613999999999997</v>
      </c>
      <c r="E463" s="54">
        <v>10.728999999999999</v>
      </c>
      <c r="F463" s="52">
        <v>893935.36</v>
      </c>
      <c r="G463" s="52">
        <v>6468962.1699999999</v>
      </c>
      <c r="H463" s="53">
        <v>1.0959999999999999E-4</v>
      </c>
      <c r="I463" s="56">
        <v>118.2</v>
      </c>
    </row>
    <row r="464" spans="1:9" ht="13.2">
      <c r="A464" s="50">
        <v>95009</v>
      </c>
      <c r="B464" s="51" t="s">
        <v>946</v>
      </c>
      <c r="C464" s="52">
        <v>468</v>
      </c>
      <c r="D464" s="54">
        <v>47.472000000000001</v>
      </c>
      <c r="E464" s="54">
        <v>7.1760000000000002</v>
      </c>
      <c r="F464" s="52">
        <v>28161368.16</v>
      </c>
      <c r="G464" s="52">
        <v>253412483.66999999</v>
      </c>
      <c r="H464" s="53">
        <v>4.2935999999999998E-3</v>
      </c>
      <c r="I464" s="56">
        <v>4340.78</v>
      </c>
    </row>
    <row r="465" spans="1:9" ht="13.2">
      <c r="A465" s="50">
        <v>95010</v>
      </c>
      <c r="B465" s="51" t="s">
        <v>958</v>
      </c>
      <c r="C465" s="52">
        <v>2</v>
      </c>
      <c r="D465" s="54">
        <v>31.25</v>
      </c>
      <c r="E465" s="54">
        <v>3.5</v>
      </c>
      <c r="F465" s="52">
        <v>120570.57</v>
      </c>
      <c r="G465" s="52">
        <v>1382685.89</v>
      </c>
      <c r="H465" s="53">
        <v>2.34E-5</v>
      </c>
      <c r="I465" s="56">
        <v>23.54</v>
      </c>
    </row>
    <row r="466" spans="1:9" ht="13.2">
      <c r="A466" s="50">
        <v>95011</v>
      </c>
      <c r="B466" s="51" t="s">
        <v>472</v>
      </c>
      <c r="C466" s="52">
        <v>24</v>
      </c>
      <c r="D466" s="54">
        <v>36.527999999999999</v>
      </c>
      <c r="E466" s="54">
        <v>8.5830000000000002</v>
      </c>
      <c r="F466" s="52">
        <v>1166342.6299999999</v>
      </c>
      <c r="G466" s="52">
        <v>11229920.08</v>
      </c>
      <c r="H466" s="53">
        <v>1.9029999999999999E-4</v>
      </c>
      <c r="I466" s="56">
        <v>245.34</v>
      </c>
    </row>
    <row r="467" spans="1:9" ht="13.2">
      <c r="A467" s="50">
        <v>95017</v>
      </c>
      <c r="B467" s="51" t="s">
        <v>473</v>
      </c>
      <c r="C467" s="52">
        <v>6</v>
      </c>
      <c r="D467" s="54">
        <v>43.457999999999998</v>
      </c>
      <c r="E467" s="54">
        <v>4.5970000000000004</v>
      </c>
      <c r="F467" s="52">
        <v>245985.21</v>
      </c>
      <c r="G467" s="52">
        <v>2350830.1800000002</v>
      </c>
      <c r="H467" s="53">
        <v>3.9799999999999998E-5</v>
      </c>
      <c r="I467" s="56">
        <v>60.95</v>
      </c>
    </row>
    <row r="468" spans="1:9" ht="13.2">
      <c r="A468" s="50">
        <v>95101</v>
      </c>
      <c r="B468" s="51" t="s">
        <v>474</v>
      </c>
      <c r="C468" s="52">
        <v>1209</v>
      </c>
      <c r="D468" s="54">
        <v>42.38</v>
      </c>
      <c r="E468" s="54">
        <v>9.1620000000000008</v>
      </c>
      <c r="F468" s="52">
        <v>61368496.140000001</v>
      </c>
      <c r="G468" s="52">
        <v>545506850.80999994</v>
      </c>
      <c r="H468" s="53">
        <v>9.2426000000000001E-3</v>
      </c>
      <c r="I468" s="56">
        <v>11289.41</v>
      </c>
    </row>
    <row r="469" spans="1:9" ht="13.2">
      <c r="A469" s="50">
        <v>95103</v>
      </c>
      <c r="B469" s="51" t="s">
        <v>475</v>
      </c>
      <c r="C469" s="52">
        <v>7</v>
      </c>
      <c r="D469" s="54">
        <v>44.951999999999998</v>
      </c>
      <c r="E469" s="54">
        <v>9.452</v>
      </c>
      <c r="F469" s="52">
        <v>347595.82</v>
      </c>
      <c r="G469" s="52">
        <v>3021532.33</v>
      </c>
      <c r="H469" s="53">
        <v>5.1199999999999998E-5</v>
      </c>
      <c r="I469" s="56">
        <v>70.709999999999994</v>
      </c>
    </row>
    <row r="470" spans="1:9" ht="13.2">
      <c r="A470" s="50">
        <v>95104</v>
      </c>
      <c r="B470" s="51" t="s">
        <v>476</v>
      </c>
      <c r="C470" s="52">
        <v>33</v>
      </c>
      <c r="D470" s="54">
        <v>55.226999999999997</v>
      </c>
      <c r="E470" s="54">
        <v>6.6840000000000002</v>
      </c>
      <c r="F470" s="52">
        <v>1343416.56</v>
      </c>
      <c r="G470" s="52">
        <v>9471533.5999999996</v>
      </c>
      <c r="H470" s="53">
        <v>1.605E-4</v>
      </c>
      <c r="I470" s="56">
        <v>230.64</v>
      </c>
    </row>
    <row r="471" spans="1:9" ht="13.2">
      <c r="A471" s="50">
        <v>95105</v>
      </c>
      <c r="B471" s="51" t="s">
        <v>477</v>
      </c>
      <c r="C471" s="52">
        <v>11</v>
      </c>
      <c r="D471" s="54">
        <v>42.189</v>
      </c>
      <c r="E471" s="54">
        <v>9.1820000000000004</v>
      </c>
      <c r="F471" s="52">
        <v>431591.6</v>
      </c>
      <c r="G471" s="52">
        <v>4064689.04</v>
      </c>
      <c r="H471" s="53">
        <v>6.8899999999999994E-5</v>
      </c>
      <c r="I471" s="56">
        <v>98.26</v>
      </c>
    </row>
    <row r="472" spans="1:9" ht="13.2">
      <c r="A472" s="50">
        <v>95106</v>
      </c>
      <c r="B472" s="51" t="s">
        <v>478</v>
      </c>
      <c r="C472" s="52">
        <v>3</v>
      </c>
      <c r="D472" s="54">
        <v>62.694000000000003</v>
      </c>
      <c r="E472" s="54">
        <v>8.3059999999999992</v>
      </c>
      <c r="F472" s="52">
        <v>167711.21</v>
      </c>
      <c r="G472" s="52">
        <v>943698.67</v>
      </c>
      <c r="H472" s="53">
        <v>1.5999999999999999E-5</v>
      </c>
      <c r="I472" s="56">
        <v>16.46</v>
      </c>
    </row>
    <row r="473" spans="1:9" ht="13.2">
      <c r="A473" s="50">
        <v>95110</v>
      </c>
      <c r="B473" s="51" t="s">
        <v>479</v>
      </c>
      <c r="C473" s="52">
        <v>234</v>
      </c>
      <c r="D473" s="54">
        <v>52.627000000000002</v>
      </c>
      <c r="E473" s="54">
        <v>17.152000000000001</v>
      </c>
      <c r="F473" s="52">
        <v>20288099.82</v>
      </c>
      <c r="G473" s="52">
        <v>135461591.78999999</v>
      </c>
      <c r="H473" s="53">
        <v>2.2951E-3</v>
      </c>
      <c r="I473" s="56">
        <v>1718.24</v>
      </c>
    </row>
    <row r="474" spans="1:9" ht="13.2">
      <c r="A474" s="50">
        <v>95111</v>
      </c>
      <c r="B474" s="51" t="s">
        <v>480</v>
      </c>
      <c r="C474" s="52">
        <v>148</v>
      </c>
      <c r="D474" s="54">
        <v>42.588000000000001</v>
      </c>
      <c r="E474" s="54">
        <v>11.602</v>
      </c>
      <c r="F474" s="52">
        <v>7154378.1600000001</v>
      </c>
      <c r="G474" s="52">
        <v>58529363.310000002</v>
      </c>
      <c r="H474" s="53">
        <v>9.9170000000000009E-4</v>
      </c>
      <c r="I474" s="56">
        <v>1350.36</v>
      </c>
    </row>
    <row r="475" spans="1:9" ht="13.2">
      <c r="A475" s="50">
        <v>95113</v>
      </c>
      <c r="B475" s="51" t="s">
        <v>481</v>
      </c>
      <c r="C475" s="52">
        <v>8</v>
      </c>
      <c r="D475" s="54">
        <v>49.646000000000001</v>
      </c>
      <c r="E475" s="54">
        <v>11.621</v>
      </c>
      <c r="F475" s="52">
        <v>480934.84</v>
      </c>
      <c r="G475" s="52">
        <v>3546987.22</v>
      </c>
      <c r="H475" s="53">
        <v>6.0099999999999997E-5</v>
      </c>
      <c r="I475" s="56">
        <v>61.45</v>
      </c>
    </row>
    <row r="476" spans="1:9" ht="13.2">
      <c r="A476" s="50">
        <v>95121</v>
      </c>
      <c r="B476" s="51" t="s">
        <v>482</v>
      </c>
      <c r="C476" s="52">
        <v>76</v>
      </c>
      <c r="D476" s="54">
        <v>38.902999999999999</v>
      </c>
      <c r="E476" s="54">
        <v>7.8520000000000003</v>
      </c>
      <c r="F476" s="52">
        <v>3182914.42</v>
      </c>
      <c r="G476" s="52">
        <v>29488751.52</v>
      </c>
      <c r="H476" s="53">
        <v>4.996E-4</v>
      </c>
      <c r="I476" s="56">
        <v>725.94</v>
      </c>
    </row>
    <row r="477" spans="1:9" ht="13.2">
      <c r="A477" s="50">
        <v>95122</v>
      </c>
      <c r="B477" s="51" t="s">
        <v>483</v>
      </c>
      <c r="C477" s="52">
        <v>5</v>
      </c>
      <c r="D477" s="54">
        <v>57</v>
      </c>
      <c r="E477" s="54">
        <v>5.5170000000000003</v>
      </c>
      <c r="F477" s="52">
        <v>173802.13</v>
      </c>
      <c r="G477" s="52">
        <v>1216737.3799999999</v>
      </c>
      <c r="H477" s="53">
        <v>2.0599999999999999E-5</v>
      </c>
      <c r="I477" s="56">
        <v>30.66</v>
      </c>
    </row>
    <row r="478" spans="1:9" ht="13.2">
      <c r="A478" s="50">
        <v>95123</v>
      </c>
      <c r="B478" s="51" t="s">
        <v>484</v>
      </c>
      <c r="C478" s="52">
        <v>7</v>
      </c>
      <c r="D478" s="54">
        <v>47.594999999999999</v>
      </c>
      <c r="E478" s="54">
        <v>7.048</v>
      </c>
      <c r="F478" s="52">
        <v>309470.40000000002</v>
      </c>
      <c r="G478" s="52">
        <v>3061894.63</v>
      </c>
      <c r="H478" s="53">
        <v>5.1900000000000001E-5</v>
      </c>
      <c r="I478" s="56">
        <v>67.03</v>
      </c>
    </row>
    <row r="479" spans="1:9" ht="13.2">
      <c r="A479" s="50">
        <v>95131</v>
      </c>
      <c r="B479" s="51" t="s">
        <v>485</v>
      </c>
      <c r="C479" s="52">
        <v>237</v>
      </c>
      <c r="D479" s="54">
        <v>41.274000000000001</v>
      </c>
      <c r="E479" s="54">
        <v>8.7249999999999996</v>
      </c>
      <c r="F479" s="52">
        <v>13206965.289999999</v>
      </c>
      <c r="G479" s="52">
        <v>118602490.13</v>
      </c>
      <c r="H479" s="53">
        <v>2.0095E-3</v>
      </c>
      <c r="I479" s="56">
        <v>2284.8200000000002</v>
      </c>
    </row>
    <row r="480" spans="1:9" ht="13.2">
      <c r="A480" s="50">
        <v>95141</v>
      </c>
      <c r="B480" s="51" t="s">
        <v>486</v>
      </c>
      <c r="C480" s="52">
        <v>55</v>
      </c>
      <c r="D480" s="54">
        <v>38.521000000000001</v>
      </c>
      <c r="E480" s="54">
        <v>7.5270000000000001</v>
      </c>
      <c r="F480" s="52">
        <v>2658912.21</v>
      </c>
      <c r="G480" s="52">
        <v>26193682.02</v>
      </c>
      <c r="H480" s="53">
        <v>4.438E-4</v>
      </c>
      <c r="I480" s="56">
        <v>569.92999999999995</v>
      </c>
    </row>
    <row r="481" spans="1:9" ht="13.2">
      <c r="A481" s="50">
        <v>95151</v>
      </c>
      <c r="B481" s="51" t="s">
        <v>487</v>
      </c>
      <c r="C481" s="52">
        <v>18</v>
      </c>
      <c r="D481" s="54">
        <v>37.375</v>
      </c>
      <c r="E481" s="54">
        <v>7.0970000000000004</v>
      </c>
      <c r="F481" s="52">
        <v>695332.52</v>
      </c>
      <c r="G481" s="52">
        <v>7557980.8399999999</v>
      </c>
      <c r="H481" s="53">
        <v>1.281E-4</v>
      </c>
      <c r="I481" s="56">
        <v>197.5</v>
      </c>
    </row>
    <row r="482" spans="1:9" ht="13.2">
      <c r="A482" s="50">
        <v>95161</v>
      </c>
      <c r="B482" s="51" t="s">
        <v>488</v>
      </c>
      <c r="C482" s="52">
        <v>14</v>
      </c>
      <c r="D482" s="54">
        <v>43.268000000000001</v>
      </c>
      <c r="E482" s="54">
        <v>13.125</v>
      </c>
      <c r="F482" s="52">
        <v>560844.87</v>
      </c>
      <c r="G482" s="52">
        <v>4536534.8499999996</v>
      </c>
      <c r="H482" s="53">
        <v>7.6899999999999999E-5</v>
      </c>
      <c r="I482" s="56">
        <v>129.38999999999999</v>
      </c>
    </row>
    <row r="483" spans="1:9" ht="13.2">
      <c r="A483" s="50">
        <v>95171</v>
      </c>
      <c r="B483" s="51" t="s">
        <v>489</v>
      </c>
      <c r="C483" s="52">
        <v>20</v>
      </c>
      <c r="D483" s="54">
        <v>41.892000000000003</v>
      </c>
      <c r="E483" s="54">
        <v>10.188000000000001</v>
      </c>
      <c r="F483" s="52">
        <v>801613.51</v>
      </c>
      <c r="G483" s="52">
        <v>7179360.8899999997</v>
      </c>
      <c r="H483" s="53">
        <v>1.216E-4</v>
      </c>
      <c r="I483" s="56">
        <v>186.4</v>
      </c>
    </row>
    <row r="484" spans="1:9" ht="13.2">
      <c r="A484" s="50">
        <v>95181</v>
      </c>
      <c r="B484" s="51" t="s">
        <v>490</v>
      </c>
      <c r="C484" s="52">
        <v>13</v>
      </c>
      <c r="D484" s="54">
        <v>40.404000000000003</v>
      </c>
      <c r="E484" s="54">
        <v>8.9169999999999998</v>
      </c>
      <c r="F484" s="52">
        <v>528738.59</v>
      </c>
      <c r="G484" s="52">
        <v>4580947.46</v>
      </c>
      <c r="H484" s="53">
        <v>7.7600000000000002E-5</v>
      </c>
      <c r="I484" s="56">
        <v>125.8</v>
      </c>
    </row>
    <row r="485" spans="1:9" ht="13.2">
      <c r="A485" s="50">
        <v>95191</v>
      </c>
      <c r="B485" s="51" t="s">
        <v>491</v>
      </c>
      <c r="C485" s="52">
        <v>15</v>
      </c>
      <c r="D485" s="54">
        <v>43.417000000000002</v>
      </c>
      <c r="E485" s="54">
        <v>7</v>
      </c>
      <c r="F485" s="52">
        <v>634214.34</v>
      </c>
      <c r="G485" s="52">
        <v>5684888.9199999999</v>
      </c>
      <c r="H485" s="53">
        <v>9.6299999999999996E-5</v>
      </c>
      <c r="I485" s="56">
        <v>140.04</v>
      </c>
    </row>
    <row r="486" spans="1:9" ht="13.2">
      <c r="A486" s="50">
        <v>95201</v>
      </c>
      <c r="B486" s="51" t="s">
        <v>492</v>
      </c>
      <c r="C486" s="52">
        <v>120</v>
      </c>
      <c r="D486" s="54">
        <v>42.832999999999998</v>
      </c>
      <c r="E486" s="54">
        <v>8.1929999999999996</v>
      </c>
      <c r="F486" s="52">
        <v>4725218.91</v>
      </c>
      <c r="G486" s="52">
        <v>43848803.240000002</v>
      </c>
      <c r="H486" s="53">
        <v>7.4290000000000001E-4</v>
      </c>
      <c r="I486" s="56">
        <v>1130.6600000000001</v>
      </c>
    </row>
    <row r="487" spans="1:9" ht="13.2">
      <c r="A487" s="50">
        <v>95204</v>
      </c>
      <c r="B487" s="51" t="s">
        <v>493</v>
      </c>
      <c r="C487" s="52">
        <v>2</v>
      </c>
      <c r="D487" s="54">
        <v>57.375</v>
      </c>
      <c r="E487" s="54">
        <v>2.25</v>
      </c>
      <c r="F487" s="52">
        <v>30436.61</v>
      </c>
      <c r="G487" s="52">
        <v>180448.59</v>
      </c>
      <c r="H487" s="53">
        <v>3.1E-6</v>
      </c>
      <c r="I487" s="56">
        <v>11.76</v>
      </c>
    </row>
    <row r="488" spans="1:9" ht="13.2">
      <c r="A488" s="50">
        <v>95211</v>
      </c>
      <c r="B488" s="51" t="s">
        <v>495</v>
      </c>
      <c r="C488" s="52">
        <v>1</v>
      </c>
      <c r="D488" s="54">
        <v>67.917000000000002</v>
      </c>
      <c r="E488" s="54">
        <v>5.4169999999999998</v>
      </c>
      <c r="F488" s="52">
        <v>23637.75</v>
      </c>
      <c r="G488" s="52">
        <v>96325.83</v>
      </c>
      <c r="H488" s="53">
        <v>1.5999999999999999E-6</v>
      </c>
      <c r="I488" s="56">
        <v>4.0599999999999996</v>
      </c>
    </row>
    <row r="489" spans="1:9" ht="13.2">
      <c r="A489" s="50">
        <v>95221</v>
      </c>
      <c r="B489" s="51" t="s">
        <v>496</v>
      </c>
      <c r="C489" s="52">
        <v>6</v>
      </c>
      <c r="D489" s="54">
        <v>43.75</v>
      </c>
      <c r="E489" s="54">
        <v>6.8330000000000002</v>
      </c>
      <c r="F489" s="52">
        <v>265414.13</v>
      </c>
      <c r="G489" s="52">
        <v>2718946.62</v>
      </c>
      <c r="H489" s="53">
        <v>4.6100000000000002E-5</v>
      </c>
      <c r="I489" s="56">
        <v>65.739999999999995</v>
      </c>
    </row>
    <row r="490" spans="1:9" ht="13.2">
      <c r="A490" s="50">
        <v>95301</v>
      </c>
      <c r="B490" s="51" t="s">
        <v>497</v>
      </c>
      <c r="C490" s="52">
        <v>408</v>
      </c>
      <c r="D490" s="54">
        <v>46.383000000000003</v>
      </c>
      <c r="E490" s="54">
        <v>9.2889999999999997</v>
      </c>
      <c r="F490" s="52">
        <v>17041670.059999999</v>
      </c>
      <c r="G490" s="52">
        <v>140765425.47999999</v>
      </c>
      <c r="H490" s="53">
        <v>2.385E-3</v>
      </c>
      <c r="I490" s="56">
        <v>3472.97</v>
      </c>
    </row>
    <row r="491" spans="1:9" ht="13.2">
      <c r="A491" s="50">
        <v>95311</v>
      </c>
      <c r="B491" s="51" t="s">
        <v>498</v>
      </c>
      <c r="C491" s="52">
        <v>334</v>
      </c>
      <c r="D491" s="54">
        <v>44.223999999999997</v>
      </c>
      <c r="E491" s="54">
        <v>13.577999999999999</v>
      </c>
      <c r="F491" s="52">
        <v>18152890.690000001</v>
      </c>
      <c r="G491" s="52">
        <v>139595503.11000001</v>
      </c>
      <c r="H491" s="53">
        <v>2.3652E-3</v>
      </c>
      <c r="I491" s="56">
        <v>2929.88</v>
      </c>
    </row>
    <row r="492" spans="1:9" ht="13.2">
      <c r="A492" s="50">
        <v>95317</v>
      </c>
      <c r="B492" s="51" t="s">
        <v>499</v>
      </c>
      <c r="C492" s="52">
        <v>10</v>
      </c>
      <c r="D492" s="54">
        <v>62.692</v>
      </c>
      <c r="E492" s="54">
        <v>10.108000000000001</v>
      </c>
      <c r="F492" s="52">
        <v>506472.31</v>
      </c>
      <c r="G492" s="52">
        <v>2681650.5499999998</v>
      </c>
      <c r="H492" s="53">
        <v>4.5399999999999999E-5</v>
      </c>
      <c r="I492" s="56">
        <v>49.08</v>
      </c>
    </row>
    <row r="493" spans="1:9" ht="13.2">
      <c r="A493" s="50">
        <v>95321</v>
      </c>
      <c r="B493" s="51" t="s">
        <v>500</v>
      </c>
      <c r="C493" s="52">
        <v>9</v>
      </c>
      <c r="D493" s="54">
        <v>47.027999999999999</v>
      </c>
      <c r="E493" s="54">
        <v>11.545999999999999</v>
      </c>
      <c r="F493" s="52">
        <v>406194.06</v>
      </c>
      <c r="G493" s="52">
        <v>2821261.58</v>
      </c>
      <c r="H493" s="53">
        <v>4.7800000000000003E-5</v>
      </c>
      <c r="I493" s="56">
        <v>70.28</v>
      </c>
    </row>
    <row r="494" spans="1:9" ht="13.2">
      <c r="A494" s="50">
        <v>95401</v>
      </c>
      <c r="B494" s="51" t="s">
        <v>501</v>
      </c>
      <c r="C494" s="52">
        <v>401</v>
      </c>
      <c r="D494" s="54">
        <v>43.607999999999997</v>
      </c>
      <c r="E494" s="54">
        <v>9.1940000000000008</v>
      </c>
      <c r="F494" s="52">
        <v>16672434.42</v>
      </c>
      <c r="G494" s="52">
        <v>143131301.63999999</v>
      </c>
      <c r="H494" s="53">
        <v>2.4250999999999999E-3</v>
      </c>
      <c r="I494" s="56">
        <v>3540.07</v>
      </c>
    </row>
    <row r="495" spans="1:9" ht="13.2">
      <c r="A495" s="50">
        <v>95404</v>
      </c>
      <c r="B495" s="51" t="s">
        <v>502</v>
      </c>
      <c r="C495" s="52">
        <v>7</v>
      </c>
      <c r="D495" s="54">
        <v>43.475999999999999</v>
      </c>
      <c r="E495" s="54">
        <v>6.5</v>
      </c>
      <c r="F495" s="52">
        <v>227686.06</v>
      </c>
      <c r="G495" s="52">
        <v>2153262.7799999998</v>
      </c>
      <c r="H495" s="53">
        <v>3.65E-5</v>
      </c>
      <c r="I495" s="56">
        <v>61.89</v>
      </c>
    </row>
    <row r="496" spans="1:9" ht="13.2">
      <c r="A496" s="50">
        <v>95405</v>
      </c>
      <c r="B496" s="51" t="s">
        <v>503</v>
      </c>
      <c r="C496" s="52">
        <v>5</v>
      </c>
      <c r="D496" s="54">
        <v>44.8</v>
      </c>
      <c r="E496" s="54">
        <v>5.367</v>
      </c>
      <c r="F496" s="52">
        <v>249355.6</v>
      </c>
      <c r="G496" s="52">
        <v>2786703.11</v>
      </c>
      <c r="H496" s="53">
        <v>4.7200000000000002E-5</v>
      </c>
      <c r="I496" s="56">
        <v>53.27</v>
      </c>
    </row>
    <row r="497" spans="1:9" ht="13.2">
      <c r="A497" s="50">
        <v>95411</v>
      </c>
      <c r="B497" s="51" t="s">
        <v>504</v>
      </c>
      <c r="C497" s="52">
        <v>318</v>
      </c>
      <c r="D497" s="54">
        <v>42.466999999999999</v>
      </c>
      <c r="E497" s="54">
        <v>9.84</v>
      </c>
      <c r="F497" s="52">
        <v>13474749.43</v>
      </c>
      <c r="G497" s="52">
        <v>114006122.90000001</v>
      </c>
      <c r="H497" s="53">
        <v>1.9315999999999999E-3</v>
      </c>
      <c r="I497" s="56">
        <v>2845.86</v>
      </c>
    </row>
    <row r="498" spans="1:9" ht="13.2">
      <c r="A498" s="50">
        <v>95413</v>
      </c>
      <c r="B498" s="51" t="s">
        <v>505</v>
      </c>
      <c r="C498" s="52">
        <v>43</v>
      </c>
      <c r="D498" s="54">
        <v>45.395000000000003</v>
      </c>
      <c r="E498" s="54">
        <v>7.8239999999999998</v>
      </c>
      <c r="F498" s="52">
        <v>1758732.35</v>
      </c>
      <c r="G498" s="52">
        <v>15276854.890000001</v>
      </c>
      <c r="H498" s="53">
        <v>2.588E-4</v>
      </c>
      <c r="I498" s="56">
        <v>394.06</v>
      </c>
    </row>
    <row r="499" spans="1:9" ht="13.2">
      <c r="A499" s="50">
        <v>95415</v>
      </c>
      <c r="B499" s="51" t="s">
        <v>506</v>
      </c>
      <c r="C499" s="52">
        <v>15</v>
      </c>
      <c r="D499" s="54">
        <v>41.256</v>
      </c>
      <c r="E499" s="54">
        <v>10.132999999999999</v>
      </c>
      <c r="F499" s="52">
        <v>406314.96</v>
      </c>
      <c r="G499" s="52">
        <v>4256707.29</v>
      </c>
      <c r="H499" s="53">
        <v>7.2100000000000004E-5</v>
      </c>
      <c r="I499" s="56">
        <v>137.13999999999999</v>
      </c>
    </row>
    <row r="500" spans="1:9" ht="13.2">
      <c r="A500" s="50">
        <v>95421</v>
      </c>
      <c r="B500" s="51" t="s">
        <v>507</v>
      </c>
      <c r="C500" s="52">
        <v>6</v>
      </c>
      <c r="D500" s="54">
        <v>44.792000000000002</v>
      </c>
      <c r="E500" s="54">
        <v>11.180999999999999</v>
      </c>
      <c r="F500" s="52">
        <v>261919.73</v>
      </c>
      <c r="G500" s="52">
        <v>2372710.84</v>
      </c>
      <c r="H500" s="53">
        <v>4.0200000000000001E-5</v>
      </c>
      <c r="I500" s="56">
        <v>61.56</v>
      </c>
    </row>
    <row r="501" spans="1:9" ht="13.2">
      <c r="A501" s="50">
        <v>95431</v>
      </c>
      <c r="B501" s="51" t="s">
        <v>508</v>
      </c>
      <c r="C501" s="52">
        <v>19</v>
      </c>
      <c r="D501" s="54">
        <v>43.89</v>
      </c>
      <c r="E501" s="54">
        <v>10.263</v>
      </c>
      <c r="F501" s="52">
        <v>1147200.8899999999</v>
      </c>
      <c r="G501" s="52">
        <v>9476624.5700000003</v>
      </c>
      <c r="H501" s="53">
        <v>1.606E-4</v>
      </c>
      <c r="I501" s="56">
        <v>175.55</v>
      </c>
    </row>
    <row r="502" spans="1:9" ht="13.2">
      <c r="A502" s="50">
        <v>95501</v>
      </c>
      <c r="B502" s="51" t="s">
        <v>509</v>
      </c>
      <c r="C502" s="52">
        <v>831</v>
      </c>
      <c r="D502" s="54">
        <v>43.195999999999998</v>
      </c>
      <c r="E502" s="54">
        <v>8.83</v>
      </c>
      <c r="F502" s="52">
        <v>37279205.789999999</v>
      </c>
      <c r="G502" s="52">
        <v>325177046.12</v>
      </c>
      <c r="H502" s="53">
        <v>5.5094999999999996E-3</v>
      </c>
      <c r="I502" s="56">
        <v>7629.49</v>
      </c>
    </row>
    <row r="503" spans="1:9" ht="13.2">
      <c r="A503" s="50">
        <v>95504</v>
      </c>
      <c r="B503" s="51" t="s">
        <v>510</v>
      </c>
      <c r="C503" s="52">
        <v>5</v>
      </c>
      <c r="D503" s="54">
        <v>49.45</v>
      </c>
      <c r="E503" s="54">
        <v>5.0170000000000003</v>
      </c>
      <c r="F503" s="52">
        <v>234971.31</v>
      </c>
      <c r="G503" s="52">
        <v>1884227.61</v>
      </c>
      <c r="H503" s="53">
        <v>3.1900000000000003E-5</v>
      </c>
      <c r="I503" s="56">
        <v>37.229999999999997</v>
      </c>
    </row>
    <row r="504" spans="1:9" ht="13.2">
      <c r="A504" s="50">
        <v>95511</v>
      </c>
      <c r="B504" s="51" t="s">
        <v>511</v>
      </c>
      <c r="C504" s="52">
        <v>162</v>
      </c>
      <c r="D504" s="54">
        <v>40.976999999999997</v>
      </c>
      <c r="E504" s="54">
        <v>11.35</v>
      </c>
      <c r="F504" s="52">
        <v>8007589.9900000002</v>
      </c>
      <c r="G504" s="52">
        <v>66416973.829999998</v>
      </c>
      <c r="H504" s="53">
        <v>1.1253000000000001E-3</v>
      </c>
      <c r="I504" s="56">
        <v>1484.29</v>
      </c>
    </row>
    <row r="505" spans="1:9" ht="13.2">
      <c r="A505" s="50">
        <v>95513</v>
      </c>
      <c r="B505" s="51" t="s">
        <v>512</v>
      </c>
      <c r="C505" s="52">
        <v>9</v>
      </c>
      <c r="D505" s="54">
        <v>54.027999999999999</v>
      </c>
      <c r="E505" s="54">
        <v>13.519</v>
      </c>
      <c r="F505" s="52">
        <v>501560.55</v>
      </c>
      <c r="G505" s="52">
        <v>3125289.84</v>
      </c>
      <c r="H505" s="53">
        <v>5.3000000000000001E-5</v>
      </c>
      <c r="I505" s="56">
        <v>64.52</v>
      </c>
    </row>
    <row r="506" spans="1:9" ht="13.2">
      <c r="A506" s="50">
        <v>95517</v>
      </c>
      <c r="B506" s="51" t="s">
        <v>513</v>
      </c>
      <c r="C506" s="52">
        <v>4</v>
      </c>
      <c r="D506" s="54">
        <v>57.978999999999999</v>
      </c>
      <c r="E506" s="54">
        <v>4.8129999999999997</v>
      </c>
      <c r="F506" s="52">
        <v>136344.35999999999</v>
      </c>
      <c r="G506" s="52">
        <v>984449</v>
      </c>
      <c r="H506" s="53">
        <v>1.6699999999999999E-5</v>
      </c>
      <c r="I506" s="56">
        <v>24.96</v>
      </c>
    </row>
    <row r="507" spans="1:9" ht="13.2">
      <c r="A507" s="50">
        <v>95601</v>
      </c>
      <c r="B507" s="51" t="s">
        <v>514</v>
      </c>
      <c r="C507" s="52">
        <v>366</v>
      </c>
      <c r="D507" s="54">
        <v>44</v>
      </c>
      <c r="E507" s="54">
        <v>10.298</v>
      </c>
      <c r="F507" s="52">
        <v>15934974.130000001</v>
      </c>
      <c r="G507" s="52">
        <v>130532252.13</v>
      </c>
      <c r="H507" s="53">
        <v>2.2116000000000002E-3</v>
      </c>
      <c r="I507" s="56">
        <v>3184.14</v>
      </c>
    </row>
    <row r="508" spans="1:9" ht="13.2">
      <c r="A508" s="50">
        <v>95611</v>
      </c>
      <c r="B508" s="51" t="s">
        <v>515</v>
      </c>
      <c r="C508" s="52">
        <v>54</v>
      </c>
      <c r="D508" s="54">
        <v>43.889000000000003</v>
      </c>
      <c r="E508" s="54">
        <v>10.818</v>
      </c>
      <c r="F508" s="52">
        <v>2429766.91</v>
      </c>
      <c r="G508" s="52">
        <v>19381791</v>
      </c>
      <c r="H508" s="53">
        <v>3.2840000000000001E-4</v>
      </c>
      <c r="I508" s="56">
        <v>468.89</v>
      </c>
    </row>
    <row r="509" spans="1:9" ht="13.2">
      <c r="A509" s="50">
        <v>95617</v>
      </c>
      <c r="B509" s="51" t="s">
        <v>516</v>
      </c>
      <c r="C509" s="52">
        <v>4</v>
      </c>
      <c r="D509" s="54">
        <v>52.167000000000002</v>
      </c>
      <c r="E509" s="54">
        <v>11.167</v>
      </c>
      <c r="F509" s="52">
        <v>149592.03</v>
      </c>
      <c r="G509" s="52">
        <v>1077799.94</v>
      </c>
      <c r="H509" s="53">
        <v>1.8300000000000001E-5</v>
      </c>
      <c r="I509" s="56">
        <v>27.74</v>
      </c>
    </row>
    <row r="510" spans="1:9" ht="13.2">
      <c r="A510" s="50">
        <v>95621</v>
      </c>
      <c r="B510" s="51" t="s">
        <v>517</v>
      </c>
      <c r="C510" s="52">
        <v>68</v>
      </c>
      <c r="D510" s="54">
        <v>45.984000000000002</v>
      </c>
      <c r="E510" s="54">
        <v>12.438000000000001</v>
      </c>
      <c r="F510" s="52">
        <v>3617709.04</v>
      </c>
      <c r="G510" s="52">
        <v>26991211.5</v>
      </c>
      <c r="H510" s="53">
        <v>4.573E-4</v>
      </c>
      <c r="I510" s="56">
        <v>577.70000000000005</v>
      </c>
    </row>
    <row r="511" spans="1:9" ht="13.2">
      <c r="A511" s="50">
        <v>95701</v>
      </c>
      <c r="B511" s="51" t="s">
        <v>518</v>
      </c>
      <c r="C511" s="52">
        <v>247</v>
      </c>
      <c r="D511" s="54">
        <v>46.194000000000003</v>
      </c>
      <c r="E511" s="54">
        <v>6.2549999999999999</v>
      </c>
      <c r="F511" s="52">
        <v>7703176.79</v>
      </c>
      <c r="G511" s="52">
        <v>70757435.540000007</v>
      </c>
      <c r="H511" s="53">
        <v>1.1988000000000001E-3</v>
      </c>
      <c r="I511" s="56">
        <v>2099.4899999999998</v>
      </c>
    </row>
    <row r="512" spans="1:9" ht="13.2">
      <c r="A512" s="50">
        <v>95711</v>
      </c>
      <c r="B512" s="51" t="s">
        <v>519</v>
      </c>
      <c r="C512" s="52">
        <v>24</v>
      </c>
      <c r="D512" s="54">
        <v>40.253</v>
      </c>
      <c r="E512" s="54">
        <v>9.49</v>
      </c>
      <c r="F512" s="52">
        <v>1054313.1399999999</v>
      </c>
      <c r="G512" s="52">
        <v>9749941.8100000005</v>
      </c>
      <c r="H512" s="53">
        <v>1.652E-4</v>
      </c>
      <c r="I512" s="56">
        <v>244.26</v>
      </c>
    </row>
    <row r="513" spans="1:9" ht="13.2">
      <c r="A513" s="50">
        <v>95721</v>
      </c>
      <c r="B513" s="51" t="s">
        <v>520</v>
      </c>
      <c r="C513" s="52">
        <v>11</v>
      </c>
      <c r="D513" s="54">
        <v>46.673999999999999</v>
      </c>
      <c r="E513" s="54">
        <v>15.189</v>
      </c>
      <c r="F513" s="52">
        <v>439130.23</v>
      </c>
      <c r="G513" s="52">
        <v>3256479.55</v>
      </c>
      <c r="H513" s="53">
        <v>5.52E-5</v>
      </c>
      <c r="I513" s="56">
        <v>87.64</v>
      </c>
    </row>
    <row r="514" spans="1:9" ht="13.2">
      <c r="A514" s="50">
        <v>95733</v>
      </c>
      <c r="B514" s="51" t="s">
        <v>521</v>
      </c>
      <c r="C514" s="52">
        <v>3</v>
      </c>
      <c r="D514" s="54">
        <v>56.277999999999999</v>
      </c>
      <c r="E514" s="54">
        <v>9.0280000000000005</v>
      </c>
      <c r="F514" s="52">
        <v>112216.4</v>
      </c>
      <c r="G514" s="52">
        <v>757753.17</v>
      </c>
      <c r="H514" s="53">
        <v>1.2799999999999999E-5</v>
      </c>
      <c r="I514" s="56">
        <v>22.74</v>
      </c>
    </row>
    <row r="515" spans="1:9" ht="13.2">
      <c r="A515" s="50">
        <v>95801</v>
      </c>
      <c r="B515" s="51" t="s">
        <v>522</v>
      </c>
      <c r="C515" s="52">
        <v>170</v>
      </c>
      <c r="D515" s="54">
        <v>47.274999999999999</v>
      </c>
      <c r="E515" s="54">
        <v>11.263999999999999</v>
      </c>
      <c r="F515" s="52">
        <v>6788573.5300000003</v>
      </c>
      <c r="G515" s="52">
        <v>53325955.409999996</v>
      </c>
      <c r="H515" s="53">
        <v>9.0350000000000001E-4</v>
      </c>
      <c r="I515" s="56">
        <v>1376.12</v>
      </c>
    </row>
    <row r="516" spans="1:9" ht="13.2">
      <c r="A516" s="50">
        <v>95802</v>
      </c>
      <c r="B516" s="51" t="s">
        <v>523</v>
      </c>
      <c r="C516" s="52">
        <v>2</v>
      </c>
      <c r="D516" s="54">
        <v>64.25</v>
      </c>
      <c r="E516" s="54">
        <v>9.125</v>
      </c>
      <c r="F516" s="52">
        <v>86058.72</v>
      </c>
      <c r="G516" s="52">
        <v>403573.42</v>
      </c>
      <c r="H516" s="53">
        <v>6.8000000000000001E-6</v>
      </c>
      <c r="I516" s="56">
        <v>12.24</v>
      </c>
    </row>
    <row r="517" spans="1:9" ht="13.2">
      <c r="A517" s="50">
        <v>95804</v>
      </c>
      <c r="B517" s="51" t="s">
        <v>524</v>
      </c>
      <c r="C517" s="52">
        <v>5</v>
      </c>
      <c r="D517" s="54">
        <v>42.017000000000003</v>
      </c>
      <c r="E517" s="54">
        <v>4.0999999999999996</v>
      </c>
      <c r="F517" s="52">
        <v>152873.93</v>
      </c>
      <c r="G517" s="52">
        <v>1563660.35</v>
      </c>
      <c r="H517" s="53">
        <v>2.65E-5</v>
      </c>
      <c r="I517" s="56">
        <v>48.56</v>
      </c>
    </row>
    <row r="518" spans="1:9" ht="13.2">
      <c r="A518" s="50">
        <v>95811</v>
      </c>
      <c r="B518" s="51" t="s">
        <v>525</v>
      </c>
      <c r="C518" s="52">
        <v>85</v>
      </c>
      <c r="D518" s="54">
        <v>41.055999999999997</v>
      </c>
      <c r="E518" s="54">
        <v>9.6929999999999996</v>
      </c>
      <c r="F518" s="52">
        <v>3399544.78</v>
      </c>
      <c r="G518" s="52">
        <v>30488507.23</v>
      </c>
      <c r="H518" s="53">
        <v>5.1659999999999998E-4</v>
      </c>
      <c r="I518" s="56">
        <v>806.92</v>
      </c>
    </row>
    <row r="519" spans="1:9" ht="13.2">
      <c r="A519" s="50">
        <v>95813</v>
      </c>
      <c r="B519" s="51" t="s">
        <v>526</v>
      </c>
      <c r="C519" s="52">
        <v>9</v>
      </c>
      <c r="D519" s="54">
        <v>53.444000000000003</v>
      </c>
      <c r="E519" s="54">
        <v>13.065</v>
      </c>
      <c r="F519" s="52">
        <v>374071.73</v>
      </c>
      <c r="G519" s="52">
        <v>2268409.7599999998</v>
      </c>
      <c r="H519" s="53">
        <v>3.8399999999999998E-5</v>
      </c>
      <c r="I519" s="56">
        <v>61.19</v>
      </c>
    </row>
    <row r="520" spans="1:9" ht="13.2">
      <c r="A520" s="50">
        <v>95821</v>
      </c>
      <c r="B520" s="51" t="s">
        <v>527</v>
      </c>
      <c r="C520" s="52">
        <v>2</v>
      </c>
      <c r="D520" s="54">
        <v>51.542000000000002</v>
      </c>
      <c r="E520" s="54">
        <v>1.75</v>
      </c>
      <c r="F520" s="52">
        <v>41202</v>
      </c>
      <c r="G520" s="52">
        <v>485424.57</v>
      </c>
      <c r="H520" s="53">
        <v>8.1999999999999994E-6</v>
      </c>
      <c r="I520" s="56">
        <v>16.309999999999999</v>
      </c>
    </row>
    <row r="521" spans="1:9" ht="13.2">
      <c r="A521" s="50">
        <v>95831</v>
      </c>
      <c r="B521" s="51" t="s">
        <v>528</v>
      </c>
      <c r="C521" s="52">
        <v>4</v>
      </c>
      <c r="D521" s="54">
        <v>42.771000000000001</v>
      </c>
      <c r="E521" s="54">
        <v>1.6879999999999999</v>
      </c>
      <c r="F521" s="52">
        <v>119776.6</v>
      </c>
      <c r="G521" s="52">
        <v>1128498.18</v>
      </c>
      <c r="H521" s="53">
        <v>1.91E-5</v>
      </c>
      <c r="I521" s="56">
        <v>32.11</v>
      </c>
    </row>
    <row r="522" spans="1:9" ht="13.2">
      <c r="A522" s="50">
        <v>95841</v>
      </c>
      <c r="B522" s="51" t="s">
        <v>529</v>
      </c>
      <c r="C522" s="52">
        <v>4</v>
      </c>
      <c r="D522" s="54">
        <v>51.082999999999998</v>
      </c>
      <c r="E522" s="54">
        <v>13.875</v>
      </c>
      <c r="F522" s="52">
        <v>149184.16</v>
      </c>
      <c r="G522" s="52">
        <v>1255294.79</v>
      </c>
      <c r="H522" s="53">
        <v>2.1299999999999999E-5</v>
      </c>
      <c r="I522" s="56">
        <v>31.63</v>
      </c>
    </row>
    <row r="523" spans="1:9" ht="13.2">
      <c r="A523" s="50">
        <v>95851</v>
      </c>
      <c r="B523" s="51" t="s">
        <v>530</v>
      </c>
      <c r="C523" s="52">
        <v>17</v>
      </c>
      <c r="D523" s="54">
        <v>40.98</v>
      </c>
      <c r="E523" s="54">
        <v>5.0780000000000003</v>
      </c>
      <c r="F523" s="52">
        <v>445581.46</v>
      </c>
      <c r="G523" s="52">
        <v>5381557.2599999998</v>
      </c>
      <c r="H523" s="53">
        <v>9.1199999999999994E-5</v>
      </c>
      <c r="I523" s="56">
        <v>148.91</v>
      </c>
    </row>
    <row r="524" spans="1:9" ht="13.2">
      <c r="A524" s="50">
        <v>95853</v>
      </c>
      <c r="B524" s="51" t="s">
        <v>531</v>
      </c>
      <c r="C524" s="52">
        <v>4</v>
      </c>
      <c r="D524" s="54">
        <v>50.021000000000001</v>
      </c>
      <c r="E524" s="54">
        <v>11.188000000000001</v>
      </c>
      <c r="F524" s="52">
        <v>217739.84</v>
      </c>
      <c r="G524" s="52">
        <v>1539250.28</v>
      </c>
      <c r="H524" s="53">
        <v>2.6100000000000001E-5</v>
      </c>
      <c r="I524" s="56">
        <v>31.12</v>
      </c>
    </row>
    <row r="525" spans="1:9" ht="13.2">
      <c r="A525" s="50">
        <v>95901</v>
      </c>
      <c r="B525" s="51" t="s">
        <v>532</v>
      </c>
      <c r="C525" s="52">
        <v>367</v>
      </c>
      <c r="D525" s="54">
        <v>42.823999999999998</v>
      </c>
      <c r="E525" s="54">
        <v>8.1479999999999997</v>
      </c>
      <c r="F525" s="52">
        <v>14475688.17</v>
      </c>
      <c r="G525" s="52">
        <v>133029486.09999999</v>
      </c>
      <c r="H525" s="53">
        <v>2.2539000000000001E-3</v>
      </c>
      <c r="I525" s="56">
        <v>3366.29</v>
      </c>
    </row>
    <row r="526" spans="1:9" ht="13.2">
      <c r="A526" s="50">
        <v>95908</v>
      </c>
      <c r="B526" s="51" t="s">
        <v>533</v>
      </c>
      <c r="C526" s="52">
        <v>8</v>
      </c>
      <c r="D526" s="54">
        <v>43.49</v>
      </c>
      <c r="E526" s="54">
        <v>13.468999999999999</v>
      </c>
      <c r="F526" s="52">
        <v>414530.02</v>
      </c>
      <c r="G526" s="52">
        <v>3461648.82</v>
      </c>
      <c r="H526" s="53">
        <v>5.8699999999999997E-5</v>
      </c>
      <c r="I526" s="56">
        <v>79.34</v>
      </c>
    </row>
    <row r="527" spans="1:9" ht="13.2">
      <c r="A527" s="50">
        <v>95911</v>
      </c>
      <c r="B527" s="51" t="s">
        <v>534</v>
      </c>
      <c r="C527" s="52">
        <v>96</v>
      </c>
      <c r="D527" s="54">
        <v>40.994</v>
      </c>
      <c r="E527" s="54">
        <v>9.7270000000000003</v>
      </c>
      <c r="F527" s="52">
        <v>3895159.17</v>
      </c>
      <c r="G527" s="52">
        <v>35816326.659999996</v>
      </c>
      <c r="H527" s="53">
        <v>6.068E-4</v>
      </c>
      <c r="I527" s="56">
        <v>897.32</v>
      </c>
    </row>
    <row r="528" spans="1:9" ht="13.2">
      <c r="A528" s="50">
        <v>95917</v>
      </c>
      <c r="B528" s="51" t="s">
        <v>535</v>
      </c>
      <c r="C528" s="52">
        <v>7</v>
      </c>
      <c r="D528" s="54">
        <v>52.094999999999999</v>
      </c>
      <c r="E528" s="54">
        <v>4.2140000000000004</v>
      </c>
      <c r="F528" s="52">
        <v>214724.49</v>
      </c>
      <c r="G528" s="52">
        <v>1810011.8</v>
      </c>
      <c r="H528" s="53">
        <v>3.0700000000000001E-5</v>
      </c>
      <c r="I528" s="56">
        <v>62.5</v>
      </c>
    </row>
    <row r="529" spans="1:9" ht="13.2">
      <c r="A529" s="50">
        <v>95921</v>
      </c>
      <c r="B529" s="51" t="s">
        <v>536</v>
      </c>
      <c r="C529" s="52">
        <v>9</v>
      </c>
      <c r="D529" s="54">
        <v>45.768000000000001</v>
      </c>
      <c r="E529" s="54">
        <v>8.3699999999999992</v>
      </c>
      <c r="F529" s="52">
        <v>295410.83</v>
      </c>
      <c r="G529" s="52">
        <v>2665028.46</v>
      </c>
      <c r="H529" s="53">
        <v>4.5200000000000001E-5</v>
      </c>
      <c r="I529" s="56">
        <v>68.5</v>
      </c>
    </row>
    <row r="530" spans="1:9" ht="13.2">
      <c r="A530" s="50">
        <v>96001</v>
      </c>
      <c r="B530" s="51" t="s">
        <v>537</v>
      </c>
      <c r="C530" s="52">
        <v>4829</v>
      </c>
      <c r="D530" s="54">
        <v>45.564999999999998</v>
      </c>
      <c r="E530" s="54">
        <v>9.8810000000000002</v>
      </c>
      <c r="F530" s="52">
        <v>310145411.43000001</v>
      </c>
      <c r="G530" s="52">
        <v>2620993463.21</v>
      </c>
      <c r="H530" s="53">
        <v>4.4407499999999996E-2</v>
      </c>
      <c r="I530" s="56">
        <v>43928.82</v>
      </c>
    </row>
    <row r="531" spans="1:9" ht="13.2">
      <c r="A531" s="50">
        <v>96003</v>
      </c>
      <c r="B531" s="51" t="s">
        <v>969</v>
      </c>
      <c r="C531" s="52">
        <v>226</v>
      </c>
      <c r="D531" s="54">
        <v>45.176000000000002</v>
      </c>
      <c r="E531" s="54">
        <v>5.3449999999999998</v>
      </c>
      <c r="F531" s="52">
        <v>12357316.210000001</v>
      </c>
      <c r="G531" s="52">
        <v>118798413.48</v>
      </c>
      <c r="H531" s="53">
        <v>2.0127999999999999E-3</v>
      </c>
      <c r="I531" s="56">
        <v>2098.9499999999998</v>
      </c>
    </row>
    <row r="532" spans="1:9" ht="13.2">
      <c r="A532" s="50">
        <v>96004</v>
      </c>
      <c r="B532" s="51" t="s">
        <v>539</v>
      </c>
      <c r="C532" s="52">
        <v>152</v>
      </c>
      <c r="D532" s="54">
        <v>49.417000000000002</v>
      </c>
      <c r="E532" s="54">
        <v>6.0609999999999999</v>
      </c>
      <c r="F532" s="52">
        <v>7615486.5499999998</v>
      </c>
      <c r="G532" s="52">
        <v>64371071.259999998</v>
      </c>
      <c r="H532" s="53">
        <v>1.0905999999999999E-3</v>
      </c>
      <c r="I532" s="56">
        <v>1248.6500000000001</v>
      </c>
    </row>
    <row r="533" spans="1:9" ht="13.2">
      <c r="A533" s="50">
        <v>96005</v>
      </c>
      <c r="B533" s="51" t="s">
        <v>540</v>
      </c>
      <c r="C533" s="52">
        <v>338</v>
      </c>
      <c r="D533" s="54">
        <v>44.503</v>
      </c>
      <c r="E533" s="54">
        <v>10.928000000000001</v>
      </c>
      <c r="F533" s="52">
        <v>18230902.890000001</v>
      </c>
      <c r="G533" s="52">
        <v>151133009.06999999</v>
      </c>
      <c r="H533" s="53">
        <v>2.5607E-3</v>
      </c>
      <c r="I533" s="56">
        <v>3084.51</v>
      </c>
    </row>
    <row r="534" spans="1:9" ht="13.2">
      <c r="A534" s="50">
        <v>96008</v>
      </c>
      <c r="B534" s="51" t="s">
        <v>993</v>
      </c>
      <c r="C534" s="52">
        <v>494</v>
      </c>
      <c r="D534" s="54">
        <v>36.677</v>
      </c>
      <c r="E534" s="54">
        <v>7.7149999999999999</v>
      </c>
      <c r="F534" s="52">
        <v>31607125.66</v>
      </c>
      <c r="G534" s="52">
        <v>328401294.20999998</v>
      </c>
      <c r="H534" s="53">
        <v>5.5640999999999998E-3</v>
      </c>
      <c r="I534" s="56">
        <v>5465.09</v>
      </c>
    </row>
    <row r="535" spans="1:9" ht="13.2">
      <c r="A535" s="50">
        <v>96009</v>
      </c>
      <c r="B535" s="51" t="s">
        <v>542</v>
      </c>
      <c r="C535" s="52">
        <v>43</v>
      </c>
      <c r="D535" s="54">
        <v>42.985999999999997</v>
      </c>
      <c r="E535" s="54">
        <v>9.4320000000000004</v>
      </c>
      <c r="F535" s="52">
        <v>2589653.5499999998</v>
      </c>
      <c r="G535" s="52">
        <v>22361438.760000002</v>
      </c>
      <c r="H535" s="53">
        <v>3.7889999999999999E-4</v>
      </c>
      <c r="I535" s="56">
        <v>379.55</v>
      </c>
    </row>
    <row r="536" spans="1:9" ht="13.2">
      <c r="A536" s="50">
        <v>96011</v>
      </c>
      <c r="B536" s="51" t="s">
        <v>543</v>
      </c>
      <c r="C536" s="52">
        <v>6467</v>
      </c>
      <c r="D536" s="54">
        <v>43.767000000000003</v>
      </c>
      <c r="E536" s="54">
        <v>10.679</v>
      </c>
      <c r="F536" s="52">
        <v>448840731.51999998</v>
      </c>
      <c r="G536" s="52">
        <v>3816157595.1599998</v>
      </c>
      <c r="H536" s="53">
        <v>6.4657300000000001E-2</v>
      </c>
      <c r="I536" s="56">
        <v>60061.78</v>
      </c>
    </row>
    <row r="537" spans="1:9" ht="13.2">
      <c r="A537" s="50">
        <v>96012</v>
      </c>
      <c r="B537" s="51" t="s">
        <v>970</v>
      </c>
      <c r="C537" s="52">
        <v>228</v>
      </c>
      <c r="D537" s="54">
        <v>46.088000000000001</v>
      </c>
      <c r="E537" s="54">
        <v>8.48</v>
      </c>
      <c r="F537" s="52">
        <v>15456674.310000001</v>
      </c>
      <c r="G537" s="52">
        <v>126651681.20999999</v>
      </c>
      <c r="H537" s="53">
        <v>2.1459000000000001E-3</v>
      </c>
      <c r="I537" s="56">
        <v>2104.09</v>
      </c>
    </row>
    <row r="538" spans="1:9" ht="13.2">
      <c r="A538" s="50">
        <v>96018</v>
      </c>
      <c r="B538" s="51" t="s">
        <v>545</v>
      </c>
      <c r="C538" s="52">
        <v>4</v>
      </c>
      <c r="D538" s="54">
        <v>54.917000000000002</v>
      </c>
      <c r="E538" s="54">
        <v>6.2919999999999998</v>
      </c>
      <c r="F538" s="52">
        <v>331468.28000000003</v>
      </c>
      <c r="G538" s="52">
        <v>2297179.4500000002</v>
      </c>
      <c r="H538" s="53">
        <v>3.8899999999999997E-5</v>
      </c>
      <c r="I538" s="56">
        <v>31.03</v>
      </c>
    </row>
    <row r="539" spans="1:9" ht="13.2">
      <c r="A539" s="50">
        <v>96021</v>
      </c>
      <c r="B539" s="51" t="s">
        <v>546</v>
      </c>
      <c r="C539" s="52">
        <v>98</v>
      </c>
      <c r="D539" s="54">
        <v>41.506</v>
      </c>
      <c r="E539" s="54">
        <v>8.2520000000000007</v>
      </c>
      <c r="F539" s="52">
        <v>5050014.24</v>
      </c>
      <c r="G539" s="52">
        <v>46306011.009999998</v>
      </c>
      <c r="H539" s="53">
        <v>7.8459999999999999E-4</v>
      </c>
      <c r="I539" s="56">
        <v>934.96</v>
      </c>
    </row>
    <row r="540" spans="1:9" ht="13.2">
      <c r="A540" s="50">
        <v>96031</v>
      </c>
      <c r="B540" s="51" t="s">
        <v>547</v>
      </c>
      <c r="C540" s="52">
        <v>97</v>
      </c>
      <c r="D540" s="54">
        <v>38.470999999999997</v>
      </c>
      <c r="E540" s="54">
        <v>8.6509999999999998</v>
      </c>
      <c r="F540" s="52">
        <v>5275355.21</v>
      </c>
      <c r="G540" s="52">
        <v>49251329.549999997</v>
      </c>
      <c r="H540" s="53">
        <v>8.3449999999999996E-4</v>
      </c>
      <c r="I540" s="56">
        <v>992.03</v>
      </c>
    </row>
    <row r="541" spans="1:9" ht="13.2">
      <c r="A541" s="50">
        <v>96041</v>
      </c>
      <c r="B541" s="51" t="s">
        <v>548</v>
      </c>
      <c r="C541" s="52">
        <v>201</v>
      </c>
      <c r="D541" s="54">
        <v>39.783000000000001</v>
      </c>
      <c r="E541" s="54">
        <v>8.7309999999999999</v>
      </c>
      <c r="F541" s="52">
        <v>12538943.970000001</v>
      </c>
      <c r="G541" s="52">
        <v>116423687.45999999</v>
      </c>
      <c r="H541" s="53">
        <v>1.9726000000000001E-3</v>
      </c>
      <c r="I541" s="56">
        <v>1998.17</v>
      </c>
    </row>
    <row r="542" spans="1:9" ht="13.2">
      <c r="A542" s="50">
        <v>96051</v>
      </c>
      <c r="B542" s="51" t="s">
        <v>549</v>
      </c>
      <c r="C542" s="52">
        <v>120</v>
      </c>
      <c r="D542" s="54">
        <v>39.929000000000002</v>
      </c>
      <c r="E542" s="54">
        <v>9.4740000000000002</v>
      </c>
      <c r="F542" s="52">
        <v>6370937.46</v>
      </c>
      <c r="G542" s="52">
        <v>58261075.210000001</v>
      </c>
      <c r="H542" s="53">
        <v>9.8710000000000009E-4</v>
      </c>
      <c r="I542" s="56">
        <v>1207.6199999999999</v>
      </c>
    </row>
    <row r="543" spans="1:9" ht="13.2">
      <c r="A543" s="50">
        <v>96061</v>
      </c>
      <c r="B543" s="51" t="s">
        <v>550</v>
      </c>
      <c r="C543" s="52">
        <v>38</v>
      </c>
      <c r="D543" s="54">
        <v>37.557000000000002</v>
      </c>
      <c r="E543" s="54">
        <v>5.8730000000000002</v>
      </c>
      <c r="F543" s="52">
        <v>2078771.53</v>
      </c>
      <c r="G543" s="52">
        <v>20522610.379999999</v>
      </c>
      <c r="H543" s="53">
        <v>3.4769999999999999E-4</v>
      </c>
      <c r="I543" s="56">
        <v>403.18</v>
      </c>
    </row>
    <row r="544" spans="1:9" ht="13.2">
      <c r="A544" s="50">
        <v>96071</v>
      </c>
      <c r="B544" s="51" t="s">
        <v>551</v>
      </c>
      <c r="C544" s="52">
        <v>168</v>
      </c>
      <c r="D544" s="54">
        <v>43.42</v>
      </c>
      <c r="E544" s="54">
        <v>10.057</v>
      </c>
      <c r="F544" s="52">
        <v>9612885.6799999997</v>
      </c>
      <c r="G544" s="52">
        <v>78964849.879999995</v>
      </c>
      <c r="H544" s="53">
        <v>1.3378999999999999E-3</v>
      </c>
      <c r="I544" s="56">
        <v>1518.59</v>
      </c>
    </row>
    <row r="545" spans="1:9" ht="13.2">
      <c r="A545" s="50">
        <v>96081</v>
      </c>
      <c r="B545" s="51" t="s">
        <v>552</v>
      </c>
      <c r="C545" s="52">
        <v>67</v>
      </c>
      <c r="D545" s="54">
        <v>43.451999999999998</v>
      </c>
      <c r="E545" s="54">
        <v>7.3310000000000004</v>
      </c>
      <c r="F545" s="52">
        <v>4248768.3600000003</v>
      </c>
      <c r="G545" s="52">
        <v>38836777.280000001</v>
      </c>
      <c r="H545" s="53">
        <v>6.5799999999999995E-4</v>
      </c>
      <c r="I545" s="56">
        <v>650.98</v>
      </c>
    </row>
    <row r="546" spans="1:9" ht="13.2">
      <c r="A546" s="50">
        <v>96101</v>
      </c>
      <c r="B546" s="51" t="s">
        <v>553</v>
      </c>
      <c r="C546" s="52">
        <v>144</v>
      </c>
      <c r="D546" s="54">
        <v>51.715000000000003</v>
      </c>
      <c r="E546" s="54">
        <v>8.5459999999999994</v>
      </c>
      <c r="F546" s="52">
        <v>5347512.4400000004</v>
      </c>
      <c r="G546" s="52">
        <v>41128085.359999999</v>
      </c>
      <c r="H546" s="53">
        <v>6.9680000000000002E-4</v>
      </c>
      <c r="I546" s="56">
        <v>1108.07</v>
      </c>
    </row>
    <row r="547" spans="1:9" ht="13.2">
      <c r="A547" s="50">
        <v>96102</v>
      </c>
      <c r="B547" s="51" t="s">
        <v>554</v>
      </c>
      <c r="C547" s="52">
        <v>1</v>
      </c>
      <c r="D547" s="54">
        <v>51.917000000000002</v>
      </c>
      <c r="E547" s="54">
        <v>16.417000000000002</v>
      </c>
      <c r="F547" s="52">
        <v>49035.66</v>
      </c>
      <c r="G547" s="52">
        <v>376139.55</v>
      </c>
      <c r="H547" s="53">
        <v>6.3999999999999997E-6</v>
      </c>
      <c r="I547" s="56">
        <v>8.4600000000000009</v>
      </c>
    </row>
    <row r="548" spans="1:9" ht="13.2">
      <c r="A548" s="50">
        <v>96111</v>
      </c>
      <c r="B548" s="51" t="s">
        <v>555</v>
      </c>
      <c r="C548" s="52">
        <v>28</v>
      </c>
      <c r="D548" s="54">
        <v>45.271000000000001</v>
      </c>
      <c r="E548" s="54">
        <v>8.9909999999999997</v>
      </c>
      <c r="F548" s="52">
        <v>1171813.49</v>
      </c>
      <c r="G548" s="52">
        <v>10102703.060000001</v>
      </c>
      <c r="H548" s="53">
        <v>1.7119999999999999E-4</v>
      </c>
      <c r="I548" s="56">
        <v>251.05</v>
      </c>
    </row>
    <row r="549" spans="1:9" ht="13.2">
      <c r="A549" s="50">
        <v>96121</v>
      </c>
      <c r="B549" s="51" t="s">
        <v>556</v>
      </c>
      <c r="C549" s="52">
        <v>3</v>
      </c>
      <c r="D549" s="54">
        <v>37.917000000000002</v>
      </c>
      <c r="E549" s="54">
        <v>9.4440000000000008</v>
      </c>
      <c r="F549" s="52">
        <v>118427.91</v>
      </c>
      <c r="G549" s="52">
        <v>916062.95</v>
      </c>
      <c r="H549" s="53">
        <v>1.5500000000000001E-5</v>
      </c>
      <c r="I549" s="56">
        <v>25.08</v>
      </c>
    </row>
    <row r="550" spans="1:9" ht="13.2">
      <c r="A550" s="50">
        <v>96201</v>
      </c>
      <c r="B550" s="51" t="s">
        <v>557</v>
      </c>
      <c r="C550" s="52">
        <v>200</v>
      </c>
      <c r="D550" s="54">
        <v>43.491</v>
      </c>
      <c r="E550" s="54">
        <v>8.6150000000000002</v>
      </c>
      <c r="F550" s="52">
        <v>8063709.9000000004</v>
      </c>
      <c r="G550" s="52">
        <v>66579687.549999997</v>
      </c>
      <c r="H550" s="53">
        <v>1.1280999999999999E-3</v>
      </c>
      <c r="I550" s="56">
        <v>1740.88</v>
      </c>
    </row>
    <row r="551" spans="1:9" ht="13.2">
      <c r="A551" s="50">
        <v>96204</v>
      </c>
      <c r="B551" s="51" t="s">
        <v>558</v>
      </c>
      <c r="C551" s="52">
        <v>4</v>
      </c>
      <c r="D551" s="54">
        <v>56.313000000000002</v>
      </c>
      <c r="E551" s="54">
        <v>13.667</v>
      </c>
      <c r="F551" s="52">
        <v>143332.04</v>
      </c>
      <c r="G551" s="52">
        <v>879615.73</v>
      </c>
      <c r="H551" s="53">
        <v>1.49E-5</v>
      </c>
      <c r="I551" s="56">
        <v>25.74</v>
      </c>
    </row>
    <row r="552" spans="1:9" ht="13.2">
      <c r="A552" s="50">
        <v>96211</v>
      </c>
      <c r="B552" s="51" t="s">
        <v>559</v>
      </c>
      <c r="C552" s="52">
        <v>6</v>
      </c>
      <c r="D552" s="54">
        <v>55.207999999999998</v>
      </c>
      <c r="E552" s="54">
        <v>20.917000000000002</v>
      </c>
      <c r="F552" s="52">
        <v>242068.16</v>
      </c>
      <c r="G552" s="52">
        <v>1115326.5900000001</v>
      </c>
      <c r="H552" s="53">
        <v>1.8899999999999999E-5</v>
      </c>
      <c r="I552" s="56">
        <v>31.01</v>
      </c>
    </row>
    <row r="553" spans="1:9" ht="13.2">
      <c r="A553" s="50">
        <v>96221</v>
      </c>
      <c r="B553" s="51" t="s">
        <v>560</v>
      </c>
      <c r="C553" s="52">
        <v>36</v>
      </c>
      <c r="D553" s="54">
        <v>44.6</v>
      </c>
      <c r="E553" s="54">
        <v>13.625</v>
      </c>
      <c r="F553" s="52">
        <v>1375758.07</v>
      </c>
      <c r="G553" s="52">
        <v>11395457.57</v>
      </c>
      <c r="H553" s="53">
        <v>1.931E-4</v>
      </c>
      <c r="I553" s="56">
        <v>320.83</v>
      </c>
    </row>
    <row r="554" spans="1:9" ht="13.2">
      <c r="A554" s="50">
        <v>96231</v>
      </c>
      <c r="B554" s="51" t="s">
        <v>561</v>
      </c>
      <c r="C554" s="52">
        <v>18</v>
      </c>
      <c r="D554" s="54">
        <v>41.81</v>
      </c>
      <c r="E554" s="54">
        <v>9.7919999999999998</v>
      </c>
      <c r="F554" s="52">
        <v>758000.06</v>
      </c>
      <c r="G554" s="52">
        <v>6771911.7400000002</v>
      </c>
      <c r="H554" s="53">
        <v>1.147E-4</v>
      </c>
      <c r="I554" s="56">
        <v>183.41</v>
      </c>
    </row>
    <row r="555" spans="1:9" ht="13.2">
      <c r="A555" s="50">
        <v>96241</v>
      </c>
      <c r="B555" s="51" t="s">
        <v>562</v>
      </c>
      <c r="C555" s="52">
        <v>9</v>
      </c>
      <c r="D555" s="54">
        <v>35.185000000000002</v>
      </c>
      <c r="E555" s="54">
        <v>5.407</v>
      </c>
      <c r="F555" s="52">
        <v>352293.02</v>
      </c>
      <c r="G555" s="52">
        <v>3442599.75</v>
      </c>
      <c r="H555" s="53">
        <v>5.8300000000000001E-5</v>
      </c>
      <c r="I555" s="56">
        <v>96.83</v>
      </c>
    </row>
    <row r="556" spans="1:9" ht="13.2">
      <c r="A556" s="50">
        <v>96251</v>
      </c>
      <c r="B556" s="51" t="s">
        <v>563</v>
      </c>
      <c r="C556" s="52">
        <v>16</v>
      </c>
      <c r="D556" s="54">
        <v>43.578000000000003</v>
      </c>
      <c r="E556" s="54">
        <v>5.6669999999999998</v>
      </c>
      <c r="F556" s="52">
        <v>562481.89</v>
      </c>
      <c r="G556" s="52">
        <v>5884388.75</v>
      </c>
      <c r="H556" s="53">
        <v>9.9699999999999998E-5</v>
      </c>
      <c r="I556" s="56">
        <v>159.38</v>
      </c>
    </row>
    <row r="557" spans="1:9" ht="13.2">
      <c r="A557" s="50">
        <v>96301</v>
      </c>
      <c r="B557" s="51" t="s">
        <v>564</v>
      </c>
      <c r="C557" s="52">
        <v>662</v>
      </c>
      <c r="D557" s="54">
        <v>44.570999999999998</v>
      </c>
      <c r="E557" s="54">
        <v>9.9380000000000006</v>
      </c>
      <c r="F557" s="52">
        <v>31935155.129999999</v>
      </c>
      <c r="G557" s="52">
        <v>272586500.44</v>
      </c>
      <c r="H557" s="53">
        <v>4.6183999999999999E-3</v>
      </c>
      <c r="I557" s="56">
        <v>6035.33</v>
      </c>
    </row>
    <row r="558" spans="1:9" ht="13.2">
      <c r="A558" s="50">
        <v>96302</v>
      </c>
      <c r="B558" s="51" t="s">
        <v>565</v>
      </c>
      <c r="C558" s="52">
        <v>7</v>
      </c>
      <c r="D558" s="54">
        <v>46.774000000000001</v>
      </c>
      <c r="E558" s="54">
        <v>6.69</v>
      </c>
      <c r="F558" s="52">
        <v>217527.45</v>
      </c>
      <c r="G558" s="52">
        <v>1793761.36</v>
      </c>
      <c r="H558" s="53">
        <v>3.04E-5</v>
      </c>
      <c r="I558" s="56">
        <v>56.75</v>
      </c>
    </row>
    <row r="559" spans="1:9" ht="13.2">
      <c r="A559" s="50">
        <v>96304</v>
      </c>
      <c r="B559" s="51" t="s">
        <v>566</v>
      </c>
      <c r="C559" s="52">
        <v>11</v>
      </c>
      <c r="D559" s="54">
        <v>47.076000000000001</v>
      </c>
      <c r="E559" s="54">
        <v>8.0530000000000008</v>
      </c>
      <c r="F559" s="52">
        <v>378429.36</v>
      </c>
      <c r="G559" s="52">
        <v>2975958.12</v>
      </c>
      <c r="H559" s="53">
        <v>5.0399999999999999E-5</v>
      </c>
      <c r="I559" s="56">
        <v>91.02</v>
      </c>
    </row>
    <row r="560" spans="1:9" ht="13.2">
      <c r="A560" s="50">
        <v>96305</v>
      </c>
      <c r="B560" s="51" t="s">
        <v>567</v>
      </c>
      <c r="C560" s="52">
        <v>4</v>
      </c>
      <c r="D560" s="54">
        <v>44.603999999999999</v>
      </c>
      <c r="E560" s="54">
        <v>5.625</v>
      </c>
      <c r="F560" s="52">
        <v>292873.25</v>
      </c>
      <c r="G560" s="52">
        <v>2276538.23</v>
      </c>
      <c r="H560" s="53">
        <v>3.8600000000000003E-5</v>
      </c>
      <c r="I560" s="56">
        <v>35.15</v>
      </c>
    </row>
    <row r="561" spans="1:9" ht="13.2">
      <c r="A561" s="50">
        <v>96310</v>
      </c>
      <c r="B561" s="51" t="s">
        <v>568</v>
      </c>
      <c r="C561" s="52">
        <v>10</v>
      </c>
      <c r="D561" s="54">
        <v>52.508000000000003</v>
      </c>
      <c r="E561" s="54">
        <v>3.2669999999999999</v>
      </c>
      <c r="F561" s="52">
        <v>333833.42</v>
      </c>
      <c r="G561" s="52">
        <v>2588607.1800000002</v>
      </c>
      <c r="H561" s="53">
        <v>4.3900000000000003E-5</v>
      </c>
      <c r="I561" s="56">
        <v>75.59</v>
      </c>
    </row>
    <row r="562" spans="1:9" ht="13.2">
      <c r="A562" s="50">
        <v>96311</v>
      </c>
      <c r="B562" s="51" t="s">
        <v>569</v>
      </c>
      <c r="C562" s="52">
        <v>181</v>
      </c>
      <c r="D562" s="54">
        <v>39.115000000000002</v>
      </c>
      <c r="E562" s="54">
        <v>8.7460000000000004</v>
      </c>
      <c r="F562" s="52">
        <v>8462746.1099999994</v>
      </c>
      <c r="G562" s="52">
        <v>80031709.060000002</v>
      </c>
      <c r="H562" s="53">
        <v>1.356E-3</v>
      </c>
      <c r="I562" s="56">
        <v>1808.48</v>
      </c>
    </row>
    <row r="563" spans="1:9" s="45" customFormat="1" ht="13.2">
      <c r="A563" s="50">
        <v>96312</v>
      </c>
      <c r="B563" s="51" t="s">
        <v>570</v>
      </c>
      <c r="C563" s="52">
        <v>2</v>
      </c>
      <c r="D563" s="54">
        <v>49.25</v>
      </c>
      <c r="E563" s="54">
        <v>6.6669999999999998</v>
      </c>
      <c r="F563" s="52">
        <v>80126.62</v>
      </c>
      <c r="G563" s="52">
        <v>791638.05</v>
      </c>
      <c r="H563" s="53">
        <v>1.34E-5</v>
      </c>
      <c r="I563" s="56">
        <v>21.16</v>
      </c>
    </row>
    <row r="564" spans="1:9" ht="13.2">
      <c r="A564" s="50">
        <v>96318</v>
      </c>
      <c r="B564" s="51" t="s">
        <v>934</v>
      </c>
      <c r="C564" s="52">
        <v>324</v>
      </c>
      <c r="D564" s="54">
        <v>49.338000000000001</v>
      </c>
      <c r="E564" s="54">
        <v>8.3580000000000005</v>
      </c>
      <c r="F564" s="52">
        <v>18024443.809999999</v>
      </c>
      <c r="G564" s="52">
        <v>152538917.21000001</v>
      </c>
      <c r="H564" s="53">
        <v>2.5845E-3</v>
      </c>
      <c r="I564" s="56">
        <v>2791.48</v>
      </c>
    </row>
    <row r="565" spans="1:9" ht="13.2">
      <c r="A565" s="50">
        <v>96321</v>
      </c>
      <c r="B565" s="51" t="s">
        <v>571</v>
      </c>
      <c r="C565" s="52">
        <v>6</v>
      </c>
      <c r="D565" s="54">
        <v>46.832999999999998</v>
      </c>
      <c r="E565" s="54">
        <v>7.9029999999999996</v>
      </c>
      <c r="F565" s="52">
        <v>293300.06</v>
      </c>
      <c r="G565" s="52">
        <v>2659914.4300000002</v>
      </c>
      <c r="H565" s="53">
        <v>4.5099999999999998E-5</v>
      </c>
      <c r="I565" s="56">
        <v>57.73</v>
      </c>
    </row>
    <row r="566" spans="1:9" ht="13.2">
      <c r="A566" s="50">
        <v>96331</v>
      </c>
      <c r="B566" s="51" t="s">
        <v>572</v>
      </c>
      <c r="C566" s="52">
        <v>104</v>
      </c>
      <c r="D566" s="54">
        <v>41.66</v>
      </c>
      <c r="E566" s="54">
        <v>9.1739999999999995</v>
      </c>
      <c r="F566" s="52">
        <v>4594559.9000000004</v>
      </c>
      <c r="G566" s="52">
        <v>40705867.590000004</v>
      </c>
      <c r="H566" s="53">
        <v>6.8970000000000001E-4</v>
      </c>
      <c r="I566" s="56">
        <v>981.27</v>
      </c>
    </row>
    <row r="567" spans="1:9" ht="13.2">
      <c r="A567" s="50">
        <v>96341</v>
      </c>
      <c r="B567" s="51" t="s">
        <v>573</v>
      </c>
      <c r="C567" s="52">
        <v>14</v>
      </c>
      <c r="D567" s="54">
        <v>34.320999999999998</v>
      </c>
      <c r="E567" s="54">
        <v>3.637</v>
      </c>
      <c r="F567" s="52">
        <v>406851.1</v>
      </c>
      <c r="G567" s="52">
        <v>5021901</v>
      </c>
      <c r="H567" s="53">
        <v>8.5099999999999995E-5</v>
      </c>
      <c r="I567" s="56">
        <v>147.47</v>
      </c>
    </row>
    <row r="568" spans="1:9" ht="13.2">
      <c r="A568" s="50">
        <v>96351</v>
      </c>
      <c r="B568" s="51" t="s">
        <v>574</v>
      </c>
      <c r="C568" s="52">
        <v>142</v>
      </c>
      <c r="D568" s="54">
        <v>41.613999999999997</v>
      </c>
      <c r="E568" s="54">
        <v>9.5730000000000004</v>
      </c>
      <c r="F568" s="52">
        <v>7209714.0700000003</v>
      </c>
      <c r="G568" s="52">
        <v>64140948.159999996</v>
      </c>
      <c r="H568" s="53">
        <v>1.0866999999999999E-3</v>
      </c>
      <c r="I568" s="56">
        <v>1373.74</v>
      </c>
    </row>
    <row r="569" spans="1:9" ht="13.2">
      <c r="A569" s="50">
        <v>96361</v>
      </c>
      <c r="B569" s="51" t="s">
        <v>575</v>
      </c>
      <c r="C569" s="52">
        <v>14</v>
      </c>
      <c r="D569" s="54">
        <v>47.816000000000003</v>
      </c>
      <c r="E569" s="54">
        <v>8.6850000000000005</v>
      </c>
      <c r="F569" s="52">
        <v>433160.51</v>
      </c>
      <c r="G569" s="52">
        <v>3659583.77</v>
      </c>
      <c r="H569" s="53">
        <v>6.2000000000000003E-5</v>
      </c>
      <c r="I569" s="56">
        <v>120.24</v>
      </c>
    </row>
    <row r="570" spans="1:9" ht="13.2">
      <c r="A570" s="50">
        <v>96371</v>
      </c>
      <c r="B570" s="51" t="s">
        <v>576</v>
      </c>
      <c r="C570" s="52">
        <v>24</v>
      </c>
      <c r="D570" s="54">
        <v>43.32</v>
      </c>
      <c r="E570" s="54">
        <v>7.6879999999999997</v>
      </c>
      <c r="F570" s="52">
        <v>1098661.25</v>
      </c>
      <c r="G570" s="52">
        <v>9110741.2400000002</v>
      </c>
      <c r="H570" s="53">
        <v>1.5440000000000001E-4</v>
      </c>
      <c r="I570" s="56">
        <v>223.13</v>
      </c>
    </row>
    <row r="571" spans="1:9" ht="13.2">
      <c r="A571" s="50">
        <v>96381</v>
      </c>
      <c r="B571" s="51" t="s">
        <v>577</v>
      </c>
      <c r="C571" s="52">
        <v>6</v>
      </c>
      <c r="D571" s="54">
        <v>41.680999999999997</v>
      </c>
      <c r="E571" s="54">
        <v>10.986000000000001</v>
      </c>
      <c r="F571" s="52">
        <v>246899.87</v>
      </c>
      <c r="G571" s="52">
        <v>1830781.32</v>
      </c>
      <c r="H571" s="53">
        <v>3.1000000000000001E-5</v>
      </c>
      <c r="I571" s="56">
        <v>54.11</v>
      </c>
    </row>
    <row r="572" spans="1:9" ht="13.2">
      <c r="A572" s="50">
        <v>96391</v>
      </c>
      <c r="B572" s="51" t="s">
        <v>578</v>
      </c>
      <c r="C572" s="52">
        <v>28</v>
      </c>
      <c r="D572" s="54">
        <v>39.551000000000002</v>
      </c>
      <c r="E572" s="54">
        <v>10.119</v>
      </c>
      <c r="F572" s="52">
        <v>1206102.8400000001</v>
      </c>
      <c r="G572" s="52">
        <v>10872435.130000001</v>
      </c>
      <c r="H572" s="53">
        <v>1.8420000000000001E-4</v>
      </c>
      <c r="I572" s="56">
        <v>278.94</v>
      </c>
    </row>
    <row r="573" spans="1:9" ht="13.2">
      <c r="A573" s="50">
        <v>96401</v>
      </c>
      <c r="B573" s="51" t="s">
        <v>579</v>
      </c>
      <c r="C573" s="52">
        <v>610</v>
      </c>
      <c r="D573" s="54">
        <v>43.076999999999998</v>
      </c>
      <c r="E573" s="54">
        <v>10.840999999999999</v>
      </c>
      <c r="F573" s="52">
        <v>30195789.039999999</v>
      </c>
      <c r="G573" s="52">
        <v>248817220.25999999</v>
      </c>
      <c r="H573" s="53">
        <v>4.2157000000000002E-3</v>
      </c>
      <c r="I573" s="56">
        <v>5489.69</v>
      </c>
    </row>
    <row r="574" spans="1:9" ht="13.2">
      <c r="A574" s="50">
        <v>96404</v>
      </c>
      <c r="B574" s="51" t="s">
        <v>580</v>
      </c>
      <c r="C574" s="52">
        <v>23</v>
      </c>
      <c r="D574" s="54">
        <v>51.783000000000001</v>
      </c>
      <c r="E574" s="54">
        <v>10.326000000000001</v>
      </c>
      <c r="F574" s="52">
        <v>934885.97</v>
      </c>
      <c r="G574" s="52">
        <v>6459778.7400000002</v>
      </c>
      <c r="H574" s="53">
        <v>1.094E-4</v>
      </c>
      <c r="I574" s="56">
        <v>171.01</v>
      </c>
    </row>
    <row r="575" spans="1:9" ht="13.2">
      <c r="A575" s="50">
        <v>96405</v>
      </c>
      <c r="B575" s="51" t="s">
        <v>581</v>
      </c>
      <c r="C575" s="52">
        <v>24</v>
      </c>
      <c r="D575" s="54">
        <v>47.530999999999999</v>
      </c>
      <c r="E575" s="54">
        <v>10.228999999999999</v>
      </c>
      <c r="F575" s="52">
        <v>1028044.8</v>
      </c>
      <c r="G575" s="52">
        <v>7265722.2300000004</v>
      </c>
      <c r="H575" s="53">
        <v>1.2310000000000001E-4</v>
      </c>
      <c r="I575" s="56">
        <v>191.13</v>
      </c>
    </row>
    <row r="576" spans="1:9" ht="13.2">
      <c r="A576" s="50">
        <v>96411</v>
      </c>
      <c r="B576" s="51" t="s">
        <v>582</v>
      </c>
      <c r="C576" s="52">
        <v>9</v>
      </c>
      <c r="D576" s="54">
        <v>38.573999999999998</v>
      </c>
      <c r="E576" s="54">
        <v>10.157</v>
      </c>
      <c r="F576" s="52">
        <v>363701.06</v>
      </c>
      <c r="G576" s="52">
        <v>3271207.14</v>
      </c>
      <c r="H576" s="53">
        <v>5.5399999999999998E-5</v>
      </c>
      <c r="I576" s="56">
        <v>89.88</v>
      </c>
    </row>
    <row r="577" spans="1:9" ht="13.2">
      <c r="A577" s="50">
        <v>96421</v>
      </c>
      <c r="B577" s="51" t="s">
        <v>583</v>
      </c>
      <c r="C577" s="52">
        <v>63</v>
      </c>
      <c r="D577" s="54">
        <v>38.713000000000001</v>
      </c>
      <c r="E577" s="54">
        <v>8.8520000000000003</v>
      </c>
      <c r="F577" s="52">
        <v>2610040.27</v>
      </c>
      <c r="G577" s="52">
        <v>24956515.5</v>
      </c>
      <c r="H577" s="53">
        <v>4.2279999999999998E-4</v>
      </c>
      <c r="I577" s="56">
        <v>651.91</v>
      </c>
    </row>
    <row r="578" spans="1:9" ht="13.2">
      <c r="A578" s="50">
        <v>96431</v>
      </c>
      <c r="B578" s="51" t="s">
        <v>584</v>
      </c>
      <c r="C578" s="52">
        <v>10</v>
      </c>
      <c r="D578" s="54">
        <v>50.457999999999998</v>
      </c>
      <c r="E578" s="54">
        <v>8</v>
      </c>
      <c r="F578" s="52">
        <v>416810.38</v>
      </c>
      <c r="G578" s="52">
        <v>2729078.52</v>
      </c>
      <c r="H578" s="53">
        <v>4.6199999999999998E-5</v>
      </c>
      <c r="I578" s="56">
        <v>72.09</v>
      </c>
    </row>
    <row r="579" spans="1:9" ht="13.2">
      <c r="A579" s="50">
        <v>96441</v>
      </c>
      <c r="B579" s="51" t="s">
        <v>585</v>
      </c>
      <c r="C579" s="52">
        <v>7</v>
      </c>
      <c r="D579" s="54">
        <v>43.082999999999998</v>
      </c>
      <c r="E579" s="54">
        <v>2.238</v>
      </c>
      <c r="F579" s="52">
        <v>164970.25</v>
      </c>
      <c r="G579" s="52">
        <v>1827805.15</v>
      </c>
      <c r="H579" s="53">
        <v>3.1000000000000001E-5</v>
      </c>
      <c r="I579" s="56">
        <v>65.5</v>
      </c>
    </row>
    <row r="580" spans="1:9" ht="13.2">
      <c r="A580" s="50">
        <v>96451</v>
      </c>
      <c r="B580" s="51" t="s">
        <v>586</v>
      </c>
      <c r="C580" s="52">
        <v>2</v>
      </c>
      <c r="D580" s="54">
        <v>55.667000000000002</v>
      </c>
      <c r="E580" s="54">
        <v>1.875</v>
      </c>
      <c r="F580" s="52">
        <v>70732.289999999994</v>
      </c>
      <c r="G580" s="52">
        <v>658441.52</v>
      </c>
      <c r="H580" s="53">
        <v>1.1199999999999999E-5</v>
      </c>
      <c r="I580" s="56">
        <v>13.8</v>
      </c>
    </row>
    <row r="581" spans="1:9" ht="13.2">
      <c r="A581" s="50">
        <v>96461</v>
      </c>
      <c r="B581" s="51" t="s">
        <v>587</v>
      </c>
      <c r="C581" s="52">
        <v>21</v>
      </c>
      <c r="D581" s="54">
        <v>37.098999999999997</v>
      </c>
      <c r="E581" s="54">
        <v>7.3330000000000002</v>
      </c>
      <c r="F581" s="52">
        <v>931758.18</v>
      </c>
      <c r="G581" s="52">
        <v>9014757.6500000004</v>
      </c>
      <c r="H581" s="53">
        <v>1.527E-4</v>
      </c>
      <c r="I581" s="56">
        <v>226.01</v>
      </c>
    </row>
    <row r="582" spans="1:9" ht="13.2">
      <c r="A582" s="50">
        <v>96501</v>
      </c>
      <c r="B582" s="51" t="s">
        <v>588</v>
      </c>
      <c r="C582" s="52">
        <v>1814</v>
      </c>
      <c r="D582" s="54">
        <v>43.433</v>
      </c>
      <c r="E582" s="54">
        <v>9.7409999999999997</v>
      </c>
      <c r="F582" s="52">
        <v>99935083.780000001</v>
      </c>
      <c r="G582" s="52">
        <v>856977337.54999995</v>
      </c>
      <c r="H582" s="53">
        <v>1.4519799999999999E-2</v>
      </c>
      <c r="I582" s="56">
        <v>16933.45</v>
      </c>
    </row>
    <row r="583" spans="1:9" ht="13.2">
      <c r="A583" s="50">
        <v>96502</v>
      </c>
      <c r="B583" s="51" t="s">
        <v>589</v>
      </c>
      <c r="C583" s="52">
        <v>45</v>
      </c>
      <c r="D583" s="54">
        <v>45.164999999999999</v>
      </c>
      <c r="E583" s="54">
        <v>5.274</v>
      </c>
      <c r="F583" s="52">
        <v>2288670.87</v>
      </c>
      <c r="G583" s="52">
        <v>19685221.030000001</v>
      </c>
      <c r="H583" s="53">
        <v>3.3349999999999997E-4</v>
      </c>
      <c r="I583" s="56">
        <v>396.74</v>
      </c>
    </row>
    <row r="584" spans="1:9" ht="13.2">
      <c r="A584" s="50">
        <v>96503</v>
      </c>
      <c r="B584" s="51" t="s">
        <v>937</v>
      </c>
      <c r="C584" s="52">
        <v>51</v>
      </c>
      <c r="D584" s="54">
        <v>51.625999999999998</v>
      </c>
      <c r="E584" s="54">
        <v>6.4580000000000002</v>
      </c>
      <c r="F584" s="52">
        <v>2256516.2000000002</v>
      </c>
      <c r="G584" s="52">
        <v>17216813.260000002</v>
      </c>
      <c r="H584" s="53">
        <v>2.9169999999999999E-4</v>
      </c>
      <c r="I584" s="56">
        <v>382.04</v>
      </c>
    </row>
    <row r="585" spans="1:9" ht="13.2">
      <c r="A585" s="50">
        <v>96504</v>
      </c>
      <c r="B585" s="51" t="s">
        <v>591</v>
      </c>
      <c r="C585" s="52">
        <v>71</v>
      </c>
      <c r="D585" s="54">
        <v>52.162999999999997</v>
      </c>
      <c r="E585" s="54">
        <v>7.2229999999999999</v>
      </c>
      <c r="F585" s="52">
        <v>2690830</v>
      </c>
      <c r="G585" s="52">
        <v>20732424.210000001</v>
      </c>
      <c r="H585" s="53">
        <v>3.5129999999999997E-4</v>
      </c>
      <c r="I585" s="56">
        <v>569.4</v>
      </c>
    </row>
    <row r="586" spans="1:9" ht="13.2">
      <c r="A586" s="50">
        <v>96507</v>
      </c>
      <c r="B586" s="51" t="s">
        <v>592</v>
      </c>
      <c r="C586" s="52">
        <v>316</v>
      </c>
      <c r="D586" s="54">
        <v>46.283000000000001</v>
      </c>
      <c r="E586" s="54">
        <v>9.8260000000000005</v>
      </c>
      <c r="F586" s="52">
        <v>17467449.91</v>
      </c>
      <c r="G586" s="52">
        <v>141299874.22</v>
      </c>
      <c r="H586" s="53">
        <v>2.3941000000000001E-3</v>
      </c>
      <c r="I586" s="56">
        <v>2794.62</v>
      </c>
    </row>
    <row r="587" spans="1:9" ht="13.2">
      <c r="A587" s="50">
        <v>96508</v>
      </c>
      <c r="B587" s="51" t="s">
        <v>593</v>
      </c>
      <c r="C587" s="52">
        <v>2</v>
      </c>
      <c r="D587" s="54">
        <v>47.292000000000002</v>
      </c>
      <c r="E587" s="54">
        <v>14.542</v>
      </c>
      <c r="F587" s="52">
        <v>138290.06</v>
      </c>
      <c r="G587" s="52">
        <v>754034.29</v>
      </c>
      <c r="H587" s="53">
        <v>1.2799999999999999E-5</v>
      </c>
      <c r="I587" s="56">
        <v>12.62</v>
      </c>
    </row>
    <row r="588" spans="1:9" ht="13.2">
      <c r="A588" s="50">
        <v>96511</v>
      </c>
      <c r="B588" s="51" t="s">
        <v>594</v>
      </c>
      <c r="C588" s="52">
        <v>76</v>
      </c>
      <c r="D588" s="54">
        <v>42.625999999999998</v>
      </c>
      <c r="E588" s="54">
        <v>9.3160000000000007</v>
      </c>
      <c r="F588" s="52">
        <v>3915082.18</v>
      </c>
      <c r="G588" s="52">
        <v>33382230.43</v>
      </c>
      <c r="H588" s="53">
        <v>5.6559999999999998E-4</v>
      </c>
      <c r="I588" s="56">
        <v>697.76</v>
      </c>
    </row>
    <row r="589" spans="1:9" ht="13.2">
      <c r="A589" s="50">
        <v>96512</v>
      </c>
      <c r="B589" s="51" t="s">
        <v>595</v>
      </c>
      <c r="C589" s="52">
        <v>30</v>
      </c>
      <c r="D589" s="54">
        <v>55.811</v>
      </c>
      <c r="E589" s="54">
        <v>5.508</v>
      </c>
      <c r="F589" s="52">
        <v>1157482.1100000001</v>
      </c>
      <c r="G589" s="52">
        <v>8464757.4600000009</v>
      </c>
      <c r="H589" s="53">
        <v>1.4339999999999999E-4</v>
      </c>
      <c r="I589" s="56">
        <v>205.09</v>
      </c>
    </row>
    <row r="590" spans="1:9" ht="13.2">
      <c r="A590" s="50">
        <v>96521</v>
      </c>
      <c r="B590" s="51" t="s">
        <v>597</v>
      </c>
      <c r="C590" s="52">
        <v>112</v>
      </c>
      <c r="D590" s="54">
        <v>43.255000000000003</v>
      </c>
      <c r="E590" s="54">
        <v>9.2279999999999998</v>
      </c>
      <c r="F590" s="52">
        <v>6218747.5700000003</v>
      </c>
      <c r="G590" s="52">
        <v>56799259.289999999</v>
      </c>
      <c r="H590" s="53">
        <v>9.6239999999999997E-4</v>
      </c>
      <c r="I590" s="56">
        <v>1089.8399999999999</v>
      </c>
    </row>
    <row r="591" spans="1:9" ht="13.2">
      <c r="A591" s="50">
        <v>96531</v>
      </c>
      <c r="B591" s="51" t="s">
        <v>598</v>
      </c>
      <c r="C591" s="52">
        <v>979</v>
      </c>
      <c r="D591" s="54">
        <v>42.837000000000003</v>
      </c>
      <c r="E591" s="54">
        <v>10.932</v>
      </c>
      <c r="F591" s="52">
        <v>57149901.990000002</v>
      </c>
      <c r="G591" s="52">
        <v>485063616.04000002</v>
      </c>
      <c r="H591" s="53">
        <v>8.2185000000000001E-3</v>
      </c>
      <c r="I591" s="56">
        <v>9202.7999999999993</v>
      </c>
    </row>
    <row r="592" spans="1:9" ht="13.2">
      <c r="A592" s="50">
        <v>96541</v>
      </c>
      <c r="B592" s="51" t="s">
        <v>599</v>
      </c>
      <c r="C592" s="52">
        <v>51</v>
      </c>
      <c r="D592" s="54">
        <v>42.295999999999999</v>
      </c>
      <c r="E592" s="54">
        <v>8.49</v>
      </c>
      <c r="F592" s="52">
        <v>2731633.68</v>
      </c>
      <c r="G592" s="52">
        <v>25028443.140000001</v>
      </c>
      <c r="H592" s="53">
        <v>4.2410000000000001E-4</v>
      </c>
      <c r="I592" s="56">
        <v>509.57</v>
      </c>
    </row>
    <row r="593" spans="1:9" ht="13.2">
      <c r="A593" s="50">
        <v>96601</v>
      </c>
      <c r="B593" s="51" t="s">
        <v>600</v>
      </c>
      <c r="C593" s="52">
        <v>271</v>
      </c>
      <c r="D593" s="54">
        <v>46.448</v>
      </c>
      <c r="E593" s="54">
        <v>9.7710000000000008</v>
      </c>
      <c r="F593" s="52">
        <v>10855037.83</v>
      </c>
      <c r="G593" s="52">
        <v>90422951.290000007</v>
      </c>
      <c r="H593" s="53">
        <v>1.5319999999999999E-3</v>
      </c>
      <c r="I593" s="56">
        <v>2271.15</v>
      </c>
    </row>
    <row r="594" spans="1:9" ht="13.2">
      <c r="A594" s="50">
        <v>96604</v>
      </c>
      <c r="B594" s="51" t="s">
        <v>601</v>
      </c>
      <c r="C594" s="52">
        <v>3</v>
      </c>
      <c r="D594" s="54">
        <v>62.417000000000002</v>
      </c>
      <c r="E594" s="54">
        <v>9.5280000000000005</v>
      </c>
      <c r="F594" s="52">
        <v>69550.55</v>
      </c>
      <c r="G594" s="52">
        <v>299640.64</v>
      </c>
      <c r="H594" s="53">
        <v>5.1000000000000003E-6</v>
      </c>
      <c r="I594" s="56">
        <v>13.85</v>
      </c>
    </row>
    <row r="595" spans="1:9" ht="13.2">
      <c r="A595" s="50">
        <v>96611</v>
      </c>
      <c r="B595" s="51" t="s">
        <v>602</v>
      </c>
      <c r="C595" s="52">
        <v>2</v>
      </c>
      <c r="D595" s="54">
        <v>56.542000000000002</v>
      </c>
      <c r="E595" s="54">
        <v>14.375</v>
      </c>
      <c r="F595" s="52">
        <v>89090.7</v>
      </c>
      <c r="G595" s="52">
        <v>598126.14</v>
      </c>
      <c r="H595" s="53">
        <v>1.01E-5</v>
      </c>
      <c r="I595" s="56">
        <v>14.34</v>
      </c>
    </row>
    <row r="596" spans="1:9" ht="13.2">
      <c r="A596" s="50">
        <v>96612</v>
      </c>
      <c r="B596" s="51" t="s">
        <v>603</v>
      </c>
      <c r="C596" s="52">
        <v>9</v>
      </c>
      <c r="D596" s="54">
        <v>53.295999999999999</v>
      </c>
      <c r="E596" s="54">
        <v>13.454000000000001</v>
      </c>
      <c r="F596" s="52">
        <v>357433.99</v>
      </c>
      <c r="G596" s="52">
        <v>2068521.66</v>
      </c>
      <c r="H596" s="53">
        <v>3.4999999999999997E-5</v>
      </c>
      <c r="I596" s="56">
        <v>61.19</v>
      </c>
    </row>
    <row r="597" spans="1:9" ht="13.2">
      <c r="A597" s="50">
        <v>96621</v>
      </c>
      <c r="B597" s="51" t="s">
        <v>604</v>
      </c>
      <c r="C597" s="52">
        <v>5</v>
      </c>
      <c r="D597" s="54">
        <v>50.517000000000003</v>
      </c>
      <c r="E597" s="54">
        <v>6.35</v>
      </c>
      <c r="F597" s="52">
        <v>173326.2</v>
      </c>
      <c r="G597" s="52">
        <v>1443191.32</v>
      </c>
      <c r="H597" s="53">
        <v>2.4499999999999999E-5</v>
      </c>
      <c r="I597" s="56">
        <v>38.49</v>
      </c>
    </row>
    <row r="598" spans="1:9" ht="13.2">
      <c r="A598" s="50">
        <v>96631</v>
      </c>
      <c r="B598" s="51" t="s">
        <v>605</v>
      </c>
      <c r="C598" s="52">
        <v>6</v>
      </c>
      <c r="D598" s="54">
        <v>52.402999999999999</v>
      </c>
      <c r="E598" s="54">
        <v>9.4309999999999992</v>
      </c>
      <c r="F598" s="52">
        <v>200532.07</v>
      </c>
      <c r="G598" s="52">
        <v>1508486.38</v>
      </c>
      <c r="H598" s="53">
        <v>2.5599999999999999E-5</v>
      </c>
      <c r="I598" s="56">
        <v>46.05</v>
      </c>
    </row>
    <row r="599" spans="1:9" ht="13.2">
      <c r="A599" s="50">
        <v>96641</v>
      </c>
      <c r="B599" s="51" t="s">
        <v>606</v>
      </c>
      <c r="C599" s="52">
        <v>6</v>
      </c>
      <c r="D599" s="54">
        <v>49.889000000000003</v>
      </c>
      <c r="E599" s="54">
        <v>14.069000000000001</v>
      </c>
      <c r="F599" s="52">
        <v>298464.99</v>
      </c>
      <c r="G599" s="52">
        <v>2043155.24</v>
      </c>
      <c r="H599" s="53">
        <v>3.4600000000000001E-5</v>
      </c>
      <c r="I599" s="56">
        <v>48.32</v>
      </c>
    </row>
    <row r="600" spans="1:9" ht="13.2">
      <c r="A600" s="50">
        <v>96651</v>
      </c>
      <c r="B600" s="51" t="s">
        <v>607</v>
      </c>
      <c r="C600" s="52">
        <v>4</v>
      </c>
      <c r="D600" s="54">
        <v>41.228999999999999</v>
      </c>
      <c r="E600" s="54">
        <v>8.7710000000000008</v>
      </c>
      <c r="F600" s="52">
        <v>151532.87</v>
      </c>
      <c r="G600" s="52">
        <v>1179889.29</v>
      </c>
      <c r="H600" s="53">
        <v>2.0000000000000002E-5</v>
      </c>
      <c r="I600" s="56">
        <v>35.130000000000003</v>
      </c>
    </row>
    <row r="601" spans="1:9" ht="13.2">
      <c r="A601" s="50">
        <v>96661</v>
      </c>
      <c r="B601" s="51" t="s">
        <v>608</v>
      </c>
      <c r="C601" s="52">
        <v>4</v>
      </c>
      <c r="D601" s="54">
        <v>45.563000000000002</v>
      </c>
      <c r="E601" s="54">
        <v>13.792</v>
      </c>
      <c r="F601" s="52">
        <v>139073.31</v>
      </c>
      <c r="G601" s="52">
        <v>1319569.8</v>
      </c>
      <c r="H601" s="53">
        <v>2.2399999999999999E-5</v>
      </c>
      <c r="I601" s="56">
        <v>41.94</v>
      </c>
    </row>
    <row r="602" spans="1:9" ht="13.2">
      <c r="A602" s="50">
        <v>96671</v>
      </c>
      <c r="B602" s="51" t="s">
        <v>609</v>
      </c>
      <c r="C602" s="52">
        <v>3</v>
      </c>
      <c r="D602" s="54">
        <v>61.194000000000003</v>
      </c>
      <c r="E602" s="54">
        <v>17.832999999999998</v>
      </c>
      <c r="F602" s="52">
        <v>129562.98</v>
      </c>
      <c r="G602" s="52">
        <v>562209.65</v>
      </c>
      <c r="H602" s="53">
        <v>9.5000000000000005E-6</v>
      </c>
      <c r="I602" s="56">
        <v>12.18</v>
      </c>
    </row>
    <row r="603" spans="1:9" ht="13.2">
      <c r="A603" s="50">
        <v>96681</v>
      </c>
      <c r="B603" s="51" t="s">
        <v>610</v>
      </c>
      <c r="C603" s="52">
        <v>4</v>
      </c>
      <c r="D603" s="54">
        <v>55.832999999999998</v>
      </c>
      <c r="E603" s="54">
        <v>3.2919999999999998</v>
      </c>
      <c r="F603" s="52">
        <v>122553.41</v>
      </c>
      <c r="G603" s="52">
        <v>991426.47</v>
      </c>
      <c r="H603" s="53">
        <v>1.6799999999999998E-5</v>
      </c>
      <c r="I603" s="56">
        <v>29.07</v>
      </c>
    </row>
    <row r="604" spans="1:9" ht="13.2">
      <c r="A604" s="50">
        <v>96701</v>
      </c>
      <c r="B604" s="51" t="s">
        <v>611</v>
      </c>
      <c r="C604" s="52">
        <v>1141</v>
      </c>
      <c r="D604" s="54">
        <v>43.097000000000001</v>
      </c>
      <c r="E604" s="54">
        <v>8.3640000000000008</v>
      </c>
      <c r="F604" s="52">
        <v>51821231.770000003</v>
      </c>
      <c r="G604" s="52">
        <v>473350059.36000001</v>
      </c>
      <c r="H604" s="53">
        <v>8.0199999999999994E-3</v>
      </c>
      <c r="I604" s="56">
        <v>10767.13</v>
      </c>
    </row>
    <row r="605" spans="1:9" ht="13.2">
      <c r="A605" s="50">
        <v>96704</v>
      </c>
      <c r="B605" s="51" t="s">
        <v>612</v>
      </c>
      <c r="C605" s="52">
        <v>60</v>
      </c>
      <c r="D605" s="54">
        <v>48.45</v>
      </c>
      <c r="E605" s="54">
        <v>5.6609999999999996</v>
      </c>
      <c r="F605" s="52">
        <v>1830750.26</v>
      </c>
      <c r="G605" s="52">
        <v>15110293.210000001</v>
      </c>
      <c r="H605" s="53">
        <v>2.5599999999999999E-4</v>
      </c>
      <c r="I605" s="56">
        <v>474.36</v>
      </c>
    </row>
    <row r="606" spans="1:9" ht="13.2">
      <c r="A606" s="50">
        <v>96708</v>
      </c>
      <c r="B606" s="51" t="s">
        <v>613</v>
      </c>
      <c r="C606" s="52">
        <v>117</v>
      </c>
      <c r="D606" s="54">
        <v>41.17</v>
      </c>
      <c r="E606" s="54">
        <v>10.012</v>
      </c>
      <c r="F606" s="52">
        <v>5509505.5499999998</v>
      </c>
      <c r="G606" s="52">
        <v>45661783.560000002</v>
      </c>
      <c r="H606" s="53">
        <v>7.7360000000000005E-4</v>
      </c>
      <c r="I606" s="56">
        <v>1075.08</v>
      </c>
    </row>
    <row r="607" spans="1:9" ht="13.2">
      <c r="A607" s="50">
        <v>96711</v>
      </c>
      <c r="B607" s="51" t="s">
        <v>614</v>
      </c>
      <c r="C607" s="52">
        <v>570</v>
      </c>
      <c r="D607" s="54">
        <v>41.460999999999999</v>
      </c>
      <c r="E607" s="54">
        <v>8.9309999999999992</v>
      </c>
      <c r="F607" s="52">
        <v>24718420.870000001</v>
      </c>
      <c r="G607" s="52">
        <v>217081134.65000001</v>
      </c>
      <c r="H607" s="53">
        <v>3.6779999999999998E-3</v>
      </c>
      <c r="I607" s="56">
        <v>5441.46</v>
      </c>
    </row>
    <row r="608" spans="1:9" ht="13.2">
      <c r="A608" s="50">
        <v>96721</v>
      </c>
      <c r="B608" s="51" t="s">
        <v>615</v>
      </c>
      <c r="C608" s="52">
        <v>38</v>
      </c>
      <c r="D608" s="54">
        <v>42.2</v>
      </c>
      <c r="E608" s="54">
        <v>6.3570000000000002</v>
      </c>
      <c r="F608" s="52">
        <v>1626042.1</v>
      </c>
      <c r="G608" s="52">
        <v>15512824.720000001</v>
      </c>
      <c r="H608" s="53">
        <v>2.6279999999999999E-4</v>
      </c>
      <c r="I608" s="56">
        <v>384.33</v>
      </c>
    </row>
    <row r="609" spans="1:9" ht="13.2">
      <c r="A609" s="50">
        <v>96722</v>
      </c>
      <c r="B609" s="51" t="s">
        <v>971</v>
      </c>
      <c r="C609" s="52">
        <v>3</v>
      </c>
      <c r="D609" s="54">
        <v>36.584000000000003</v>
      </c>
      <c r="E609" s="54">
        <v>4.8609999999999998</v>
      </c>
      <c r="F609" s="52">
        <v>85531.1</v>
      </c>
      <c r="G609" s="52">
        <v>1081494.47</v>
      </c>
      <c r="H609" s="53">
        <v>1.8300000000000001E-5</v>
      </c>
      <c r="I609" s="56">
        <v>32.32</v>
      </c>
    </row>
    <row r="610" spans="1:9" ht="13.2">
      <c r="A610" s="50">
        <v>96731</v>
      </c>
      <c r="B610" s="51" t="s">
        <v>616</v>
      </c>
      <c r="C610" s="52">
        <v>26</v>
      </c>
      <c r="D610" s="54">
        <v>42.707999999999998</v>
      </c>
      <c r="E610" s="54">
        <v>7.6189999999999998</v>
      </c>
      <c r="F610" s="52">
        <v>1391428.56</v>
      </c>
      <c r="G610" s="52">
        <v>13767279.689999999</v>
      </c>
      <c r="H610" s="53">
        <v>2.3330000000000001E-4</v>
      </c>
      <c r="I610" s="56">
        <v>277.54000000000002</v>
      </c>
    </row>
    <row r="611" spans="1:9" ht="13.2">
      <c r="A611" s="50">
        <v>96741</v>
      </c>
      <c r="B611" s="51" t="s">
        <v>618</v>
      </c>
      <c r="C611" s="52">
        <v>13</v>
      </c>
      <c r="D611" s="54">
        <v>40.872</v>
      </c>
      <c r="E611" s="54">
        <v>10.641</v>
      </c>
      <c r="F611" s="52">
        <v>533288.84</v>
      </c>
      <c r="G611" s="52">
        <v>4638108.3499999996</v>
      </c>
      <c r="H611" s="53">
        <v>7.86E-5</v>
      </c>
      <c r="I611" s="56">
        <v>128.96</v>
      </c>
    </row>
    <row r="612" spans="1:9" ht="13.2">
      <c r="A612" s="50">
        <v>96751</v>
      </c>
      <c r="B612" s="51" t="s">
        <v>619</v>
      </c>
      <c r="C612" s="52">
        <v>42</v>
      </c>
      <c r="D612" s="54">
        <v>42.95</v>
      </c>
      <c r="E612" s="54">
        <v>6.407</v>
      </c>
      <c r="F612" s="52">
        <v>1976368.29</v>
      </c>
      <c r="G612" s="52">
        <v>19508736.359999999</v>
      </c>
      <c r="H612" s="53">
        <v>3.3050000000000001E-4</v>
      </c>
      <c r="I612" s="56">
        <v>423.65</v>
      </c>
    </row>
    <row r="613" spans="1:9" ht="13.2">
      <c r="A613" s="50">
        <v>96801</v>
      </c>
      <c r="B613" s="51" t="s">
        <v>620</v>
      </c>
      <c r="C613" s="52">
        <v>915</v>
      </c>
      <c r="D613" s="54">
        <v>44.774000000000001</v>
      </c>
      <c r="E613" s="54">
        <v>10.151</v>
      </c>
      <c r="F613" s="52">
        <v>49824779.659999996</v>
      </c>
      <c r="G613" s="52">
        <v>408914335.13999999</v>
      </c>
      <c r="H613" s="53">
        <v>6.9283000000000001E-3</v>
      </c>
      <c r="I613" s="56">
        <v>8207.5499999999993</v>
      </c>
    </row>
    <row r="614" spans="1:9" ht="13.2">
      <c r="A614" s="50">
        <v>96804</v>
      </c>
      <c r="B614" s="51" t="s">
        <v>621</v>
      </c>
      <c r="C614" s="52">
        <v>38</v>
      </c>
      <c r="D614" s="54">
        <v>44.48</v>
      </c>
      <c r="E614" s="54">
        <v>6.3860000000000001</v>
      </c>
      <c r="F614" s="52">
        <v>1635521.46</v>
      </c>
      <c r="G614" s="52">
        <v>14789330.57</v>
      </c>
      <c r="H614" s="53">
        <v>2.5060000000000002E-4</v>
      </c>
      <c r="I614" s="56">
        <v>351.65</v>
      </c>
    </row>
    <row r="615" spans="1:9" ht="13.2">
      <c r="A615" s="50">
        <v>96808</v>
      </c>
      <c r="B615" s="51" t="s">
        <v>622</v>
      </c>
      <c r="C615" s="52">
        <v>131</v>
      </c>
      <c r="D615" s="54">
        <v>44.857999999999997</v>
      </c>
      <c r="E615" s="54">
        <v>11.573</v>
      </c>
      <c r="F615" s="52">
        <v>8620399.9700000007</v>
      </c>
      <c r="G615" s="52">
        <v>72148620.879999995</v>
      </c>
      <c r="H615" s="53">
        <v>1.2224E-3</v>
      </c>
      <c r="I615" s="56">
        <v>1189.8800000000001</v>
      </c>
    </row>
    <row r="616" spans="1:9" ht="13.2">
      <c r="A616" s="50">
        <v>96811</v>
      </c>
      <c r="B616" s="51" t="s">
        <v>623</v>
      </c>
      <c r="C616" s="52">
        <v>676</v>
      </c>
      <c r="D616" s="54">
        <v>44.917999999999999</v>
      </c>
      <c r="E616" s="54">
        <v>10.295</v>
      </c>
      <c r="F616" s="52">
        <v>37677210.789999999</v>
      </c>
      <c r="G616" s="52">
        <v>315547993.87</v>
      </c>
      <c r="H616" s="53">
        <v>5.3463E-3</v>
      </c>
      <c r="I616" s="56">
        <v>6074.22</v>
      </c>
    </row>
    <row r="617" spans="1:9" ht="13.2">
      <c r="A617" s="50">
        <v>96821</v>
      </c>
      <c r="B617" s="51" t="s">
        <v>624</v>
      </c>
      <c r="C617" s="52">
        <v>155</v>
      </c>
      <c r="D617" s="54">
        <v>44.173000000000002</v>
      </c>
      <c r="E617" s="54">
        <v>11.715999999999999</v>
      </c>
      <c r="F617" s="52">
        <v>8847449.3100000005</v>
      </c>
      <c r="G617" s="52">
        <v>69520829.689999998</v>
      </c>
      <c r="H617" s="53">
        <v>1.1779E-3</v>
      </c>
      <c r="I617" s="56">
        <v>1363.03</v>
      </c>
    </row>
    <row r="618" spans="1:9" ht="13.2">
      <c r="A618" s="50">
        <v>96831</v>
      </c>
      <c r="B618" s="51" t="s">
        <v>625</v>
      </c>
      <c r="C618" s="52">
        <v>94</v>
      </c>
      <c r="D618" s="54">
        <v>43.621000000000002</v>
      </c>
      <c r="E618" s="54">
        <v>10.776999999999999</v>
      </c>
      <c r="F618" s="52">
        <v>6128695.5999999996</v>
      </c>
      <c r="G618" s="52">
        <v>49264160.340000004</v>
      </c>
      <c r="H618" s="53">
        <v>8.3469999999999996E-4</v>
      </c>
      <c r="I618" s="56">
        <v>864.54</v>
      </c>
    </row>
    <row r="619" spans="1:9" ht="13.2">
      <c r="A619" s="50">
        <v>96901</v>
      </c>
      <c r="B619" s="51" t="s">
        <v>626</v>
      </c>
      <c r="C619" s="52">
        <v>138</v>
      </c>
      <c r="D619" s="54">
        <v>46.823999999999998</v>
      </c>
      <c r="E619" s="54">
        <v>9.92</v>
      </c>
      <c r="F619" s="52">
        <v>5626877.0899999999</v>
      </c>
      <c r="G619" s="52">
        <v>46394361.280000001</v>
      </c>
      <c r="H619" s="53">
        <v>7.8609999999999997E-4</v>
      </c>
      <c r="I619" s="56">
        <v>1199.27</v>
      </c>
    </row>
    <row r="620" spans="1:9" ht="13.2">
      <c r="A620" s="50">
        <v>96911</v>
      </c>
      <c r="B620" s="51" t="s">
        <v>627</v>
      </c>
      <c r="C620" s="52">
        <v>2</v>
      </c>
      <c r="D620" s="54">
        <v>61.625</v>
      </c>
      <c r="E620" s="54">
        <v>7.5830000000000002</v>
      </c>
      <c r="F620" s="52">
        <v>47400.74</v>
      </c>
      <c r="G620" s="52">
        <v>195609.94</v>
      </c>
      <c r="H620" s="53">
        <v>3.3000000000000002E-6</v>
      </c>
      <c r="I620" s="56">
        <v>8.26</v>
      </c>
    </row>
    <row r="621" spans="1:9" ht="13.2">
      <c r="A621" s="50">
        <v>96912</v>
      </c>
      <c r="B621" s="51" t="s">
        <v>628</v>
      </c>
      <c r="C621" s="52">
        <v>12</v>
      </c>
      <c r="D621" s="54">
        <v>45.243000000000002</v>
      </c>
      <c r="E621" s="54">
        <v>7.6319999999999997</v>
      </c>
      <c r="F621" s="52">
        <v>443892.12</v>
      </c>
      <c r="G621" s="52">
        <v>4195035.13</v>
      </c>
      <c r="H621" s="53">
        <v>7.1099999999999994E-5</v>
      </c>
      <c r="I621" s="56">
        <v>114.53</v>
      </c>
    </row>
    <row r="622" spans="1:9" ht="13.2">
      <c r="A622" s="50">
        <v>96918</v>
      </c>
      <c r="B622" s="51" t="s">
        <v>629</v>
      </c>
      <c r="C622" s="52">
        <v>10</v>
      </c>
      <c r="D622" s="54">
        <v>53.890999999999998</v>
      </c>
      <c r="E622" s="54">
        <v>7.7830000000000004</v>
      </c>
      <c r="F622" s="52">
        <v>375189.06</v>
      </c>
      <c r="G622" s="52">
        <v>2623795.11</v>
      </c>
      <c r="H622" s="53">
        <v>4.4499999999999997E-5</v>
      </c>
      <c r="I622" s="56">
        <v>67.53</v>
      </c>
    </row>
    <row r="623" spans="1:9" ht="13.2">
      <c r="A623" s="50">
        <v>97001</v>
      </c>
      <c r="B623" s="51" t="s">
        <v>630</v>
      </c>
      <c r="C623" s="52">
        <v>248</v>
      </c>
      <c r="D623" s="54">
        <v>47.024000000000001</v>
      </c>
      <c r="E623" s="54">
        <v>11.12</v>
      </c>
      <c r="F623" s="52">
        <v>11193536.189999999</v>
      </c>
      <c r="G623" s="52">
        <v>86801057.680000007</v>
      </c>
      <c r="H623" s="53">
        <v>1.4706999999999999E-3</v>
      </c>
      <c r="I623" s="56">
        <v>2072.58</v>
      </c>
    </row>
    <row r="624" spans="1:9" ht="13.2">
      <c r="A624" s="50">
        <v>97002</v>
      </c>
      <c r="B624" s="51" t="s">
        <v>631</v>
      </c>
      <c r="C624" s="52">
        <v>47</v>
      </c>
      <c r="D624" s="54">
        <v>40.197000000000003</v>
      </c>
      <c r="E624" s="54">
        <v>7.3760000000000003</v>
      </c>
      <c r="F624" s="52">
        <v>2265264.19</v>
      </c>
      <c r="G624" s="52">
        <v>23225394.789999999</v>
      </c>
      <c r="H624" s="53">
        <v>3.9350000000000002E-4</v>
      </c>
      <c r="I624" s="56">
        <v>500.17</v>
      </c>
    </row>
    <row r="625" spans="1:9" ht="13.2">
      <c r="A625" s="50">
        <v>97004</v>
      </c>
      <c r="B625" s="51" t="s">
        <v>632</v>
      </c>
      <c r="C625" s="52">
        <v>3</v>
      </c>
      <c r="D625" s="54">
        <v>50.332999999999998</v>
      </c>
      <c r="E625" s="54">
        <v>7.0279999999999996</v>
      </c>
      <c r="F625" s="52">
        <v>130109.01</v>
      </c>
      <c r="G625" s="52">
        <v>970510.8</v>
      </c>
      <c r="H625" s="53">
        <v>1.6399999999999999E-5</v>
      </c>
      <c r="I625" s="56">
        <v>23.18</v>
      </c>
    </row>
    <row r="626" spans="1:9" ht="13.2">
      <c r="A626" s="50">
        <v>97005</v>
      </c>
      <c r="B626" s="51" t="s">
        <v>633</v>
      </c>
      <c r="C626" s="52">
        <v>4</v>
      </c>
      <c r="D626" s="54">
        <v>47.459000000000003</v>
      </c>
      <c r="E626" s="54">
        <v>8.2289999999999992</v>
      </c>
      <c r="F626" s="52">
        <v>240079.92</v>
      </c>
      <c r="G626" s="52">
        <v>1814313.36</v>
      </c>
      <c r="H626" s="53">
        <v>3.0700000000000001E-5</v>
      </c>
      <c r="I626" s="56">
        <v>35.39</v>
      </c>
    </row>
    <row r="627" spans="1:9" ht="13.2">
      <c r="A627" s="50">
        <v>97008</v>
      </c>
      <c r="B627" s="51" t="s">
        <v>634</v>
      </c>
      <c r="C627" s="52">
        <v>56</v>
      </c>
      <c r="D627" s="54">
        <v>47.073999999999998</v>
      </c>
      <c r="E627" s="54">
        <v>6.3680000000000003</v>
      </c>
      <c r="F627" s="52">
        <v>2170841.8199999998</v>
      </c>
      <c r="G627" s="52">
        <v>20721895.98</v>
      </c>
      <c r="H627" s="53">
        <v>3.5110000000000002E-4</v>
      </c>
      <c r="I627" s="56">
        <v>462.45</v>
      </c>
    </row>
    <row r="628" spans="1:9" ht="13.2">
      <c r="A628" s="50">
        <v>97011</v>
      </c>
      <c r="B628" s="51" t="s">
        <v>635</v>
      </c>
      <c r="C628" s="52">
        <v>266</v>
      </c>
      <c r="D628" s="54">
        <v>41.146000000000001</v>
      </c>
      <c r="E628" s="54">
        <v>8.8879999999999999</v>
      </c>
      <c r="F628" s="52">
        <v>12665719.15</v>
      </c>
      <c r="G628" s="52">
        <v>111903777.08</v>
      </c>
      <c r="H628" s="53">
        <v>1.8959999999999999E-3</v>
      </c>
      <c r="I628" s="56">
        <v>2488.91</v>
      </c>
    </row>
    <row r="629" spans="1:9" ht="13.2">
      <c r="A629" s="50">
        <v>97012</v>
      </c>
      <c r="B629" s="51" t="s">
        <v>636</v>
      </c>
      <c r="C629" s="52">
        <v>4</v>
      </c>
      <c r="D629" s="54">
        <v>51.792000000000002</v>
      </c>
      <c r="E629" s="54">
        <v>6.625</v>
      </c>
      <c r="F629" s="52">
        <v>192676.34</v>
      </c>
      <c r="G629" s="52">
        <v>1500486.23</v>
      </c>
      <c r="H629" s="53">
        <v>2.5400000000000001E-5</v>
      </c>
      <c r="I629" s="56">
        <v>34.909999999999997</v>
      </c>
    </row>
    <row r="630" spans="1:9" ht="13.2">
      <c r="A630" s="50">
        <v>97013</v>
      </c>
      <c r="B630" s="51" t="s">
        <v>637</v>
      </c>
      <c r="C630" s="52">
        <v>4</v>
      </c>
      <c r="D630" s="54">
        <v>39.332999999999998</v>
      </c>
      <c r="E630" s="54">
        <v>5.1040000000000001</v>
      </c>
      <c r="F630" s="52">
        <v>155720.62</v>
      </c>
      <c r="G630" s="52">
        <v>1390138.35</v>
      </c>
      <c r="H630" s="53">
        <v>2.3600000000000001E-5</v>
      </c>
      <c r="I630" s="56">
        <v>31.87</v>
      </c>
    </row>
    <row r="631" spans="1:9" ht="13.2">
      <c r="A631" s="50">
        <v>97015</v>
      </c>
      <c r="B631" s="51" t="s">
        <v>638</v>
      </c>
      <c r="C631" s="52">
        <v>11</v>
      </c>
      <c r="D631" s="54">
        <v>47.697000000000003</v>
      </c>
      <c r="E631" s="54">
        <v>7.4089999999999998</v>
      </c>
      <c r="F631" s="52">
        <v>344671.86</v>
      </c>
      <c r="G631" s="52">
        <v>2738106.96</v>
      </c>
      <c r="H631" s="53">
        <v>4.6400000000000003E-5</v>
      </c>
      <c r="I631" s="56">
        <v>91.88</v>
      </c>
    </row>
    <row r="632" spans="1:9" ht="13.2">
      <c r="A632" s="50">
        <v>97018</v>
      </c>
      <c r="B632" s="51" t="s">
        <v>639</v>
      </c>
      <c r="C632" s="52">
        <v>2</v>
      </c>
      <c r="D632" s="54">
        <v>63.207999999999998</v>
      </c>
      <c r="E632" s="54">
        <v>5.6669999999999998</v>
      </c>
      <c r="F632" s="52">
        <v>53066.67</v>
      </c>
      <c r="G632" s="52">
        <v>531237.18000000005</v>
      </c>
      <c r="H632" s="53">
        <v>9.0000000000000002E-6</v>
      </c>
      <c r="I632" s="56">
        <v>9.74</v>
      </c>
    </row>
    <row r="633" spans="1:9" ht="13.2">
      <c r="A633" s="50">
        <v>97101</v>
      </c>
      <c r="B633" s="51" t="s">
        <v>640</v>
      </c>
      <c r="C633" s="52">
        <v>451</v>
      </c>
      <c r="D633" s="54">
        <v>44.506</v>
      </c>
      <c r="E633" s="54">
        <v>9.1310000000000002</v>
      </c>
      <c r="F633" s="52">
        <v>20339317.789999999</v>
      </c>
      <c r="G633" s="52">
        <v>178878926.22999999</v>
      </c>
      <c r="H633" s="53">
        <v>3.0308000000000002E-3</v>
      </c>
      <c r="I633" s="56">
        <v>4035.73</v>
      </c>
    </row>
    <row r="634" spans="1:9" ht="13.2">
      <c r="A634" s="50">
        <v>97104</v>
      </c>
      <c r="B634" s="51" t="s">
        <v>641</v>
      </c>
      <c r="C634" s="52">
        <v>17</v>
      </c>
      <c r="D634" s="54">
        <v>55.618000000000002</v>
      </c>
      <c r="E634" s="54">
        <v>5.3380000000000001</v>
      </c>
      <c r="F634" s="52">
        <v>502473.35</v>
      </c>
      <c r="G634" s="52">
        <v>3782488.07</v>
      </c>
      <c r="H634" s="53">
        <v>6.41E-5</v>
      </c>
      <c r="I634" s="56">
        <v>120.3</v>
      </c>
    </row>
    <row r="635" spans="1:9" ht="13.2">
      <c r="A635" s="50">
        <v>97111</v>
      </c>
      <c r="B635" s="51" t="s">
        <v>642</v>
      </c>
      <c r="C635" s="52">
        <v>46</v>
      </c>
      <c r="D635" s="54">
        <v>38.662999999999997</v>
      </c>
      <c r="E635" s="54">
        <v>5.7629999999999999</v>
      </c>
      <c r="F635" s="52">
        <v>2007813.76</v>
      </c>
      <c r="G635" s="52">
        <v>20786071.280000001</v>
      </c>
      <c r="H635" s="53">
        <v>3.522E-4</v>
      </c>
      <c r="I635" s="56">
        <v>464.54</v>
      </c>
    </row>
    <row r="636" spans="1:9" ht="13.2">
      <c r="A636" s="50">
        <v>97121</v>
      </c>
      <c r="B636" s="51" t="s">
        <v>643</v>
      </c>
      <c r="C636" s="52">
        <v>29</v>
      </c>
      <c r="D636" s="54">
        <v>46.618000000000002</v>
      </c>
      <c r="E636" s="54">
        <v>11.132</v>
      </c>
      <c r="F636" s="52">
        <v>1438221.29</v>
      </c>
      <c r="G636" s="52">
        <v>10774968.140000001</v>
      </c>
      <c r="H636" s="53">
        <v>1.8259999999999999E-4</v>
      </c>
      <c r="I636" s="56">
        <v>253.29</v>
      </c>
    </row>
    <row r="637" spans="1:9" ht="13.2">
      <c r="A637" s="50">
        <v>97131</v>
      </c>
      <c r="B637" s="51" t="s">
        <v>644</v>
      </c>
      <c r="C637" s="52">
        <v>88</v>
      </c>
      <c r="D637" s="54">
        <v>40.558999999999997</v>
      </c>
      <c r="E637" s="54">
        <v>8.68</v>
      </c>
      <c r="F637" s="52">
        <v>4471156.25</v>
      </c>
      <c r="G637" s="52">
        <v>42704653.170000002</v>
      </c>
      <c r="H637" s="53">
        <v>7.2349999999999997E-4</v>
      </c>
      <c r="I637" s="56">
        <v>912.44</v>
      </c>
    </row>
    <row r="638" spans="1:9" ht="13.2">
      <c r="A638" s="50">
        <v>97201</v>
      </c>
      <c r="B638" s="51" t="s">
        <v>645</v>
      </c>
      <c r="C638" s="52">
        <v>104</v>
      </c>
      <c r="D638" s="54">
        <v>44.698999999999998</v>
      </c>
      <c r="E638" s="54">
        <v>10.647</v>
      </c>
      <c r="F638" s="52">
        <v>4471259.1900000004</v>
      </c>
      <c r="G638" s="52">
        <v>39067354.789999999</v>
      </c>
      <c r="H638" s="53">
        <v>6.6189999999999999E-4</v>
      </c>
      <c r="I638" s="56">
        <v>953.48</v>
      </c>
    </row>
    <row r="639" spans="1:9" ht="13.2">
      <c r="A639" s="50">
        <v>97211</v>
      </c>
      <c r="B639" s="51" t="s">
        <v>646</v>
      </c>
      <c r="C639" s="52">
        <v>22</v>
      </c>
      <c r="D639" s="54">
        <v>47.131999999999998</v>
      </c>
      <c r="E639" s="54">
        <v>5.125</v>
      </c>
      <c r="F639" s="52">
        <v>597221</v>
      </c>
      <c r="G639" s="52">
        <v>5413213.5199999996</v>
      </c>
      <c r="H639" s="53">
        <v>9.1700000000000006E-5</v>
      </c>
      <c r="I639" s="56">
        <v>182.09</v>
      </c>
    </row>
    <row r="640" spans="1:9" ht="13.2">
      <c r="A640" s="50">
        <v>97213</v>
      </c>
      <c r="B640" s="51" t="s">
        <v>647</v>
      </c>
      <c r="C640" s="52">
        <v>6</v>
      </c>
      <c r="D640" s="54">
        <v>54.610999999999997</v>
      </c>
      <c r="E640" s="54">
        <v>8.6530000000000005</v>
      </c>
      <c r="F640" s="52">
        <v>288249.42</v>
      </c>
      <c r="G640" s="52">
        <v>2070762</v>
      </c>
      <c r="H640" s="53">
        <v>3.5099999999999999E-5</v>
      </c>
      <c r="I640" s="56">
        <v>45.4</v>
      </c>
    </row>
    <row r="641" spans="1:9" ht="13.2">
      <c r="A641" s="50">
        <v>97217</v>
      </c>
      <c r="B641" s="51" t="s">
        <v>648</v>
      </c>
      <c r="C641" s="52">
        <v>2</v>
      </c>
      <c r="D641" s="54">
        <v>53.375</v>
      </c>
      <c r="E641" s="54">
        <v>5.7080000000000002</v>
      </c>
      <c r="F641" s="52">
        <v>75609.56</v>
      </c>
      <c r="G641" s="52">
        <v>478955.18</v>
      </c>
      <c r="H641" s="53">
        <v>8.1000000000000004E-6</v>
      </c>
      <c r="I641" s="56">
        <v>13.39</v>
      </c>
    </row>
    <row r="642" spans="1:9" ht="13.2">
      <c r="A642" s="50">
        <v>97221</v>
      </c>
      <c r="B642" s="51" t="s">
        <v>649</v>
      </c>
      <c r="C642" s="52">
        <v>1</v>
      </c>
      <c r="D642" s="54">
        <v>66.75</v>
      </c>
      <c r="E642" s="54">
        <v>7.1669999999999998</v>
      </c>
      <c r="F642" s="52">
        <v>45201.77</v>
      </c>
      <c r="G642" s="52">
        <v>164849.93</v>
      </c>
      <c r="H642" s="53">
        <v>2.7999999999999999E-6</v>
      </c>
      <c r="I642" s="56">
        <v>3.69</v>
      </c>
    </row>
    <row r="643" spans="1:9" ht="13.2">
      <c r="A643" s="50">
        <v>97301</v>
      </c>
      <c r="B643" s="51" t="s">
        <v>650</v>
      </c>
      <c r="C643" s="52">
        <v>369</v>
      </c>
      <c r="D643" s="54">
        <v>44.54</v>
      </c>
      <c r="E643" s="54">
        <v>10.321999999999999</v>
      </c>
      <c r="F643" s="52">
        <v>16374595.130000001</v>
      </c>
      <c r="G643" s="52">
        <v>133631200.39</v>
      </c>
      <c r="H643" s="53">
        <v>2.2640999999999998E-3</v>
      </c>
      <c r="I643" s="56">
        <v>3202.21</v>
      </c>
    </row>
    <row r="644" spans="1:9" ht="13.2">
      <c r="A644" s="50">
        <v>97302</v>
      </c>
      <c r="B644" s="51" t="s">
        <v>959</v>
      </c>
      <c r="C644" s="52">
        <v>9</v>
      </c>
      <c r="D644" s="54">
        <v>59.176000000000002</v>
      </c>
      <c r="E644" s="54">
        <v>4.2869999999999999</v>
      </c>
      <c r="F644" s="52">
        <v>436268.27</v>
      </c>
      <c r="G644" s="52">
        <v>2783621.11</v>
      </c>
      <c r="H644" s="53">
        <v>4.7200000000000002E-5</v>
      </c>
      <c r="I644" s="56">
        <v>56.47</v>
      </c>
    </row>
    <row r="645" spans="1:9" ht="13.2">
      <c r="A645" s="50">
        <v>97304</v>
      </c>
      <c r="B645" s="51" t="s">
        <v>651</v>
      </c>
      <c r="C645" s="52">
        <v>8</v>
      </c>
      <c r="D645" s="54">
        <v>61.396000000000001</v>
      </c>
      <c r="E645" s="54">
        <v>6.1559999999999997</v>
      </c>
      <c r="F645" s="52">
        <v>271491.15999999997</v>
      </c>
      <c r="G645" s="52">
        <v>1289244</v>
      </c>
      <c r="H645" s="53">
        <v>2.1800000000000001E-5</v>
      </c>
      <c r="I645" s="56">
        <v>38.020000000000003</v>
      </c>
    </row>
    <row r="646" spans="1:9" ht="13.2">
      <c r="A646" s="50">
        <v>97311</v>
      </c>
      <c r="B646" s="51" t="s">
        <v>652</v>
      </c>
      <c r="C646" s="52">
        <v>126</v>
      </c>
      <c r="D646" s="54">
        <v>43.454000000000001</v>
      </c>
      <c r="E646" s="54">
        <v>12.677</v>
      </c>
      <c r="F646" s="52">
        <v>5883601.5300000003</v>
      </c>
      <c r="G646" s="52">
        <v>47114960.869999997</v>
      </c>
      <c r="H646" s="53">
        <v>7.9830000000000005E-4</v>
      </c>
      <c r="I646" s="56">
        <v>1112.1199999999999</v>
      </c>
    </row>
    <row r="647" spans="1:9" ht="13.2">
      <c r="A647" s="50">
        <v>97401</v>
      </c>
      <c r="B647" s="51" t="s">
        <v>653</v>
      </c>
      <c r="C647" s="52">
        <v>961</v>
      </c>
      <c r="D647" s="54">
        <v>44.091000000000001</v>
      </c>
      <c r="E647" s="54">
        <v>10.789</v>
      </c>
      <c r="F647" s="52">
        <v>50145146.390000001</v>
      </c>
      <c r="G647" s="52">
        <v>413748532.06999999</v>
      </c>
      <c r="H647" s="53">
        <v>7.0102000000000003E-3</v>
      </c>
      <c r="I647" s="56">
        <v>8668.4</v>
      </c>
    </row>
    <row r="648" spans="1:9" ht="13.2">
      <c r="A648" s="50">
        <v>97402</v>
      </c>
      <c r="B648" s="51" t="s">
        <v>654</v>
      </c>
      <c r="C648" s="52">
        <v>5</v>
      </c>
      <c r="D648" s="54">
        <v>39.183</v>
      </c>
      <c r="E648" s="54">
        <v>9.65</v>
      </c>
      <c r="F648" s="52">
        <v>324841.92</v>
      </c>
      <c r="G648" s="52">
        <v>2857526.05</v>
      </c>
      <c r="H648" s="53">
        <v>4.8399999999999997E-5</v>
      </c>
      <c r="I648" s="56">
        <v>52.74</v>
      </c>
    </row>
    <row r="649" spans="1:9" ht="13.2">
      <c r="A649" s="50">
        <v>97404</v>
      </c>
      <c r="B649" s="51" t="s">
        <v>655</v>
      </c>
      <c r="C649" s="52">
        <v>46</v>
      </c>
      <c r="D649" s="54">
        <v>41.802999999999997</v>
      </c>
      <c r="E649" s="54">
        <v>6.4669999999999996</v>
      </c>
      <c r="F649" s="52">
        <v>1647258.6</v>
      </c>
      <c r="G649" s="52">
        <v>15797772.689999999</v>
      </c>
      <c r="H649" s="53">
        <v>2.677E-4</v>
      </c>
      <c r="I649" s="56">
        <v>438.06</v>
      </c>
    </row>
    <row r="650" spans="1:9" ht="13.2">
      <c r="A650" s="50">
        <v>97405</v>
      </c>
      <c r="B650" s="51" t="s">
        <v>656</v>
      </c>
      <c r="C650" s="52">
        <v>22</v>
      </c>
      <c r="D650" s="54">
        <v>51.844999999999999</v>
      </c>
      <c r="E650" s="54">
        <v>14.795</v>
      </c>
      <c r="F650" s="52">
        <v>906531.43</v>
      </c>
      <c r="G650" s="52">
        <v>5685814.4000000004</v>
      </c>
      <c r="H650" s="53">
        <v>9.6299999999999996E-5</v>
      </c>
      <c r="I650" s="56">
        <v>160.08000000000001</v>
      </c>
    </row>
    <row r="651" spans="1:9" ht="13.2">
      <c r="A651" s="50">
        <v>97408</v>
      </c>
      <c r="B651" s="51" t="s">
        <v>657</v>
      </c>
      <c r="C651" s="52">
        <v>7</v>
      </c>
      <c r="D651" s="54">
        <v>45.844999999999999</v>
      </c>
      <c r="E651" s="54">
        <v>12.738</v>
      </c>
      <c r="F651" s="52">
        <v>397440.69</v>
      </c>
      <c r="G651" s="52">
        <v>2211709.9500000002</v>
      </c>
      <c r="H651" s="53">
        <v>3.7499999999999997E-5</v>
      </c>
      <c r="I651" s="56">
        <v>48.7</v>
      </c>
    </row>
    <row r="652" spans="1:9" ht="13.2">
      <c r="A652" s="50">
        <v>97411</v>
      </c>
      <c r="B652" s="51" t="s">
        <v>658</v>
      </c>
      <c r="C652" s="52">
        <v>749</v>
      </c>
      <c r="D652" s="54">
        <v>41.286000000000001</v>
      </c>
      <c r="E652" s="54">
        <v>10.404999999999999</v>
      </c>
      <c r="F652" s="52">
        <v>39844103.119999997</v>
      </c>
      <c r="G652" s="52">
        <v>348266264.52999997</v>
      </c>
      <c r="H652" s="53">
        <v>5.9007E-3</v>
      </c>
      <c r="I652" s="56">
        <v>7191.29</v>
      </c>
    </row>
    <row r="653" spans="1:9" ht="13.2">
      <c r="A653" s="50">
        <v>97412</v>
      </c>
      <c r="B653" s="51" t="s">
        <v>659</v>
      </c>
      <c r="C653" s="52">
        <v>466</v>
      </c>
      <c r="D653" s="54">
        <v>44.247999999999998</v>
      </c>
      <c r="E653" s="54">
        <v>13.631</v>
      </c>
      <c r="F653" s="52">
        <v>32359390.699999999</v>
      </c>
      <c r="G653" s="52">
        <v>247982026.75999999</v>
      </c>
      <c r="H653" s="53">
        <v>4.2015999999999998E-3</v>
      </c>
      <c r="I653" s="56">
        <v>4129.4799999999996</v>
      </c>
    </row>
    <row r="654" spans="1:9" ht="13.2">
      <c r="A654" s="50">
        <v>97413</v>
      </c>
      <c r="B654" s="51" t="s">
        <v>660</v>
      </c>
      <c r="C654" s="52">
        <v>51</v>
      </c>
      <c r="D654" s="54">
        <v>48.906999999999996</v>
      </c>
      <c r="E654" s="54">
        <v>10.657</v>
      </c>
      <c r="F654" s="52">
        <v>2410413.23</v>
      </c>
      <c r="G654" s="52">
        <v>17832785.379999999</v>
      </c>
      <c r="H654" s="53">
        <v>3.0210000000000002E-4</v>
      </c>
      <c r="I654" s="56">
        <v>437.16</v>
      </c>
    </row>
    <row r="655" spans="1:9" ht="13.2">
      <c r="A655" s="50">
        <v>97421</v>
      </c>
      <c r="B655" s="51" t="s">
        <v>661</v>
      </c>
      <c r="C655" s="52">
        <v>62</v>
      </c>
      <c r="D655" s="54">
        <v>40.027000000000001</v>
      </c>
      <c r="E655" s="54">
        <v>9.0660000000000007</v>
      </c>
      <c r="F655" s="52">
        <v>2662422.44</v>
      </c>
      <c r="G655" s="52">
        <v>24658384.460000001</v>
      </c>
      <c r="H655" s="53">
        <v>4.1780000000000002E-4</v>
      </c>
      <c r="I655" s="56">
        <v>616.45000000000005</v>
      </c>
    </row>
    <row r="656" spans="1:9" ht="13.2">
      <c r="A656" s="50">
        <v>97423</v>
      </c>
      <c r="B656" s="51" t="s">
        <v>662</v>
      </c>
      <c r="C656" s="52">
        <v>5</v>
      </c>
      <c r="D656" s="54">
        <v>45.633000000000003</v>
      </c>
      <c r="E656" s="54">
        <v>9.5830000000000002</v>
      </c>
      <c r="F656" s="52">
        <v>218827.15</v>
      </c>
      <c r="G656" s="52">
        <v>1851480.44</v>
      </c>
      <c r="H656" s="53">
        <v>3.1399999999999998E-5</v>
      </c>
      <c r="I656" s="56">
        <v>43.64</v>
      </c>
    </row>
    <row r="657" spans="1:9" ht="13.2">
      <c r="A657" s="50">
        <v>97431</v>
      </c>
      <c r="B657" s="51" t="s">
        <v>663</v>
      </c>
      <c r="C657" s="52">
        <v>13</v>
      </c>
      <c r="D657" s="54">
        <v>45.744</v>
      </c>
      <c r="E657" s="54">
        <v>9.0709999999999997</v>
      </c>
      <c r="F657" s="52">
        <v>546195.93999999994</v>
      </c>
      <c r="G657" s="52">
        <v>5037539.2300000004</v>
      </c>
      <c r="H657" s="53">
        <v>8.5400000000000002E-5</v>
      </c>
      <c r="I657" s="56">
        <v>115.27</v>
      </c>
    </row>
    <row r="658" spans="1:9" ht="13.2">
      <c r="A658" s="50">
        <v>97441</v>
      </c>
      <c r="B658" s="51" t="s">
        <v>664</v>
      </c>
      <c r="C658" s="52">
        <v>5</v>
      </c>
      <c r="D658" s="54">
        <v>38.15</v>
      </c>
      <c r="E658" s="54">
        <v>3.9329999999999998</v>
      </c>
      <c r="F658" s="52">
        <v>164587.09</v>
      </c>
      <c r="G658" s="52">
        <v>1649914.91</v>
      </c>
      <c r="H658" s="53">
        <v>2.8E-5</v>
      </c>
      <c r="I658" s="56">
        <v>59.18</v>
      </c>
    </row>
    <row r="659" spans="1:9" ht="13.2">
      <c r="A659" s="50">
        <v>97451</v>
      </c>
      <c r="B659" s="51" t="s">
        <v>665</v>
      </c>
      <c r="C659" s="52">
        <v>70</v>
      </c>
      <c r="D659" s="54">
        <v>41.698999999999998</v>
      </c>
      <c r="E659" s="54">
        <v>11.273999999999999</v>
      </c>
      <c r="F659" s="52">
        <v>4201992.78</v>
      </c>
      <c r="G659" s="52">
        <v>36951835.479999997</v>
      </c>
      <c r="H659" s="53">
        <v>6.2609999999999999E-4</v>
      </c>
      <c r="I659" s="56">
        <v>705.32</v>
      </c>
    </row>
    <row r="660" spans="1:9" ht="13.2">
      <c r="A660" s="50">
        <v>97461</v>
      </c>
      <c r="B660" s="51" t="s">
        <v>666</v>
      </c>
      <c r="C660" s="52">
        <v>74</v>
      </c>
      <c r="D660" s="54">
        <v>41.591000000000001</v>
      </c>
      <c r="E660" s="54">
        <v>9.2059999999999995</v>
      </c>
      <c r="F660" s="52">
        <v>3282940.96</v>
      </c>
      <c r="G660" s="52">
        <v>30535292.32</v>
      </c>
      <c r="H660" s="53">
        <v>5.174E-4</v>
      </c>
      <c r="I660" s="56">
        <v>727.89</v>
      </c>
    </row>
    <row r="661" spans="1:9" ht="13.2">
      <c r="A661" s="50">
        <v>97471</v>
      </c>
      <c r="B661" s="51" t="s">
        <v>668</v>
      </c>
      <c r="C661" s="52">
        <v>5</v>
      </c>
      <c r="D661" s="54">
        <v>53.383000000000003</v>
      </c>
      <c r="E661" s="54">
        <v>5.8170000000000002</v>
      </c>
      <c r="F661" s="52">
        <v>179421.46</v>
      </c>
      <c r="G661" s="52">
        <v>1512991.39</v>
      </c>
      <c r="H661" s="53">
        <v>2.5599999999999999E-5</v>
      </c>
      <c r="I661" s="56">
        <v>39.909999999999997</v>
      </c>
    </row>
    <row r="662" spans="1:9" ht="13.2">
      <c r="A662" s="50">
        <v>97481</v>
      </c>
      <c r="B662" s="51" t="s">
        <v>669</v>
      </c>
      <c r="C662" s="52">
        <v>1</v>
      </c>
      <c r="D662" s="54">
        <v>71.082999999999998</v>
      </c>
      <c r="E662" s="54">
        <v>2.9169999999999998</v>
      </c>
      <c r="F662" s="52">
        <v>27395.48</v>
      </c>
      <c r="G662" s="52">
        <v>134742.6</v>
      </c>
      <c r="H662" s="53">
        <v>2.3E-6</v>
      </c>
      <c r="I662" s="56">
        <v>4.79</v>
      </c>
    </row>
    <row r="663" spans="1:9" ht="13.2">
      <c r="A663" s="50">
        <v>97501</v>
      </c>
      <c r="B663" s="51" t="s">
        <v>671</v>
      </c>
      <c r="C663" s="52">
        <v>221</v>
      </c>
      <c r="D663" s="54">
        <v>45.09</v>
      </c>
      <c r="E663" s="54">
        <v>7.6479999999999997</v>
      </c>
      <c r="F663" s="52">
        <v>8447520.4299999997</v>
      </c>
      <c r="G663" s="52">
        <v>72309062.079999998</v>
      </c>
      <c r="H663" s="53">
        <v>1.2251E-3</v>
      </c>
      <c r="I663" s="56">
        <v>1934.92</v>
      </c>
    </row>
    <row r="664" spans="1:9" ht="13.2">
      <c r="A664" s="50">
        <v>97511</v>
      </c>
      <c r="B664" s="51" t="s">
        <v>672</v>
      </c>
      <c r="C664" s="52">
        <v>39</v>
      </c>
      <c r="D664" s="54">
        <v>43.338000000000001</v>
      </c>
      <c r="E664" s="54">
        <v>11.318</v>
      </c>
      <c r="F664" s="52">
        <v>1713085.07</v>
      </c>
      <c r="G664" s="52">
        <v>14182167.439999999</v>
      </c>
      <c r="H664" s="53">
        <v>2.4030000000000001E-4</v>
      </c>
      <c r="I664" s="56">
        <v>340.88</v>
      </c>
    </row>
    <row r="665" spans="1:9" ht="13.2">
      <c r="A665" s="50">
        <v>97517</v>
      </c>
      <c r="B665" s="51" t="s">
        <v>961</v>
      </c>
      <c r="C665" s="52">
        <v>1</v>
      </c>
      <c r="D665" s="54">
        <v>49.167000000000002</v>
      </c>
      <c r="E665" s="54">
        <v>0.91700000000000004</v>
      </c>
      <c r="F665" s="52">
        <v>32973.1</v>
      </c>
      <c r="G665" s="52">
        <v>286638.71000000002</v>
      </c>
      <c r="H665" s="53">
        <v>4.8999999999999997E-6</v>
      </c>
      <c r="I665" s="56">
        <v>7.8</v>
      </c>
    </row>
    <row r="666" spans="1:9" ht="13.2">
      <c r="A666" s="50">
        <v>97521</v>
      </c>
      <c r="B666" s="51" t="s">
        <v>673</v>
      </c>
      <c r="C666" s="52">
        <v>19</v>
      </c>
      <c r="D666" s="54">
        <v>38.771999999999998</v>
      </c>
      <c r="E666" s="54">
        <v>8.9909999999999997</v>
      </c>
      <c r="F666" s="52">
        <v>835457.91</v>
      </c>
      <c r="G666" s="52">
        <v>7701781.0599999996</v>
      </c>
      <c r="H666" s="53">
        <v>1.305E-4</v>
      </c>
      <c r="I666" s="56">
        <v>195.09</v>
      </c>
    </row>
    <row r="667" spans="1:9" ht="13.2">
      <c r="A667" s="50">
        <v>97527</v>
      </c>
      <c r="B667" s="51" t="s">
        <v>947</v>
      </c>
      <c r="C667" s="52">
        <v>1</v>
      </c>
      <c r="D667" s="54">
        <v>71.5</v>
      </c>
      <c r="E667" s="54">
        <v>1</v>
      </c>
      <c r="F667" s="52">
        <v>28311.07</v>
      </c>
      <c r="G667" s="52">
        <v>132863.70000000001</v>
      </c>
      <c r="H667" s="53">
        <v>2.3E-6</v>
      </c>
      <c r="I667" s="56">
        <v>4.4400000000000004</v>
      </c>
    </row>
    <row r="668" spans="1:9" ht="13.2">
      <c r="A668" s="50">
        <v>97531</v>
      </c>
      <c r="B668" s="51" t="s">
        <v>674</v>
      </c>
      <c r="C668" s="52">
        <v>9</v>
      </c>
      <c r="D668" s="54">
        <v>50.463000000000001</v>
      </c>
      <c r="E668" s="54">
        <v>6.8520000000000003</v>
      </c>
      <c r="F668" s="52">
        <v>470470.37</v>
      </c>
      <c r="G668" s="52">
        <v>3490958.35</v>
      </c>
      <c r="H668" s="53">
        <v>5.91E-5</v>
      </c>
      <c r="I668" s="56">
        <v>71.63</v>
      </c>
    </row>
    <row r="669" spans="1:9" ht="13.2">
      <c r="A669" s="50">
        <v>97601</v>
      </c>
      <c r="B669" s="51" t="s">
        <v>675</v>
      </c>
      <c r="C669" s="52">
        <v>797</v>
      </c>
      <c r="D669" s="54">
        <v>42.408000000000001</v>
      </c>
      <c r="E669" s="54">
        <v>9.6809999999999992</v>
      </c>
      <c r="F669" s="52">
        <v>36550197.329999998</v>
      </c>
      <c r="G669" s="52">
        <v>328160430.04000002</v>
      </c>
      <c r="H669" s="53">
        <v>5.5599999999999998E-3</v>
      </c>
      <c r="I669" s="56">
        <v>7574.93</v>
      </c>
    </row>
    <row r="670" spans="1:9" ht="13.2">
      <c r="A670" s="50">
        <v>97607</v>
      </c>
      <c r="B670" s="51" t="s">
        <v>676</v>
      </c>
      <c r="C670" s="52">
        <v>5</v>
      </c>
      <c r="D670" s="54">
        <v>45.982999999999997</v>
      </c>
      <c r="E670" s="54">
        <v>4.367</v>
      </c>
      <c r="F670" s="52">
        <v>243026.3</v>
      </c>
      <c r="G670" s="52">
        <v>1720042.19</v>
      </c>
      <c r="H670" s="53">
        <v>2.9099999999999999E-5</v>
      </c>
      <c r="I670" s="56">
        <v>40.119999999999997</v>
      </c>
    </row>
    <row r="671" spans="1:9" ht="13.2">
      <c r="A671" s="50">
        <v>97611</v>
      </c>
      <c r="B671" s="51" t="s">
        <v>677</v>
      </c>
      <c r="C671" s="52">
        <v>353</v>
      </c>
      <c r="D671" s="54">
        <v>42.475999999999999</v>
      </c>
      <c r="E671" s="54">
        <v>11.225</v>
      </c>
      <c r="F671" s="52">
        <v>17032212.5</v>
      </c>
      <c r="G671" s="52">
        <v>140740899.66999999</v>
      </c>
      <c r="H671" s="53">
        <v>2.3846000000000002E-3</v>
      </c>
      <c r="I671" s="56">
        <v>3198.06</v>
      </c>
    </row>
    <row r="672" spans="1:9" ht="13.2">
      <c r="A672" s="50">
        <v>97613</v>
      </c>
      <c r="B672" s="51" t="s">
        <v>678</v>
      </c>
      <c r="C672" s="52">
        <v>17</v>
      </c>
      <c r="D672" s="54">
        <v>54.75</v>
      </c>
      <c r="E672" s="54">
        <v>11.715999999999999</v>
      </c>
      <c r="F672" s="52">
        <v>807441.86</v>
      </c>
      <c r="G672" s="52">
        <v>4906554.05</v>
      </c>
      <c r="H672" s="53">
        <v>8.3100000000000001E-5</v>
      </c>
      <c r="I672" s="56">
        <v>113.98</v>
      </c>
    </row>
    <row r="673" spans="1:9" ht="13.2">
      <c r="A673" s="50">
        <v>97621</v>
      </c>
      <c r="B673" s="51" t="s">
        <v>679</v>
      </c>
      <c r="C673" s="52">
        <v>61</v>
      </c>
      <c r="D673" s="54">
        <v>41.807000000000002</v>
      </c>
      <c r="E673" s="54">
        <v>11.769</v>
      </c>
      <c r="F673" s="52">
        <v>2683440.8199999998</v>
      </c>
      <c r="G673" s="52">
        <v>22875139.710000001</v>
      </c>
      <c r="H673" s="53">
        <v>3.8759999999999999E-4</v>
      </c>
      <c r="I673" s="56">
        <v>581.47</v>
      </c>
    </row>
    <row r="674" spans="1:9" ht="13.2">
      <c r="A674" s="50">
        <v>97623</v>
      </c>
      <c r="B674" s="51" t="s">
        <v>680</v>
      </c>
      <c r="C674" s="52">
        <v>4</v>
      </c>
      <c r="D674" s="54">
        <v>48.271000000000001</v>
      </c>
      <c r="E674" s="54">
        <v>12.728999999999999</v>
      </c>
      <c r="F674" s="52">
        <v>200412.83</v>
      </c>
      <c r="G674" s="52">
        <v>1516293.22</v>
      </c>
      <c r="H674" s="53">
        <v>2.5700000000000001E-5</v>
      </c>
      <c r="I674" s="56">
        <v>34.53</v>
      </c>
    </row>
    <row r="675" spans="1:9" ht="13.2">
      <c r="A675" s="50">
        <v>97627</v>
      </c>
      <c r="B675" s="51" t="s">
        <v>681</v>
      </c>
      <c r="C675" s="52">
        <v>1</v>
      </c>
      <c r="D675" s="54">
        <v>50</v>
      </c>
      <c r="E675" s="54">
        <v>28.667000000000002</v>
      </c>
      <c r="F675" s="52">
        <v>69848</v>
      </c>
      <c r="G675" s="52">
        <v>155868.25</v>
      </c>
      <c r="H675" s="53">
        <v>2.6000000000000001E-6</v>
      </c>
      <c r="I675" s="56">
        <v>2.35</v>
      </c>
    </row>
    <row r="676" spans="1:9" ht="13.2">
      <c r="A676" s="50">
        <v>97631</v>
      </c>
      <c r="B676" s="51" t="s">
        <v>682</v>
      </c>
      <c r="C676" s="52">
        <v>34</v>
      </c>
      <c r="D676" s="54">
        <v>41.774999999999999</v>
      </c>
      <c r="E676" s="54">
        <v>8.4930000000000003</v>
      </c>
      <c r="F676" s="52">
        <v>1321327.17</v>
      </c>
      <c r="G676" s="52">
        <v>12052804.470000001</v>
      </c>
      <c r="H676" s="53">
        <v>2.042E-4</v>
      </c>
      <c r="I676" s="56">
        <v>311.60000000000002</v>
      </c>
    </row>
    <row r="677" spans="1:9" ht="13.2">
      <c r="A677" s="50">
        <v>97637</v>
      </c>
      <c r="B677" s="51" t="s">
        <v>683</v>
      </c>
      <c r="C677" s="52">
        <v>1</v>
      </c>
      <c r="D677" s="54">
        <v>47.917000000000002</v>
      </c>
      <c r="E677" s="54">
        <v>0.66700000000000004</v>
      </c>
      <c r="F677" s="52">
        <v>18000</v>
      </c>
      <c r="G677" s="52">
        <v>221382.52</v>
      </c>
      <c r="H677" s="53">
        <v>3.8E-6</v>
      </c>
      <c r="I677" s="56">
        <v>8.0500000000000007</v>
      </c>
    </row>
    <row r="678" spans="1:9" ht="13.2">
      <c r="A678" s="50">
        <v>97641</v>
      </c>
      <c r="B678" s="51" t="s">
        <v>684</v>
      </c>
      <c r="C678" s="52">
        <v>23</v>
      </c>
      <c r="D678" s="54">
        <v>44.774999999999999</v>
      </c>
      <c r="E678" s="54">
        <v>4.9569999999999999</v>
      </c>
      <c r="F678" s="52">
        <v>693830.96</v>
      </c>
      <c r="G678" s="52">
        <v>6437781.6399999997</v>
      </c>
      <c r="H678" s="53">
        <v>1.091E-4</v>
      </c>
      <c r="I678" s="56">
        <v>193.17</v>
      </c>
    </row>
    <row r="679" spans="1:9" ht="13.2">
      <c r="A679" s="50">
        <v>97651</v>
      </c>
      <c r="B679" s="51" t="s">
        <v>685</v>
      </c>
      <c r="C679" s="52">
        <v>72</v>
      </c>
      <c r="D679" s="54">
        <v>41.045000000000002</v>
      </c>
      <c r="E679" s="54">
        <v>10.872</v>
      </c>
      <c r="F679" s="52">
        <v>3603848.32</v>
      </c>
      <c r="G679" s="52">
        <v>31711845.670000002</v>
      </c>
      <c r="H679" s="53">
        <v>5.373E-4</v>
      </c>
      <c r="I679" s="56">
        <v>698.2</v>
      </c>
    </row>
    <row r="680" spans="1:9" ht="13.2">
      <c r="A680" s="50">
        <v>97661</v>
      </c>
      <c r="B680" s="51" t="s">
        <v>686</v>
      </c>
      <c r="C680" s="52">
        <v>8</v>
      </c>
      <c r="D680" s="54">
        <v>49.957999999999998</v>
      </c>
      <c r="E680" s="54">
        <v>11.865</v>
      </c>
      <c r="F680" s="52">
        <v>362682.91</v>
      </c>
      <c r="G680" s="52">
        <v>2757478</v>
      </c>
      <c r="H680" s="53">
        <v>4.6699999999999997E-5</v>
      </c>
      <c r="I680" s="56">
        <v>70.34</v>
      </c>
    </row>
    <row r="681" spans="1:9" ht="13.2">
      <c r="A681" s="50">
        <v>97701</v>
      </c>
      <c r="B681" s="51" t="s">
        <v>687</v>
      </c>
      <c r="C681" s="52">
        <v>378</v>
      </c>
      <c r="D681" s="54">
        <v>45.488999999999997</v>
      </c>
      <c r="E681" s="54">
        <v>9.9499999999999993</v>
      </c>
      <c r="F681" s="52">
        <v>16315524.470000001</v>
      </c>
      <c r="G681" s="52">
        <v>138492009.30000001</v>
      </c>
      <c r="H681" s="53">
        <v>2.3465000000000001E-3</v>
      </c>
      <c r="I681" s="56">
        <v>3317.9</v>
      </c>
    </row>
    <row r="682" spans="1:9" ht="13.2">
      <c r="A682" s="50">
        <v>97705</v>
      </c>
      <c r="B682" s="51" t="s">
        <v>688</v>
      </c>
      <c r="C682" s="52">
        <v>7</v>
      </c>
      <c r="D682" s="54">
        <v>58.643000000000001</v>
      </c>
      <c r="E682" s="54">
        <v>19.571000000000002</v>
      </c>
      <c r="F682" s="52">
        <v>314717.02</v>
      </c>
      <c r="G682" s="52">
        <v>1550430.09</v>
      </c>
      <c r="H682" s="53">
        <v>2.6299999999999999E-5</v>
      </c>
      <c r="I682" s="56">
        <v>35.39</v>
      </c>
    </row>
    <row r="683" spans="1:9" ht="13.2">
      <c r="A683" s="50">
        <v>97711</v>
      </c>
      <c r="B683" s="51" t="s">
        <v>689</v>
      </c>
      <c r="C683" s="52">
        <v>131</v>
      </c>
      <c r="D683" s="54">
        <v>41.720999999999997</v>
      </c>
      <c r="E683" s="54">
        <v>10.88</v>
      </c>
      <c r="F683" s="52">
        <v>5477022.96</v>
      </c>
      <c r="G683" s="52">
        <v>45749856.780000001</v>
      </c>
      <c r="H683" s="53">
        <v>7.7510000000000003E-4</v>
      </c>
      <c r="I683" s="56">
        <v>1155.2</v>
      </c>
    </row>
    <row r="684" spans="1:9" ht="13.2">
      <c r="A684" s="50">
        <v>97713</v>
      </c>
      <c r="B684" s="51" t="s">
        <v>690</v>
      </c>
      <c r="C684" s="52">
        <v>9</v>
      </c>
      <c r="D684" s="54">
        <v>46.398000000000003</v>
      </c>
      <c r="E684" s="54">
        <v>6.13</v>
      </c>
      <c r="F684" s="52">
        <v>457135.94</v>
      </c>
      <c r="G684" s="52">
        <v>4448532.57</v>
      </c>
      <c r="H684" s="53">
        <v>7.5400000000000003E-5</v>
      </c>
      <c r="I684" s="56">
        <v>89.57</v>
      </c>
    </row>
    <row r="685" spans="1:9" ht="13.2">
      <c r="A685" s="50">
        <v>97717</v>
      </c>
      <c r="B685" s="51" t="s">
        <v>691</v>
      </c>
      <c r="C685" s="52">
        <v>2</v>
      </c>
      <c r="D685" s="54">
        <v>53.584000000000003</v>
      </c>
      <c r="E685" s="54">
        <v>4.5</v>
      </c>
      <c r="F685" s="52">
        <v>76183.53</v>
      </c>
      <c r="G685" s="52">
        <v>604656.93999999994</v>
      </c>
      <c r="H685" s="53">
        <v>1.0200000000000001E-5</v>
      </c>
      <c r="I685" s="56">
        <v>16.149999999999999</v>
      </c>
    </row>
    <row r="686" spans="1:9" ht="13.2">
      <c r="A686" s="50">
        <v>97721</v>
      </c>
      <c r="B686" s="51" t="s">
        <v>692</v>
      </c>
      <c r="C686" s="52">
        <v>82</v>
      </c>
      <c r="D686" s="54">
        <v>41.860999999999997</v>
      </c>
      <c r="E686" s="54">
        <v>9.609</v>
      </c>
      <c r="F686" s="52">
        <v>3361087.42</v>
      </c>
      <c r="G686" s="52">
        <v>29689405.59</v>
      </c>
      <c r="H686" s="53">
        <v>5.0299999999999997E-4</v>
      </c>
      <c r="I686" s="56">
        <v>777.19</v>
      </c>
    </row>
    <row r="687" spans="1:9" ht="13.2">
      <c r="A687" s="50">
        <v>97727</v>
      </c>
      <c r="B687" s="51" t="s">
        <v>693</v>
      </c>
      <c r="C687" s="52">
        <v>5</v>
      </c>
      <c r="D687" s="54">
        <v>51.65</v>
      </c>
      <c r="E687" s="54">
        <v>12.333</v>
      </c>
      <c r="F687" s="52">
        <v>182591.32</v>
      </c>
      <c r="G687" s="52">
        <v>1247772.76</v>
      </c>
      <c r="H687" s="53">
        <v>2.1100000000000001E-5</v>
      </c>
      <c r="I687" s="56">
        <v>35.92</v>
      </c>
    </row>
    <row r="688" spans="1:9" ht="13.2">
      <c r="A688" s="50">
        <v>97731</v>
      </c>
      <c r="B688" s="51" t="s">
        <v>694</v>
      </c>
      <c r="C688" s="52">
        <v>7</v>
      </c>
      <c r="D688" s="54">
        <v>51.298000000000002</v>
      </c>
      <c r="E688" s="54">
        <v>16</v>
      </c>
      <c r="F688" s="52">
        <v>291220.32</v>
      </c>
      <c r="G688" s="52">
        <v>1881252.47</v>
      </c>
      <c r="H688" s="53">
        <v>3.1900000000000003E-5</v>
      </c>
      <c r="I688" s="56">
        <v>55.93</v>
      </c>
    </row>
    <row r="689" spans="1:9" ht="13.2">
      <c r="A689" s="50">
        <v>97801</v>
      </c>
      <c r="B689" s="51" t="s">
        <v>948</v>
      </c>
      <c r="C689" s="52">
        <v>962</v>
      </c>
      <c r="D689" s="54">
        <v>44.640999999999998</v>
      </c>
      <c r="E689" s="54">
        <v>11.538</v>
      </c>
      <c r="F689" s="52">
        <v>46704209.270000003</v>
      </c>
      <c r="G689" s="52">
        <v>367330805.18000001</v>
      </c>
      <c r="H689" s="53">
        <v>6.2237000000000004E-3</v>
      </c>
      <c r="I689" s="56">
        <v>8523.67</v>
      </c>
    </row>
    <row r="690" spans="1:9" ht="13.2">
      <c r="A690" s="50">
        <v>97802</v>
      </c>
      <c r="B690" s="51" t="s">
        <v>696</v>
      </c>
      <c r="C690" s="52">
        <v>21</v>
      </c>
      <c r="D690" s="54">
        <v>46.234000000000002</v>
      </c>
      <c r="E690" s="54">
        <v>7.742</v>
      </c>
      <c r="F690" s="52">
        <v>1056543.17</v>
      </c>
      <c r="G690" s="52">
        <v>8380867.2800000003</v>
      </c>
      <c r="H690" s="53">
        <v>1.4200000000000001E-4</v>
      </c>
      <c r="I690" s="56">
        <v>173.92</v>
      </c>
    </row>
    <row r="691" spans="1:9" ht="13.2">
      <c r="A691" s="50">
        <v>97803</v>
      </c>
      <c r="B691" s="51" t="s">
        <v>697</v>
      </c>
      <c r="C691" s="52">
        <v>12</v>
      </c>
      <c r="D691" s="54">
        <v>50.625</v>
      </c>
      <c r="E691" s="54">
        <v>9.375</v>
      </c>
      <c r="F691" s="52">
        <v>617040.02</v>
      </c>
      <c r="G691" s="52">
        <v>4486615.46</v>
      </c>
      <c r="H691" s="53">
        <v>7.6000000000000004E-5</v>
      </c>
      <c r="I691" s="56">
        <v>96.36</v>
      </c>
    </row>
    <row r="692" spans="1:9" ht="13.2">
      <c r="A692" s="50">
        <v>97805</v>
      </c>
      <c r="B692" s="51" t="s">
        <v>698</v>
      </c>
      <c r="C692" s="52">
        <v>18</v>
      </c>
      <c r="D692" s="54">
        <v>44.795999999999999</v>
      </c>
      <c r="E692" s="54">
        <v>6.06</v>
      </c>
      <c r="F692" s="52">
        <v>540610.43999999994</v>
      </c>
      <c r="G692" s="52">
        <v>4765506.55</v>
      </c>
      <c r="H692" s="53">
        <v>8.0699999999999996E-5</v>
      </c>
      <c r="I692" s="56">
        <v>164.82</v>
      </c>
    </row>
    <row r="693" spans="1:9" ht="13.2">
      <c r="A693" s="50">
        <v>97811</v>
      </c>
      <c r="B693" s="51" t="s">
        <v>699</v>
      </c>
      <c r="C693" s="52">
        <v>337</v>
      </c>
      <c r="D693" s="54">
        <v>42.671999999999997</v>
      </c>
      <c r="E693" s="54">
        <v>11.766999999999999</v>
      </c>
      <c r="F693" s="52">
        <v>15420969.289999999</v>
      </c>
      <c r="G693" s="52">
        <v>127965781.34</v>
      </c>
      <c r="H693" s="53">
        <v>2.1681000000000001E-3</v>
      </c>
      <c r="I693" s="56">
        <v>3097.54</v>
      </c>
    </row>
    <row r="694" spans="1:9" ht="13.2">
      <c r="A694" s="50">
        <v>97817</v>
      </c>
      <c r="B694" s="51" t="s">
        <v>700</v>
      </c>
      <c r="C694" s="52">
        <v>6</v>
      </c>
      <c r="D694" s="54">
        <v>57.097000000000001</v>
      </c>
      <c r="E694" s="54">
        <v>5.8890000000000002</v>
      </c>
      <c r="F694" s="52">
        <v>218362.09</v>
      </c>
      <c r="G694" s="52">
        <v>1341401.0900000001</v>
      </c>
      <c r="H694" s="53">
        <v>2.27E-5</v>
      </c>
      <c r="I694" s="56">
        <v>42</v>
      </c>
    </row>
    <row r="695" spans="1:9" ht="13.2">
      <c r="A695" s="50">
        <v>97818</v>
      </c>
      <c r="B695" s="51" t="s">
        <v>701</v>
      </c>
      <c r="C695" s="52">
        <v>4</v>
      </c>
      <c r="D695" s="54">
        <v>42.917000000000002</v>
      </c>
      <c r="E695" s="54">
        <v>8.26</v>
      </c>
      <c r="F695" s="52">
        <v>116391.51</v>
      </c>
      <c r="G695" s="52">
        <v>917360.55</v>
      </c>
      <c r="H695" s="53">
        <v>1.5500000000000001E-5</v>
      </c>
      <c r="I695" s="56">
        <v>28.85</v>
      </c>
    </row>
    <row r="696" spans="1:9" ht="13.2">
      <c r="A696" s="50">
        <v>97821</v>
      </c>
      <c r="B696" s="51" t="s">
        <v>702</v>
      </c>
      <c r="C696" s="52">
        <v>27</v>
      </c>
      <c r="D696" s="54">
        <v>45.5</v>
      </c>
      <c r="E696" s="54">
        <v>7.3460000000000001</v>
      </c>
      <c r="F696" s="52">
        <v>965639.36</v>
      </c>
      <c r="G696" s="52">
        <v>8636483.9700000007</v>
      </c>
      <c r="H696" s="53">
        <v>1.4630000000000001E-4</v>
      </c>
      <c r="I696" s="56">
        <v>248.04</v>
      </c>
    </row>
    <row r="697" spans="1:9" ht="13.2">
      <c r="A697" s="50">
        <v>97823</v>
      </c>
      <c r="B697" s="51" t="s">
        <v>703</v>
      </c>
      <c r="C697" s="52">
        <v>4</v>
      </c>
      <c r="D697" s="54">
        <v>46.771000000000001</v>
      </c>
      <c r="E697" s="54">
        <v>11.313000000000001</v>
      </c>
      <c r="F697" s="52">
        <v>172024.39</v>
      </c>
      <c r="G697" s="52">
        <v>991818.4</v>
      </c>
      <c r="H697" s="53">
        <v>1.6799999999999998E-5</v>
      </c>
      <c r="I697" s="56">
        <v>26.67</v>
      </c>
    </row>
    <row r="698" spans="1:9" ht="13.2">
      <c r="A698" s="50">
        <v>97831</v>
      </c>
      <c r="B698" s="51" t="s">
        <v>704</v>
      </c>
      <c r="C698" s="52">
        <v>32</v>
      </c>
      <c r="D698" s="54">
        <v>44.302</v>
      </c>
      <c r="E698" s="54">
        <v>9.5</v>
      </c>
      <c r="F698" s="52">
        <v>1293743.1599999999</v>
      </c>
      <c r="G698" s="52">
        <v>11160314.01</v>
      </c>
      <c r="H698" s="53">
        <v>1.8909999999999999E-4</v>
      </c>
      <c r="I698" s="56">
        <v>303.05</v>
      </c>
    </row>
    <row r="699" spans="1:9" ht="13.2">
      <c r="A699" s="50">
        <v>97837</v>
      </c>
      <c r="B699" s="51" t="s">
        <v>705</v>
      </c>
      <c r="C699" s="52">
        <v>2</v>
      </c>
      <c r="D699" s="54">
        <v>38.875</v>
      </c>
      <c r="E699" s="54">
        <v>5.0419999999999998</v>
      </c>
      <c r="F699" s="52">
        <v>83685.63</v>
      </c>
      <c r="G699" s="52">
        <v>851884.64</v>
      </c>
      <c r="H699" s="53">
        <v>1.4399999999999999E-5</v>
      </c>
      <c r="I699" s="56">
        <v>21.83</v>
      </c>
    </row>
    <row r="700" spans="1:9" ht="13.2">
      <c r="A700" s="50">
        <v>97840</v>
      </c>
      <c r="B700" s="51" t="s">
        <v>706</v>
      </c>
      <c r="C700" s="52">
        <v>29</v>
      </c>
      <c r="D700" s="54">
        <v>41.396999999999998</v>
      </c>
      <c r="E700" s="54">
        <v>8.1150000000000002</v>
      </c>
      <c r="F700" s="52">
        <v>942035.55</v>
      </c>
      <c r="G700" s="52">
        <v>9073274.0899999999</v>
      </c>
      <c r="H700" s="53">
        <v>1.537E-4</v>
      </c>
      <c r="I700" s="56">
        <v>262.99</v>
      </c>
    </row>
    <row r="701" spans="1:9" ht="13.2">
      <c r="A701" s="50">
        <v>97841</v>
      </c>
      <c r="B701" s="51" t="s">
        <v>707</v>
      </c>
      <c r="C701" s="52">
        <v>3</v>
      </c>
      <c r="D701" s="54">
        <v>45.277999999999999</v>
      </c>
      <c r="E701" s="54">
        <v>4.4169999999999998</v>
      </c>
      <c r="F701" s="52">
        <v>66874.39</v>
      </c>
      <c r="G701" s="52">
        <v>795781.33</v>
      </c>
      <c r="H701" s="53">
        <v>1.3499999999999999E-5</v>
      </c>
      <c r="I701" s="56">
        <v>24.89</v>
      </c>
    </row>
    <row r="702" spans="1:9" ht="13.2">
      <c r="A702" s="50">
        <v>97847</v>
      </c>
      <c r="B702" s="51" t="s">
        <v>708</v>
      </c>
      <c r="C702" s="52">
        <v>1</v>
      </c>
      <c r="D702" s="54">
        <v>67.332999999999998</v>
      </c>
      <c r="E702" s="54">
        <v>13.917</v>
      </c>
      <c r="F702" s="52">
        <v>36499.199999999997</v>
      </c>
      <c r="G702" s="52">
        <v>120059.26</v>
      </c>
      <c r="H702" s="53">
        <v>1.9999999999999999E-6</v>
      </c>
      <c r="I702" s="56">
        <v>3.42</v>
      </c>
    </row>
    <row r="703" spans="1:9" ht="13.2">
      <c r="A703" s="50">
        <v>97851</v>
      </c>
      <c r="B703" s="51" t="s">
        <v>709</v>
      </c>
      <c r="C703" s="52">
        <v>39</v>
      </c>
      <c r="D703" s="54">
        <v>42.682000000000002</v>
      </c>
      <c r="E703" s="54">
        <v>7.9489999999999998</v>
      </c>
      <c r="F703" s="52">
        <v>1495766.08</v>
      </c>
      <c r="G703" s="52">
        <v>14285899.5</v>
      </c>
      <c r="H703" s="53">
        <v>2.42E-4</v>
      </c>
      <c r="I703" s="56">
        <v>366.42</v>
      </c>
    </row>
    <row r="704" spans="1:9" ht="13.2">
      <c r="A704" s="50">
        <v>97853</v>
      </c>
      <c r="B704" s="51" t="s">
        <v>710</v>
      </c>
      <c r="C704" s="52">
        <v>13</v>
      </c>
      <c r="D704" s="54">
        <v>50.281999999999996</v>
      </c>
      <c r="E704" s="54">
        <v>6.3140000000000001</v>
      </c>
      <c r="F704" s="52">
        <v>551868.23</v>
      </c>
      <c r="G704" s="52">
        <v>4767772.01</v>
      </c>
      <c r="H704" s="53">
        <v>8.0799999999999999E-5</v>
      </c>
      <c r="I704" s="56">
        <v>112.38</v>
      </c>
    </row>
    <row r="705" spans="1:9" ht="13.2">
      <c r="A705" s="50">
        <v>97861</v>
      </c>
      <c r="B705" s="51" t="s">
        <v>711</v>
      </c>
      <c r="C705" s="52">
        <v>11</v>
      </c>
      <c r="D705" s="54">
        <v>43.341000000000001</v>
      </c>
      <c r="E705" s="54">
        <v>8.0150000000000006</v>
      </c>
      <c r="F705" s="52">
        <v>339832.39</v>
      </c>
      <c r="G705" s="52">
        <v>3073539.31</v>
      </c>
      <c r="H705" s="53">
        <v>5.2099999999999999E-5</v>
      </c>
      <c r="I705" s="56">
        <v>98.84</v>
      </c>
    </row>
    <row r="706" spans="1:9" ht="13.2">
      <c r="A706" s="50">
        <v>97871</v>
      </c>
      <c r="B706" s="51" t="s">
        <v>712</v>
      </c>
      <c r="C706" s="52">
        <v>52</v>
      </c>
      <c r="D706" s="54">
        <v>46.869</v>
      </c>
      <c r="E706" s="54">
        <v>8.3109999999999999</v>
      </c>
      <c r="F706" s="52">
        <v>2254117.2599999998</v>
      </c>
      <c r="G706" s="52">
        <v>18706792.039999999</v>
      </c>
      <c r="H706" s="53">
        <v>3.1700000000000001E-4</v>
      </c>
      <c r="I706" s="56">
        <v>445.93</v>
      </c>
    </row>
    <row r="707" spans="1:9" ht="13.2">
      <c r="A707" s="50">
        <v>97877</v>
      </c>
      <c r="B707" s="51" t="s">
        <v>713</v>
      </c>
      <c r="C707" s="52">
        <v>2</v>
      </c>
      <c r="D707" s="54">
        <v>51.042000000000002</v>
      </c>
      <c r="E707" s="54">
        <v>3.8330000000000002</v>
      </c>
      <c r="F707" s="52">
        <v>74961.5</v>
      </c>
      <c r="G707" s="52">
        <v>592116.5</v>
      </c>
      <c r="H707" s="53">
        <v>1.0000000000000001E-5</v>
      </c>
      <c r="I707" s="56">
        <v>17.55</v>
      </c>
    </row>
    <row r="708" spans="1:9" ht="13.2">
      <c r="A708" s="50">
        <v>97901</v>
      </c>
      <c r="B708" s="51" t="s">
        <v>714</v>
      </c>
      <c r="C708" s="52">
        <v>577</v>
      </c>
      <c r="D708" s="54">
        <v>43.723999999999997</v>
      </c>
      <c r="E708" s="54">
        <v>10.326000000000001</v>
      </c>
      <c r="F708" s="52">
        <v>25393341.649999999</v>
      </c>
      <c r="G708" s="52">
        <v>213491954.93000001</v>
      </c>
      <c r="H708" s="53">
        <v>3.6172000000000001E-3</v>
      </c>
      <c r="I708" s="56">
        <v>5205.01</v>
      </c>
    </row>
    <row r="709" spans="1:9" ht="13.2">
      <c r="A709" s="50">
        <v>97911</v>
      </c>
      <c r="B709" s="51" t="s">
        <v>715</v>
      </c>
      <c r="C709" s="52">
        <v>181</v>
      </c>
      <c r="D709" s="54">
        <v>45.098999999999997</v>
      </c>
      <c r="E709" s="54">
        <v>10.699</v>
      </c>
      <c r="F709" s="52">
        <v>8462177.5700000003</v>
      </c>
      <c r="G709" s="52">
        <v>67593712.049999997</v>
      </c>
      <c r="H709" s="53">
        <v>1.1452000000000001E-3</v>
      </c>
      <c r="I709" s="56">
        <v>1543.92</v>
      </c>
    </row>
    <row r="710" spans="1:9" ht="13.2">
      <c r="A710" s="50">
        <v>97913</v>
      </c>
      <c r="B710" s="51" t="s">
        <v>716</v>
      </c>
      <c r="C710" s="52">
        <v>8</v>
      </c>
      <c r="D710" s="54">
        <v>59.344000000000001</v>
      </c>
      <c r="E710" s="54">
        <v>11.99</v>
      </c>
      <c r="F710" s="52">
        <v>390549.42</v>
      </c>
      <c r="G710" s="52">
        <v>1949128.38</v>
      </c>
      <c r="H710" s="53">
        <v>3.3000000000000003E-5</v>
      </c>
      <c r="I710" s="56">
        <v>45.75</v>
      </c>
    </row>
    <row r="711" spans="1:9" ht="13.2">
      <c r="A711" s="50">
        <v>97917</v>
      </c>
      <c r="B711" s="51" t="s">
        <v>717</v>
      </c>
      <c r="C711" s="52">
        <v>7</v>
      </c>
      <c r="D711" s="54">
        <v>52.594999999999999</v>
      </c>
      <c r="E711" s="54">
        <v>10.904999999999999</v>
      </c>
      <c r="F711" s="52">
        <v>260956.07</v>
      </c>
      <c r="G711" s="52">
        <v>1501975.53</v>
      </c>
      <c r="H711" s="53">
        <v>2.5400000000000001E-5</v>
      </c>
      <c r="I711" s="56">
        <v>48.73</v>
      </c>
    </row>
    <row r="712" spans="1:9" ht="13.2">
      <c r="A712" s="50">
        <v>97921</v>
      </c>
      <c r="B712" s="51" t="s">
        <v>718</v>
      </c>
      <c r="C712" s="52">
        <v>34</v>
      </c>
      <c r="D712" s="54">
        <v>41.279000000000003</v>
      </c>
      <c r="E712" s="54">
        <v>10.664</v>
      </c>
      <c r="F712" s="52">
        <v>1570863.14</v>
      </c>
      <c r="G712" s="52">
        <v>12515701.560000001</v>
      </c>
      <c r="H712" s="53">
        <v>2.1210000000000001E-4</v>
      </c>
      <c r="I712" s="56">
        <v>312.64999999999998</v>
      </c>
    </row>
    <row r="713" spans="1:9" ht="13.2">
      <c r="A713" s="50">
        <v>97931</v>
      </c>
      <c r="B713" s="51" t="s">
        <v>719</v>
      </c>
      <c r="C713" s="52">
        <v>9</v>
      </c>
      <c r="D713" s="54">
        <v>38.601999999999997</v>
      </c>
      <c r="E713" s="54">
        <v>8.9429999999999996</v>
      </c>
      <c r="F713" s="52">
        <v>307431.09999999998</v>
      </c>
      <c r="G713" s="52">
        <v>3433617.58</v>
      </c>
      <c r="H713" s="53">
        <v>5.8199999999999998E-5</v>
      </c>
      <c r="I713" s="56">
        <v>92.17</v>
      </c>
    </row>
    <row r="714" spans="1:9" ht="13.2">
      <c r="A714" s="50">
        <v>97941</v>
      </c>
      <c r="B714" s="51" t="s">
        <v>720</v>
      </c>
      <c r="C714" s="52">
        <v>33</v>
      </c>
      <c r="D714" s="54">
        <v>43.134</v>
      </c>
      <c r="E714" s="54">
        <v>13.507999999999999</v>
      </c>
      <c r="F714" s="52">
        <v>1515238.05</v>
      </c>
      <c r="G714" s="52">
        <v>12661062.49</v>
      </c>
      <c r="H714" s="53">
        <v>2.1450000000000001E-4</v>
      </c>
      <c r="I714" s="56">
        <v>303.57</v>
      </c>
    </row>
    <row r="715" spans="1:9" ht="13.2">
      <c r="A715" s="50">
        <v>97947</v>
      </c>
      <c r="B715" s="51" t="s">
        <v>721</v>
      </c>
      <c r="C715" s="52">
        <v>3</v>
      </c>
      <c r="D715" s="54">
        <v>50.945</v>
      </c>
      <c r="E715" s="54">
        <v>16.582999999999998</v>
      </c>
      <c r="F715" s="52">
        <v>157186.23999999999</v>
      </c>
      <c r="G715" s="52">
        <v>1055825.68</v>
      </c>
      <c r="H715" s="53">
        <v>1.7900000000000001E-5</v>
      </c>
      <c r="I715" s="56">
        <v>28.33</v>
      </c>
    </row>
    <row r="716" spans="1:9" ht="13.2">
      <c r="A716" s="50">
        <v>97948</v>
      </c>
      <c r="B716" s="51" t="s">
        <v>722</v>
      </c>
      <c r="C716" s="52">
        <v>3</v>
      </c>
      <c r="D716" s="54">
        <v>41.165999999999997</v>
      </c>
      <c r="E716" s="54">
        <v>5.306</v>
      </c>
      <c r="F716" s="52">
        <v>107047.37</v>
      </c>
      <c r="G716" s="52">
        <v>1202971.07</v>
      </c>
      <c r="H716" s="53">
        <v>2.0400000000000001E-5</v>
      </c>
      <c r="I716" s="56">
        <v>36.409999999999997</v>
      </c>
    </row>
    <row r="717" spans="1:9" ht="13.2">
      <c r="A717" s="50">
        <v>97951</v>
      </c>
      <c r="B717" s="51" t="s">
        <v>723</v>
      </c>
      <c r="C717" s="52">
        <v>177</v>
      </c>
      <c r="D717" s="54">
        <v>44.334000000000003</v>
      </c>
      <c r="E717" s="54">
        <v>12.864000000000001</v>
      </c>
      <c r="F717" s="52">
        <v>8470858.0399999991</v>
      </c>
      <c r="G717" s="52">
        <v>66843041.25</v>
      </c>
      <c r="H717" s="53">
        <v>1.1325E-3</v>
      </c>
      <c r="I717" s="56">
        <v>1556.36</v>
      </c>
    </row>
    <row r="718" spans="1:9" ht="13.2">
      <c r="A718" s="50">
        <v>97957</v>
      </c>
      <c r="B718" s="51" t="s">
        <v>724</v>
      </c>
      <c r="C718" s="52">
        <v>5</v>
      </c>
      <c r="D718" s="54">
        <v>57.866999999999997</v>
      </c>
      <c r="E718" s="54">
        <v>20.516999999999999</v>
      </c>
      <c r="F718" s="52">
        <v>200032.49</v>
      </c>
      <c r="G718" s="52">
        <v>765439.86</v>
      </c>
      <c r="H718" s="53">
        <v>1.2999999999999999E-5</v>
      </c>
      <c r="I718" s="56">
        <v>22.61</v>
      </c>
    </row>
    <row r="719" spans="1:9" ht="13.2">
      <c r="A719" s="50">
        <v>98001</v>
      </c>
      <c r="B719" s="51" t="s">
        <v>725</v>
      </c>
      <c r="C719" s="52">
        <v>838</v>
      </c>
      <c r="D719" s="54">
        <v>44.311999999999998</v>
      </c>
      <c r="E719" s="54">
        <v>9.4700000000000006</v>
      </c>
      <c r="F719" s="52">
        <v>38368588.43</v>
      </c>
      <c r="G719" s="52">
        <v>324098647.31</v>
      </c>
      <c r="H719" s="53">
        <v>5.4911999999999999E-3</v>
      </c>
      <c r="I719" s="56">
        <v>7492.56</v>
      </c>
    </row>
    <row r="720" spans="1:9" ht="13.2">
      <c r="A720" s="50">
        <v>98002</v>
      </c>
      <c r="B720" s="51" t="s">
        <v>726</v>
      </c>
      <c r="C720" s="52">
        <v>1</v>
      </c>
      <c r="D720" s="54">
        <v>29.667000000000002</v>
      </c>
      <c r="E720" s="54">
        <v>0.25</v>
      </c>
      <c r="F720" s="52">
        <v>15259.93</v>
      </c>
      <c r="G720" s="52">
        <v>575733.98</v>
      </c>
      <c r="H720" s="53">
        <v>9.7999999999999993E-6</v>
      </c>
      <c r="I720" s="56">
        <v>9.5299999999999994</v>
      </c>
    </row>
    <row r="721" spans="1:9" ht="13.2">
      <c r="A721" s="50">
        <v>98003</v>
      </c>
      <c r="B721" s="51" t="s">
        <v>727</v>
      </c>
      <c r="C721" s="52">
        <v>15</v>
      </c>
      <c r="D721" s="54">
        <v>54.133000000000003</v>
      </c>
      <c r="E721" s="54">
        <v>7.056</v>
      </c>
      <c r="F721" s="52">
        <v>690866.33</v>
      </c>
      <c r="G721" s="52">
        <v>5242334.78</v>
      </c>
      <c r="H721" s="53">
        <v>8.8800000000000004E-5</v>
      </c>
      <c r="I721" s="56">
        <v>117.64</v>
      </c>
    </row>
    <row r="722" spans="1:9" ht="13.2">
      <c r="A722" s="50">
        <v>98004</v>
      </c>
      <c r="B722" s="51" t="s">
        <v>728</v>
      </c>
      <c r="C722" s="52">
        <v>41</v>
      </c>
      <c r="D722" s="54">
        <v>49.222000000000001</v>
      </c>
      <c r="E722" s="54">
        <v>8.27</v>
      </c>
      <c r="F722" s="52">
        <v>1786518.56</v>
      </c>
      <c r="G722" s="52">
        <v>12091044.9</v>
      </c>
      <c r="H722" s="53">
        <v>2.0489999999999999E-4</v>
      </c>
      <c r="I722" s="56">
        <v>282.20999999999998</v>
      </c>
    </row>
    <row r="723" spans="1:9" ht="13.2">
      <c r="A723" s="50">
        <v>98008</v>
      </c>
      <c r="B723" s="51" t="s">
        <v>729</v>
      </c>
      <c r="C723" s="52">
        <v>1</v>
      </c>
      <c r="D723" s="54">
        <v>47.582999999999998</v>
      </c>
      <c r="E723" s="54">
        <v>20.582999999999998</v>
      </c>
      <c r="F723" s="52">
        <v>52533.71</v>
      </c>
      <c r="G723" s="52">
        <v>403778.1</v>
      </c>
      <c r="H723" s="53">
        <v>6.8000000000000001E-6</v>
      </c>
      <c r="I723" s="56">
        <v>8.59</v>
      </c>
    </row>
    <row r="724" spans="1:9" ht="13.2">
      <c r="A724" s="50">
        <v>98011</v>
      </c>
      <c r="B724" s="51" t="s">
        <v>730</v>
      </c>
      <c r="C724" s="52">
        <v>395</v>
      </c>
      <c r="D724" s="54">
        <v>41.868000000000002</v>
      </c>
      <c r="E724" s="54">
        <v>10.249000000000001</v>
      </c>
      <c r="F724" s="52">
        <v>21818385.09</v>
      </c>
      <c r="G724" s="52">
        <v>189798424.81</v>
      </c>
      <c r="H724" s="53">
        <v>3.2158E-3</v>
      </c>
      <c r="I724" s="56">
        <v>3799.84</v>
      </c>
    </row>
    <row r="725" spans="1:9" ht="13.2">
      <c r="A725" s="50">
        <v>98013</v>
      </c>
      <c r="B725" s="51" t="s">
        <v>731</v>
      </c>
      <c r="C725" s="52">
        <v>17</v>
      </c>
      <c r="D725" s="54">
        <v>48.255000000000003</v>
      </c>
      <c r="E725" s="54">
        <v>10.087999999999999</v>
      </c>
      <c r="F725" s="52">
        <v>953847.15</v>
      </c>
      <c r="G725" s="52">
        <v>7459810.6399999997</v>
      </c>
      <c r="H725" s="53">
        <v>1.2640000000000001E-4</v>
      </c>
      <c r="I725" s="56">
        <v>147.72</v>
      </c>
    </row>
    <row r="726" spans="1:9" ht="13.2">
      <c r="A726" s="50">
        <v>98021</v>
      </c>
      <c r="B726" s="51" t="s">
        <v>732</v>
      </c>
      <c r="C726" s="52">
        <v>11</v>
      </c>
      <c r="D726" s="54">
        <v>46.462000000000003</v>
      </c>
      <c r="E726" s="54">
        <v>8.1440000000000001</v>
      </c>
      <c r="F726" s="52">
        <v>383292.81</v>
      </c>
      <c r="G726" s="52">
        <v>3334303.08</v>
      </c>
      <c r="H726" s="53">
        <v>5.6499999999999998E-5</v>
      </c>
      <c r="I726" s="56">
        <v>92.86</v>
      </c>
    </row>
    <row r="727" spans="1:9" ht="13.2">
      <c r="A727" s="50">
        <v>98023</v>
      </c>
      <c r="B727" s="51" t="s">
        <v>733</v>
      </c>
      <c r="C727" s="52">
        <v>1</v>
      </c>
      <c r="D727" s="54">
        <v>48.417000000000002</v>
      </c>
      <c r="E727" s="54">
        <v>3.25</v>
      </c>
      <c r="F727" s="52">
        <v>39692.400000000001</v>
      </c>
      <c r="G727" s="52">
        <v>388631.4</v>
      </c>
      <c r="H727" s="53">
        <v>6.6000000000000003E-6</v>
      </c>
      <c r="I727" s="56">
        <v>10.08</v>
      </c>
    </row>
    <row r="728" spans="1:9" ht="13.2">
      <c r="A728" s="50">
        <v>98031</v>
      </c>
      <c r="B728" s="51" t="s">
        <v>734</v>
      </c>
      <c r="C728" s="52">
        <v>23</v>
      </c>
      <c r="D728" s="54">
        <v>45.134</v>
      </c>
      <c r="E728" s="54">
        <v>7.4349999999999996</v>
      </c>
      <c r="F728" s="52">
        <v>1050400.42</v>
      </c>
      <c r="G728" s="52">
        <v>9140137.2899999991</v>
      </c>
      <c r="H728" s="53">
        <v>1.549E-4</v>
      </c>
      <c r="I728" s="56">
        <v>212.18</v>
      </c>
    </row>
    <row r="729" spans="1:9" ht="13.2">
      <c r="A729" s="50">
        <v>98041</v>
      </c>
      <c r="B729" s="51" t="s">
        <v>735</v>
      </c>
      <c r="C729" s="52">
        <v>25</v>
      </c>
      <c r="D729" s="54">
        <v>41.643000000000001</v>
      </c>
      <c r="E729" s="54">
        <v>11.707000000000001</v>
      </c>
      <c r="F729" s="52">
        <v>1370552.03</v>
      </c>
      <c r="G729" s="52">
        <v>12793192.65</v>
      </c>
      <c r="H729" s="53">
        <v>2.1680000000000001E-4</v>
      </c>
      <c r="I729" s="56">
        <v>262.8</v>
      </c>
    </row>
    <row r="730" spans="1:9" ht="13.2">
      <c r="A730" s="50">
        <v>98051</v>
      </c>
      <c r="B730" s="51" t="s">
        <v>736</v>
      </c>
      <c r="C730" s="52">
        <v>45</v>
      </c>
      <c r="D730" s="54">
        <v>42.67</v>
      </c>
      <c r="E730" s="54">
        <v>8.641</v>
      </c>
      <c r="F730" s="52">
        <v>2077125.01</v>
      </c>
      <c r="G730" s="52">
        <v>20028736.960000001</v>
      </c>
      <c r="H730" s="53">
        <v>3.3930000000000001E-4</v>
      </c>
      <c r="I730" s="56">
        <v>442.57</v>
      </c>
    </row>
    <row r="731" spans="1:9" ht="13.2">
      <c r="A731" s="50">
        <v>98061</v>
      </c>
      <c r="B731" s="51" t="s">
        <v>737</v>
      </c>
      <c r="C731" s="52">
        <v>19</v>
      </c>
      <c r="D731" s="54">
        <v>42.122999999999998</v>
      </c>
      <c r="E731" s="54">
        <v>10.468999999999999</v>
      </c>
      <c r="F731" s="52">
        <v>900408.58</v>
      </c>
      <c r="G731" s="52">
        <v>7820271.6799999997</v>
      </c>
      <c r="H731" s="53">
        <v>1.325E-4</v>
      </c>
      <c r="I731" s="56">
        <v>177.06</v>
      </c>
    </row>
    <row r="732" spans="1:9" ht="13.2">
      <c r="A732" s="50">
        <v>98071</v>
      </c>
      <c r="B732" s="51" t="s">
        <v>738</v>
      </c>
      <c r="C732" s="52">
        <v>12</v>
      </c>
      <c r="D732" s="54">
        <v>44.631999999999998</v>
      </c>
      <c r="E732" s="54">
        <v>12.430999999999999</v>
      </c>
      <c r="F732" s="52">
        <v>499404.96</v>
      </c>
      <c r="G732" s="52">
        <v>3883552.76</v>
      </c>
      <c r="H732" s="53">
        <v>6.58E-5</v>
      </c>
      <c r="I732" s="56">
        <v>104.66</v>
      </c>
    </row>
    <row r="733" spans="1:9" ht="13.2">
      <c r="A733" s="50">
        <v>98081</v>
      </c>
      <c r="B733" s="51" t="s">
        <v>739</v>
      </c>
      <c r="C733" s="52">
        <v>3</v>
      </c>
      <c r="D733" s="54">
        <v>53.389000000000003</v>
      </c>
      <c r="E733" s="54">
        <v>18.527999999999999</v>
      </c>
      <c r="F733" s="52">
        <v>115469.51</v>
      </c>
      <c r="G733" s="52">
        <v>785488.24</v>
      </c>
      <c r="H733" s="53">
        <v>1.33E-5</v>
      </c>
      <c r="I733" s="56">
        <v>22.96</v>
      </c>
    </row>
    <row r="734" spans="1:9" ht="13.2">
      <c r="A734" s="50">
        <v>98091</v>
      </c>
      <c r="B734" s="51" t="s">
        <v>740</v>
      </c>
      <c r="C734" s="52">
        <v>10</v>
      </c>
      <c r="D734" s="54">
        <v>42.658000000000001</v>
      </c>
      <c r="E734" s="54">
        <v>10.157999999999999</v>
      </c>
      <c r="F734" s="52">
        <v>382670.75</v>
      </c>
      <c r="G734" s="52">
        <v>3305511.37</v>
      </c>
      <c r="H734" s="53">
        <v>5.5999999999999999E-5</v>
      </c>
      <c r="I734" s="56">
        <v>90.09</v>
      </c>
    </row>
    <row r="735" spans="1:9" ht="13.2">
      <c r="A735" s="50">
        <v>98101</v>
      </c>
      <c r="B735" s="51" t="s">
        <v>741</v>
      </c>
      <c r="C735" s="52">
        <v>457</v>
      </c>
      <c r="D735" s="54">
        <v>43.713999999999999</v>
      </c>
      <c r="E735" s="54">
        <v>8.8539999999999992</v>
      </c>
      <c r="F735" s="52">
        <v>17830204.260000002</v>
      </c>
      <c r="G735" s="52">
        <v>159094633.78999999</v>
      </c>
      <c r="H735" s="53">
        <v>2.6955E-3</v>
      </c>
      <c r="I735" s="56">
        <v>4229.32</v>
      </c>
    </row>
    <row r="736" spans="1:9" ht="13.2">
      <c r="A736" s="50">
        <v>98102</v>
      </c>
      <c r="B736" s="51" t="s">
        <v>742</v>
      </c>
      <c r="C736" s="52">
        <v>26</v>
      </c>
      <c r="D736" s="54">
        <v>41.587000000000003</v>
      </c>
      <c r="E736" s="54">
        <v>9.3879999999999999</v>
      </c>
      <c r="F736" s="52">
        <v>1166089.1499999999</v>
      </c>
      <c r="G736" s="52">
        <v>10345108.880000001</v>
      </c>
      <c r="H736" s="53">
        <v>1.7530000000000001E-4</v>
      </c>
      <c r="I736" s="56">
        <v>221.12</v>
      </c>
    </row>
    <row r="737" spans="1:9" ht="13.2">
      <c r="A737" s="50">
        <v>98103</v>
      </c>
      <c r="B737" s="51" t="s">
        <v>972</v>
      </c>
      <c r="C737" s="52">
        <v>71</v>
      </c>
      <c r="D737" s="54">
        <v>45.076000000000001</v>
      </c>
      <c r="E737" s="54">
        <v>9.4640000000000004</v>
      </c>
      <c r="F737" s="52">
        <v>3336169.03</v>
      </c>
      <c r="G737" s="52">
        <v>29358006.98</v>
      </c>
      <c r="H737" s="53">
        <v>4.9739999999999995E-4</v>
      </c>
      <c r="I737" s="56">
        <v>639.80999999999995</v>
      </c>
    </row>
    <row r="738" spans="1:9" ht="13.2">
      <c r="A738" s="50">
        <v>98107</v>
      </c>
      <c r="B738" s="51" t="s">
        <v>744</v>
      </c>
      <c r="C738" s="52">
        <v>4</v>
      </c>
      <c r="D738" s="54">
        <v>54.938000000000002</v>
      </c>
      <c r="E738" s="54">
        <v>6.8540000000000001</v>
      </c>
      <c r="F738" s="52">
        <v>193956.68</v>
      </c>
      <c r="G738" s="52">
        <v>1155971.76</v>
      </c>
      <c r="H738" s="53">
        <v>1.9599999999999999E-5</v>
      </c>
      <c r="I738" s="56">
        <v>24.33</v>
      </c>
    </row>
    <row r="739" spans="1:9" ht="13.2">
      <c r="A739" s="50">
        <v>98109</v>
      </c>
      <c r="B739" s="51" t="s">
        <v>745</v>
      </c>
      <c r="C739" s="52">
        <v>23</v>
      </c>
      <c r="D739" s="54">
        <v>50.609000000000002</v>
      </c>
      <c r="E739" s="54">
        <v>11.656000000000001</v>
      </c>
      <c r="F739" s="52">
        <v>1212688.04</v>
      </c>
      <c r="G739" s="52">
        <v>9326520.3399999999</v>
      </c>
      <c r="H739" s="53">
        <v>1.5799999999999999E-4</v>
      </c>
      <c r="I739" s="56">
        <v>183.42</v>
      </c>
    </row>
    <row r="740" spans="1:9" ht="13.2">
      <c r="A740" s="50">
        <v>98111</v>
      </c>
      <c r="B740" s="51" t="s">
        <v>746</v>
      </c>
      <c r="C740" s="52">
        <v>140</v>
      </c>
      <c r="D740" s="54">
        <v>40.606000000000002</v>
      </c>
      <c r="E740" s="54">
        <v>10.492000000000001</v>
      </c>
      <c r="F740" s="52">
        <v>6457785.6600000001</v>
      </c>
      <c r="G740" s="52">
        <v>59254845.200000003</v>
      </c>
      <c r="H740" s="53">
        <v>1.0039999999999999E-3</v>
      </c>
      <c r="I740" s="56">
        <v>1359.99</v>
      </c>
    </row>
    <row r="741" spans="1:9" ht="13.2">
      <c r="A741" s="50">
        <v>98113</v>
      </c>
      <c r="B741" s="51" t="s">
        <v>747</v>
      </c>
      <c r="C741" s="52">
        <v>7</v>
      </c>
      <c r="D741" s="54">
        <v>61.024000000000001</v>
      </c>
      <c r="E741" s="54">
        <v>6.19</v>
      </c>
      <c r="F741" s="52">
        <v>285453.26</v>
      </c>
      <c r="G741" s="52">
        <v>1548497.36</v>
      </c>
      <c r="H741" s="53">
        <v>2.62E-5</v>
      </c>
      <c r="I741" s="56">
        <v>40.17</v>
      </c>
    </row>
    <row r="742" spans="1:9" ht="13.2">
      <c r="A742" s="50">
        <v>98121</v>
      </c>
      <c r="B742" s="51" t="s">
        <v>748</v>
      </c>
      <c r="C742" s="52">
        <v>37</v>
      </c>
      <c r="D742" s="54">
        <v>44.722999999999999</v>
      </c>
      <c r="E742" s="54">
        <v>9.782</v>
      </c>
      <c r="F742" s="52">
        <v>1509921.1</v>
      </c>
      <c r="G742" s="52">
        <v>12002130.99</v>
      </c>
      <c r="H742" s="53">
        <v>2.0340000000000001E-4</v>
      </c>
      <c r="I742" s="56">
        <v>322.7</v>
      </c>
    </row>
    <row r="743" spans="1:9" ht="13.2">
      <c r="A743" s="50">
        <v>98131</v>
      </c>
      <c r="B743" s="51" t="s">
        <v>749</v>
      </c>
      <c r="C743" s="52">
        <v>34</v>
      </c>
      <c r="D743" s="54">
        <v>42.694000000000003</v>
      </c>
      <c r="E743" s="54">
        <v>8.0510000000000002</v>
      </c>
      <c r="F743" s="52">
        <v>1556857.82</v>
      </c>
      <c r="G743" s="52">
        <v>13407297.810000001</v>
      </c>
      <c r="H743" s="53">
        <v>2.2719999999999999E-4</v>
      </c>
      <c r="I743" s="56">
        <v>300.58</v>
      </c>
    </row>
    <row r="744" spans="1:9" ht="13.2">
      <c r="A744" s="50">
        <v>98141</v>
      </c>
      <c r="B744" s="51" t="s">
        <v>750</v>
      </c>
      <c r="C744" s="52">
        <v>44</v>
      </c>
      <c r="D744" s="54">
        <v>38.811999999999998</v>
      </c>
      <c r="E744" s="54">
        <v>9.718</v>
      </c>
      <c r="F744" s="52">
        <v>1742972.77</v>
      </c>
      <c r="G744" s="52">
        <v>16837976.09</v>
      </c>
      <c r="H744" s="53">
        <v>2.853E-4</v>
      </c>
      <c r="I744" s="56">
        <v>443.95</v>
      </c>
    </row>
    <row r="745" spans="1:9" ht="13.2">
      <c r="A745" s="50">
        <v>98147</v>
      </c>
      <c r="B745" s="51" t="s">
        <v>751</v>
      </c>
      <c r="C745" s="52">
        <v>4</v>
      </c>
      <c r="D745" s="54">
        <v>65.646000000000001</v>
      </c>
      <c r="E745" s="54">
        <v>10.396000000000001</v>
      </c>
      <c r="F745" s="52">
        <v>163448.89000000001</v>
      </c>
      <c r="G745" s="52">
        <v>679757.84</v>
      </c>
      <c r="H745" s="53">
        <v>1.15E-5</v>
      </c>
      <c r="I745" s="56">
        <v>17.5</v>
      </c>
    </row>
    <row r="746" spans="1:9" ht="13.2">
      <c r="A746" s="50">
        <v>98161</v>
      </c>
      <c r="B746" s="51" t="s">
        <v>752</v>
      </c>
      <c r="C746" s="52">
        <v>2</v>
      </c>
      <c r="D746" s="54">
        <v>42.667000000000002</v>
      </c>
      <c r="E746" s="54">
        <v>5.3330000000000002</v>
      </c>
      <c r="F746" s="52">
        <v>65456.7</v>
      </c>
      <c r="G746" s="52">
        <v>421805.86</v>
      </c>
      <c r="H746" s="53">
        <v>7.0999999999999998E-6</v>
      </c>
      <c r="I746" s="56">
        <v>13.21</v>
      </c>
    </row>
    <row r="747" spans="1:9" ht="13.2">
      <c r="A747" s="50">
        <v>98201</v>
      </c>
      <c r="B747" s="51" t="s">
        <v>753</v>
      </c>
      <c r="C747" s="52">
        <v>518</v>
      </c>
      <c r="D747" s="54">
        <v>42.884</v>
      </c>
      <c r="E747" s="54">
        <v>9.8010000000000002</v>
      </c>
      <c r="F747" s="52">
        <v>21638756.77</v>
      </c>
      <c r="G747" s="52">
        <v>193758892.37</v>
      </c>
      <c r="H747" s="53">
        <v>3.2829000000000001E-3</v>
      </c>
      <c r="I747" s="56">
        <v>4699.7299999999996</v>
      </c>
    </row>
    <row r="748" spans="1:9" ht="13.2">
      <c r="A748" s="50">
        <v>98205</v>
      </c>
      <c r="B748" s="51" t="s">
        <v>754</v>
      </c>
      <c r="C748" s="52">
        <v>6</v>
      </c>
      <c r="D748" s="54">
        <v>39.027999999999999</v>
      </c>
      <c r="E748" s="54">
        <v>8.5139999999999993</v>
      </c>
      <c r="F748" s="52">
        <v>238132.47</v>
      </c>
      <c r="G748" s="52">
        <v>2489852.7400000002</v>
      </c>
      <c r="H748" s="53">
        <v>4.2200000000000003E-5</v>
      </c>
      <c r="I748" s="56">
        <v>62.56</v>
      </c>
    </row>
    <row r="749" spans="1:9" ht="13.2">
      <c r="A749" s="50">
        <v>98211</v>
      </c>
      <c r="B749" s="51" t="s">
        <v>755</v>
      </c>
      <c r="C749" s="52">
        <v>127</v>
      </c>
      <c r="D749" s="54">
        <v>39.917000000000002</v>
      </c>
      <c r="E749" s="54">
        <v>9.5380000000000003</v>
      </c>
      <c r="F749" s="52">
        <v>5218209.5199999996</v>
      </c>
      <c r="G749" s="52">
        <v>48528796.240000002</v>
      </c>
      <c r="H749" s="53">
        <v>8.2220000000000004E-4</v>
      </c>
      <c r="I749" s="56">
        <v>1277.96</v>
      </c>
    </row>
    <row r="750" spans="1:9" ht="13.2">
      <c r="A750" s="50">
        <v>98218</v>
      </c>
      <c r="B750" s="51" t="s">
        <v>756</v>
      </c>
      <c r="C750" s="52">
        <v>4</v>
      </c>
      <c r="D750" s="54">
        <v>50.438000000000002</v>
      </c>
      <c r="E750" s="54">
        <v>5.75</v>
      </c>
      <c r="F750" s="52">
        <v>125817.12</v>
      </c>
      <c r="G750" s="52">
        <v>942297.92</v>
      </c>
      <c r="H750" s="53">
        <v>1.5999999999999999E-5</v>
      </c>
      <c r="I750" s="56">
        <v>29.62</v>
      </c>
    </row>
    <row r="751" spans="1:9" ht="13.2">
      <c r="A751" s="50">
        <v>98221</v>
      </c>
      <c r="B751" s="51" t="s">
        <v>757</v>
      </c>
      <c r="C751" s="52">
        <v>4</v>
      </c>
      <c r="D751" s="54">
        <v>47.938000000000002</v>
      </c>
      <c r="E751" s="54">
        <v>9.6669999999999998</v>
      </c>
      <c r="F751" s="52">
        <v>157949.59</v>
      </c>
      <c r="G751" s="52">
        <v>1427798.56</v>
      </c>
      <c r="H751" s="53">
        <v>2.4199999999999999E-5</v>
      </c>
      <c r="I751" s="56">
        <v>40.36</v>
      </c>
    </row>
    <row r="752" spans="1:9" ht="13.2">
      <c r="A752" s="50">
        <v>98231</v>
      </c>
      <c r="B752" s="51" t="s">
        <v>758</v>
      </c>
      <c r="C752" s="52">
        <v>4</v>
      </c>
      <c r="D752" s="54">
        <v>39.103999999999999</v>
      </c>
      <c r="E752" s="54">
        <v>7.3540000000000001</v>
      </c>
      <c r="F752" s="52">
        <v>164855.69</v>
      </c>
      <c r="G752" s="52">
        <v>1515903.93</v>
      </c>
      <c r="H752" s="53">
        <v>2.5700000000000001E-5</v>
      </c>
      <c r="I752" s="56">
        <v>35.33</v>
      </c>
    </row>
    <row r="753" spans="1:9" ht="13.2">
      <c r="A753" s="50">
        <v>98237</v>
      </c>
      <c r="B753" s="51" t="s">
        <v>759</v>
      </c>
      <c r="C753" s="52">
        <v>2</v>
      </c>
      <c r="D753" s="54">
        <v>62.042000000000002</v>
      </c>
      <c r="E753" s="54">
        <v>4.9580000000000002</v>
      </c>
      <c r="F753" s="52">
        <v>50256</v>
      </c>
      <c r="G753" s="52">
        <v>362899.99</v>
      </c>
      <c r="H753" s="53">
        <v>6.1E-6</v>
      </c>
      <c r="I753" s="56">
        <v>14.07</v>
      </c>
    </row>
    <row r="754" spans="1:9" ht="13.2">
      <c r="A754" s="50">
        <v>98241</v>
      </c>
      <c r="B754" s="51" t="s">
        <v>760</v>
      </c>
      <c r="C754" s="52">
        <v>2</v>
      </c>
      <c r="D754" s="54">
        <v>56.417000000000002</v>
      </c>
      <c r="E754" s="54">
        <v>4.375</v>
      </c>
      <c r="F754" s="52">
        <v>68852.33</v>
      </c>
      <c r="G754" s="52">
        <v>487818.61</v>
      </c>
      <c r="H754" s="53">
        <v>8.3000000000000002E-6</v>
      </c>
      <c r="I754" s="56">
        <v>12.56</v>
      </c>
    </row>
    <row r="755" spans="1:9" ht="13.2">
      <c r="A755" s="50">
        <v>98251</v>
      </c>
      <c r="B755" s="51" t="s">
        <v>761</v>
      </c>
      <c r="C755" s="52">
        <v>1</v>
      </c>
      <c r="D755" s="54">
        <v>63.667000000000002</v>
      </c>
      <c r="E755" s="54">
        <v>9.1669999999999998</v>
      </c>
      <c r="F755" s="52">
        <v>36660</v>
      </c>
      <c r="G755" s="52">
        <v>136989.28</v>
      </c>
      <c r="H755" s="53">
        <v>2.3E-6</v>
      </c>
      <c r="I755" s="56">
        <v>3.83</v>
      </c>
    </row>
    <row r="756" spans="1:9" ht="13.2">
      <c r="A756" s="50">
        <v>98261</v>
      </c>
      <c r="B756" s="51" t="s">
        <v>762</v>
      </c>
      <c r="C756" s="52">
        <v>6</v>
      </c>
      <c r="D756" s="54">
        <v>50.445</v>
      </c>
      <c r="E756" s="54">
        <v>5.7359999999999998</v>
      </c>
      <c r="F756" s="52">
        <v>231441.55</v>
      </c>
      <c r="G756" s="52">
        <v>1647605.78</v>
      </c>
      <c r="H756" s="53">
        <v>2.7900000000000001E-5</v>
      </c>
      <c r="I756" s="56">
        <v>45.06</v>
      </c>
    </row>
    <row r="757" spans="1:9" ht="13.2">
      <c r="A757" s="50">
        <v>98271</v>
      </c>
      <c r="B757" s="51" t="s">
        <v>763</v>
      </c>
      <c r="C757" s="52">
        <v>1</v>
      </c>
      <c r="D757" s="54">
        <v>44.667000000000002</v>
      </c>
      <c r="E757" s="54">
        <v>2.8330000000000002</v>
      </c>
      <c r="F757" s="52">
        <v>49076.959999999999</v>
      </c>
      <c r="G757" s="52">
        <v>525302.39</v>
      </c>
      <c r="H757" s="53">
        <v>8.8999999999999995E-6</v>
      </c>
      <c r="I757" s="56">
        <v>11.17</v>
      </c>
    </row>
    <row r="758" spans="1:9" ht="13.2">
      <c r="A758" s="50">
        <v>98301</v>
      </c>
      <c r="B758" s="51" t="s">
        <v>764</v>
      </c>
      <c r="C758" s="52">
        <v>327</v>
      </c>
      <c r="D758" s="54">
        <v>43.529000000000003</v>
      </c>
      <c r="E758" s="54">
        <v>7.3959999999999999</v>
      </c>
      <c r="F758" s="52">
        <v>12936363.029999999</v>
      </c>
      <c r="G758" s="52">
        <v>113379496.47</v>
      </c>
      <c r="H758" s="53">
        <v>1.921E-3</v>
      </c>
      <c r="I758" s="56">
        <v>2995.4</v>
      </c>
    </row>
    <row r="759" spans="1:9" ht="13.2">
      <c r="A759" s="50">
        <v>98304</v>
      </c>
      <c r="B759" s="51" t="s">
        <v>765</v>
      </c>
      <c r="C759" s="52">
        <v>4</v>
      </c>
      <c r="D759" s="54">
        <v>52.709000000000003</v>
      </c>
      <c r="E759" s="54">
        <v>13.771000000000001</v>
      </c>
      <c r="F759" s="52">
        <v>168506.05</v>
      </c>
      <c r="G759" s="52">
        <v>1139681.75</v>
      </c>
      <c r="H759" s="53">
        <v>1.9300000000000002E-5</v>
      </c>
      <c r="I759" s="56">
        <v>30.54</v>
      </c>
    </row>
    <row r="760" spans="1:9" ht="13.2">
      <c r="A760" s="50">
        <v>98308</v>
      </c>
      <c r="B760" s="51" t="s">
        <v>766</v>
      </c>
      <c r="C760" s="52">
        <v>7</v>
      </c>
      <c r="D760" s="54">
        <v>46.274000000000001</v>
      </c>
      <c r="E760" s="54">
        <v>17.667000000000002</v>
      </c>
      <c r="F760" s="52">
        <v>317693.24</v>
      </c>
      <c r="G760" s="52">
        <v>1909982.76</v>
      </c>
      <c r="H760" s="53">
        <v>3.2400000000000001E-5</v>
      </c>
      <c r="I760" s="56">
        <v>47.63</v>
      </c>
    </row>
    <row r="761" spans="1:9" ht="13.2">
      <c r="A761" s="50">
        <v>98311</v>
      </c>
      <c r="B761" s="51" t="s">
        <v>767</v>
      </c>
      <c r="C761" s="52">
        <v>145</v>
      </c>
      <c r="D761" s="54">
        <v>43.298000000000002</v>
      </c>
      <c r="E761" s="54">
        <v>12.454000000000001</v>
      </c>
      <c r="F761" s="52">
        <v>6753709.3300000001</v>
      </c>
      <c r="G761" s="52">
        <v>55150266.380000003</v>
      </c>
      <c r="H761" s="53">
        <v>9.3440000000000005E-4</v>
      </c>
      <c r="I761" s="56">
        <v>1313</v>
      </c>
    </row>
    <row r="762" spans="1:9" ht="13.2">
      <c r="A762" s="50">
        <v>98313</v>
      </c>
      <c r="B762" s="51" t="s">
        <v>768</v>
      </c>
      <c r="C762" s="52">
        <v>44</v>
      </c>
      <c r="D762" s="54">
        <v>51.152999999999999</v>
      </c>
      <c r="E762" s="54">
        <v>9.1649999999999991</v>
      </c>
      <c r="F762" s="52">
        <v>1845534.42</v>
      </c>
      <c r="G762" s="52">
        <v>13023596.859999999</v>
      </c>
      <c r="H762" s="53">
        <v>2.207E-4</v>
      </c>
      <c r="I762" s="56">
        <v>323.45</v>
      </c>
    </row>
    <row r="763" spans="1:9" ht="13.2">
      <c r="A763" s="50">
        <v>98321</v>
      </c>
      <c r="B763" s="51" t="s">
        <v>769</v>
      </c>
      <c r="C763" s="52">
        <v>3</v>
      </c>
      <c r="D763" s="54">
        <v>45.860999999999997</v>
      </c>
      <c r="E763" s="54">
        <v>19</v>
      </c>
      <c r="F763" s="52">
        <v>119303.2</v>
      </c>
      <c r="G763" s="52">
        <v>702905.34</v>
      </c>
      <c r="H763" s="53">
        <v>1.19E-5</v>
      </c>
      <c r="I763" s="56">
        <v>22.76</v>
      </c>
    </row>
    <row r="764" spans="1:9" ht="13.2">
      <c r="A764" s="50">
        <v>98331</v>
      </c>
      <c r="B764" s="51" t="s">
        <v>770</v>
      </c>
      <c r="C764" s="52">
        <v>2</v>
      </c>
      <c r="D764" s="54">
        <v>56.084000000000003</v>
      </c>
      <c r="E764" s="54">
        <v>2.2080000000000002</v>
      </c>
      <c r="F764" s="52">
        <v>56998.400000000001</v>
      </c>
      <c r="G764" s="52">
        <v>375492.77</v>
      </c>
      <c r="H764" s="53">
        <v>6.3999999999999997E-6</v>
      </c>
      <c r="I764" s="56">
        <v>13.03</v>
      </c>
    </row>
    <row r="765" spans="1:9" ht="13.2">
      <c r="A765" s="50">
        <v>98401</v>
      </c>
      <c r="B765" s="51" t="s">
        <v>771</v>
      </c>
      <c r="C765" s="52">
        <v>450</v>
      </c>
      <c r="D765" s="54">
        <v>45.3</v>
      </c>
      <c r="E765" s="54">
        <v>10.045999999999999</v>
      </c>
      <c r="F765" s="52">
        <v>20616264.489999998</v>
      </c>
      <c r="G765" s="52">
        <v>165756084.49000001</v>
      </c>
      <c r="H765" s="53">
        <v>2.8084E-3</v>
      </c>
      <c r="I765" s="56">
        <v>3907.81</v>
      </c>
    </row>
    <row r="766" spans="1:9" ht="13.2">
      <c r="A766" s="50">
        <v>98404</v>
      </c>
      <c r="B766" s="51" t="s">
        <v>949</v>
      </c>
      <c r="C766" s="52">
        <v>6</v>
      </c>
      <c r="D766" s="54">
        <v>43.957999999999998</v>
      </c>
      <c r="E766" s="54">
        <v>2.6389999999999998</v>
      </c>
      <c r="F766" s="52">
        <v>208344.15</v>
      </c>
      <c r="G766" s="52">
        <v>2091526.27</v>
      </c>
      <c r="H766" s="53">
        <v>3.54E-5</v>
      </c>
      <c r="I766" s="56">
        <v>52.66</v>
      </c>
    </row>
    <row r="767" spans="1:9" ht="13.2">
      <c r="A767" s="50">
        <v>98411</v>
      </c>
      <c r="B767" s="51" t="s">
        <v>772</v>
      </c>
      <c r="C767" s="52">
        <v>269</v>
      </c>
      <c r="D767" s="54">
        <v>41.933999999999997</v>
      </c>
      <c r="E767" s="54">
        <v>10.032</v>
      </c>
      <c r="F767" s="52">
        <v>12180814.07</v>
      </c>
      <c r="G767" s="52">
        <v>108591916.92</v>
      </c>
      <c r="H767" s="53">
        <v>1.8399E-3</v>
      </c>
      <c r="I767" s="56">
        <v>2517.17</v>
      </c>
    </row>
    <row r="768" spans="1:9" ht="13.2">
      <c r="A768" s="50">
        <v>98414</v>
      </c>
      <c r="B768" s="51" t="s">
        <v>14</v>
      </c>
      <c r="C768" s="52">
        <v>5</v>
      </c>
      <c r="D768" s="54">
        <v>40.183</v>
      </c>
      <c r="E768" s="54">
        <v>7.95</v>
      </c>
      <c r="F768" s="52">
        <v>192376.63</v>
      </c>
      <c r="G768" s="52">
        <v>2219871.21</v>
      </c>
      <c r="H768" s="53">
        <v>3.7599999999999999E-5</v>
      </c>
      <c r="I768" s="56">
        <v>51.85</v>
      </c>
    </row>
    <row r="769" spans="1:9" ht="13.2">
      <c r="A769" s="50">
        <v>98417</v>
      </c>
      <c r="B769" s="51" t="s">
        <v>773</v>
      </c>
      <c r="C769" s="52">
        <v>5</v>
      </c>
      <c r="D769" s="54">
        <v>41.85</v>
      </c>
      <c r="E769" s="54">
        <v>10.117000000000001</v>
      </c>
      <c r="F769" s="52">
        <v>182073.31</v>
      </c>
      <c r="G769" s="52">
        <v>1202027.9099999999</v>
      </c>
      <c r="H769" s="53">
        <v>2.0400000000000001E-5</v>
      </c>
      <c r="I769" s="56">
        <v>36.840000000000003</v>
      </c>
    </row>
    <row r="770" spans="1:9" ht="13.2">
      <c r="A770" s="50">
        <v>98421</v>
      </c>
      <c r="B770" s="51" t="s">
        <v>774</v>
      </c>
      <c r="C770" s="52">
        <v>19</v>
      </c>
      <c r="D770" s="54">
        <v>40.206000000000003</v>
      </c>
      <c r="E770" s="54">
        <v>6.8330000000000002</v>
      </c>
      <c r="F770" s="52">
        <v>682722.32</v>
      </c>
      <c r="G770" s="52">
        <v>6608225.0499999998</v>
      </c>
      <c r="H770" s="53">
        <v>1.12E-4</v>
      </c>
      <c r="I770" s="56">
        <v>190.4</v>
      </c>
    </row>
    <row r="771" spans="1:9" ht="13.2">
      <c r="A771" s="50">
        <v>98427</v>
      </c>
      <c r="B771" s="51" t="s">
        <v>775</v>
      </c>
      <c r="C771" s="52">
        <v>1</v>
      </c>
      <c r="D771" s="54">
        <v>51.75</v>
      </c>
      <c r="E771" s="54">
        <v>1.083</v>
      </c>
      <c r="F771" s="52">
        <v>50091.77</v>
      </c>
      <c r="G771" s="52">
        <v>364681.48</v>
      </c>
      <c r="H771" s="53">
        <v>6.1999999999999999E-6</v>
      </c>
      <c r="I771" s="56">
        <v>7.05</v>
      </c>
    </row>
    <row r="772" spans="1:9" ht="13.2">
      <c r="A772" s="50">
        <v>98431</v>
      </c>
      <c r="B772" s="51" t="s">
        <v>776</v>
      </c>
      <c r="C772" s="52">
        <v>29</v>
      </c>
      <c r="D772" s="54">
        <v>38.433999999999997</v>
      </c>
      <c r="E772" s="54">
        <v>7.7009999999999996</v>
      </c>
      <c r="F772" s="52">
        <v>1467221.43</v>
      </c>
      <c r="G772" s="52">
        <v>15138473.550000001</v>
      </c>
      <c r="H772" s="53">
        <v>2.565E-4</v>
      </c>
      <c r="I772" s="56">
        <v>323.64</v>
      </c>
    </row>
    <row r="773" spans="1:9" ht="13.2">
      <c r="A773" s="50">
        <v>98441</v>
      </c>
      <c r="B773" s="51" t="s">
        <v>777</v>
      </c>
      <c r="C773" s="52">
        <v>19</v>
      </c>
      <c r="D773" s="54">
        <v>42.595999999999997</v>
      </c>
      <c r="E773" s="54">
        <v>6.7539999999999996</v>
      </c>
      <c r="F773" s="52">
        <v>750490.72</v>
      </c>
      <c r="G773" s="52">
        <v>7157569.0199999996</v>
      </c>
      <c r="H773" s="53">
        <v>1.2129999999999999E-4</v>
      </c>
      <c r="I773" s="56">
        <v>183.78</v>
      </c>
    </row>
    <row r="774" spans="1:9" ht="13.2">
      <c r="A774" s="50">
        <v>98451</v>
      </c>
      <c r="B774" s="51" t="s">
        <v>778</v>
      </c>
      <c r="C774" s="52">
        <v>7</v>
      </c>
      <c r="D774" s="54">
        <v>39.463999999999999</v>
      </c>
      <c r="E774" s="54">
        <v>7.2859999999999996</v>
      </c>
      <c r="F774" s="52">
        <v>307265.25</v>
      </c>
      <c r="G774" s="52">
        <v>3011357.38</v>
      </c>
      <c r="H774" s="53">
        <v>5.1E-5</v>
      </c>
      <c r="I774" s="56">
        <v>73.31</v>
      </c>
    </row>
    <row r="775" spans="1:9" ht="13.2">
      <c r="A775" s="50">
        <v>98471</v>
      </c>
      <c r="B775" s="51" t="s">
        <v>950</v>
      </c>
      <c r="C775" s="52">
        <v>1</v>
      </c>
      <c r="D775" s="54">
        <v>46.832999999999998</v>
      </c>
      <c r="E775" s="54">
        <v>5</v>
      </c>
      <c r="F775" s="52">
        <v>49832.3</v>
      </c>
      <c r="G775" s="52">
        <v>559043.74</v>
      </c>
      <c r="H775" s="53">
        <v>9.5000000000000005E-6</v>
      </c>
      <c r="I775" s="56">
        <v>11.99</v>
      </c>
    </row>
    <row r="776" spans="1:9" ht="13.2">
      <c r="A776" s="50">
        <v>98481</v>
      </c>
      <c r="B776" s="51" t="s">
        <v>779</v>
      </c>
      <c r="C776" s="52">
        <v>10</v>
      </c>
      <c r="D776" s="54">
        <v>43.924999999999997</v>
      </c>
      <c r="E776" s="54">
        <v>8.7420000000000009</v>
      </c>
      <c r="F776" s="52">
        <v>447378.42</v>
      </c>
      <c r="G776" s="52">
        <v>4477965.95</v>
      </c>
      <c r="H776" s="53">
        <v>7.5900000000000002E-5</v>
      </c>
      <c r="I776" s="56">
        <v>104.32</v>
      </c>
    </row>
    <row r="777" spans="1:9" ht="13.2">
      <c r="A777" s="50">
        <v>98501</v>
      </c>
      <c r="B777" s="51" t="s">
        <v>780</v>
      </c>
      <c r="C777" s="52">
        <v>344</v>
      </c>
      <c r="D777" s="54">
        <v>42.914999999999999</v>
      </c>
      <c r="E777" s="54">
        <v>8.9700000000000006</v>
      </c>
      <c r="F777" s="52">
        <v>14151007.48</v>
      </c>
      <c r="G777" s="52">
        <v>122596074.01000001</v>
      </c>
      <c r="H777" s="53">
        <v>2.0772E-3</v>
      </c>
      <c r="I777" s="56">
        <v>3059.68</v>
      </c>
    </row>
    <row r="778" spans="1:9" ht="13.2">
      <c r="A778" s="50">
        <v>98511</v>
      </c>
      <c r="B778" s="51" t="s">
        <v>781</v>
      </c>
      <c r="C778" s="52">
        <v>11</v>
      </c>
      <c r="D778" s="54">
        <v>42.173999999999999</v>
      </c>
      <c r="E778" s="54">
        <v>6.3410000000000002</v>
      </c>
      <c r="F778" s="52">
        <v>466566.2</v>
      </c>
      <c r="G778" s="52">
        <v>4089496.57</v>
      </c>
      <c r="H778" s="53">
        <v>6.9300000000000004E-5</v>
      </c>
      <c r="I778" s="56">
        <v>102.27</v>
      </c>
    </row>
    <row r="779" spans="1:9" ht="13.2">
      <c r="A779" s="50">
        <v>98517</v>
      </c>
      <c r="B779" s="51" t="s">
        <v>782</v>
      </c>
      <c r="C779" s="52">
        <v>2</v>
      </c>
      <c r="D779" s="54">
        <v>30.667000000000002</v>
      </c>
      <c r="E779" s="54">
        <v>9.4580000000000002</v>
      </c>
      <c r="F779" s="52">
        <v>125794.13</v>
      </c>
      <c r="G779" s="52">
        <v>1148912.8899999999</v>
      </c>
      <c r="H779" s="53">
        <v>1.95E-5</v>
      </c>
      <c r="I779" s="56">
        <v>16.809999999999999</v>
      </c>
    </row>
    <row r="780" spans="1:9" ht="13.2">
      <c r="A780" s="50">
        <v>98521</v>
      </c>
      <c r="B780" s="51" t="s">
        <v>783</v>
      </c>
      <c r="C780" s="52">
        <v>84</v>
      </c>
      <c r="D780" s="54">
        <v>41.048999999999999</v>
      </c>
      <c r="E780" s="54">
        <v>11.492000000000001</v>
      </c>
      <c r="F780" s="52">
        <v>4312839</v>
      </c>
      <c r="G780" s="52">
        <v>37886494.310000002</v>
      </c>
      <c r="H780" s="53">
        <v>6.4190000000000004E-4</v>
      </c>
      <c r="I780" s="56">
        <v>834.11</v>
      </c>
    </row>
    <row r="781" spans="1:9" ht="13.2">
      <c r="A781" s="50">
        <v>98601</v>
      </c>
      <c r="B781" s="51" t="s">
        <v>784</v>
      </c>
      <c r="C781" s="52">
        <v>584</v>
      </c>
      <c r="D781" s="54">
        <v>44.92</v>
      </c>
      <c r="E781" s="54">
        <v>9.6120000000000001</v>
      </c>
      <c r="F781" s="52">
        <v>24194934.460000001</v>
      </c>
      <c r="G781" s="52">
        <v>206700517.62</v>
      </c>
      <c r="H781" s="53">
        <v>3.5021000000000002E-3</v>
      </c>
      <c r="I781" s="56">
        <v>5148.72</v>
      </c>
    </row>
    <row r="782" spans="1:9" ht="13.2">
      <c r="A782" s="50">
        <v>98604</v>
      </c>
      <c r="B782" s="51" t="s">
        <v>920</v>
      </c>
      <c r="C782" s="52">
        <v>4</v>
      </c>
      <c r="D782" s="54">
        <v>53.292000000000002</v>
      </c>
      <c r="E782" s="54">
        <v>15.167</v>
      </c>
      <c r="F782" s="52">
        <v>154774.45000000001</v>
      </c>
      <c r="G782" s="52">
        <v>1027795.65</v>
      </c>
      <c r="H782" s="53">
        <v>1.7399999999999999E-5</v>
      </c>
      <c r="I782" s="56">
        <v>25.53</v>
      </c>
    </row>
    <row r="783" spans="1:9" ht="13.2">
      <c r="A783" s="50">
        <v>98607</v>
      </c>
      <c r="B783" s="51" t="s">
        <v>785</v>
      </c>
      <c r="C783" s="52">
        <v>3</v>
      </c>
      <c r="D783" s="54">
        <v>56.417000000000002</v>
      </c>
      <c r="E783" s="54">
        <v>7.3330000000000002</v>
      </c>
      <c r="F783" s="52">
        <v>64295.95</v>
      </c>
      <c r="G783" s="52">
        <v>760765.23</v>
      </c>
      <c r="H783" s="53">
        <v>1.29E-5</v>
      </c>
      <c r="I783" s="56">
        <v>17.649999999999999</v>
      </c>
    </row>
    <row r="784" spans="1:9" ht="13.2">
      <c r="A784" s="50">
        <v>98608</v>
      </c>
      <c r="B784" s="51" t="s">
        <v>786</v>
      </c>
      <c r="C784" s="52">
        <v>10</v>
      </c>
      <c r="D784" s="54">
        <v>52.017000000000003</v>
      </c>
      <c r="E784" s="54">
        <v>4.742</v>
      </c>
      <c r="F784" s="52">
        <v>503014.93</v>
      </c>
      <c r="G784" s="52">
        <v>3768648.48</v>
      </c>
      <c r="H784" s="53">
        <v>6.3899999999999995E-5</v>
      </c>
      <c r="I784" s="56">
        <v>76.05</v>
      </c>
    </row>
    <row r="785" spans="1:9" ht="13.2">
      <c r="A785" s="50">
        <v>98611</v>
      </c>
      <c r="B785" s="51" t="s">
        <v>787</v>
      </c>
      <c r="C785" s="52">
        <v>19</v>
      </c>
      <c r="D785" s="54">
        <v>39.697000000000003</v>
      </c>
      <c r="E785" s="54">
        <v>7.2370000000000001</v>
      </c>
      <c r="F785" s="52">
        <v>735371.44</v>
      </c>
      <c r="G785" s="52">
        <v>7680640.46</v>
      </c>
      <c r="H785" s="53">
        <v>1.3009999999999999E-4</v>
      </c>
      <c r="I785" s="56">
        <v>189.29</v>
      </c>
    </row>
    <row r="786" spans="1:9" ht="13.2">
      <c r="A786" s="50">
        <v>98621</v>
      </c>
      <c r="B786" s="51" t="s">
        <v>788</v>
      </c>
      <c r="C786" s="52">
        <v>21</v>
      </c>
      <c r="D786" s="54">
        <v>41.881</v>
      </c>
      <c r="E786" s="54">
        <v>10.71</v>
      </c>
      <c r="F786" s="52">
        <v>946662.81</v>
      </c>
      <c r="G786" s="52">
        <v>8089909.7000000002</v>
      </c>
      <c r="H786" s="53">
        <v>1.371E-4</v>
      </c>
      <c r="I786" s="56">
        <v>194.9</v>
      </c>
    </row>
    <row r="787" spans="1:9" ht="13.2">
      <c r="A787" s="50">
        <v>98627</v>
      </c>
      <c r="B787" s="51" t="s">
        <v>789</v>
      </c>
      <c r="C787" s="52">
        <v>2</v>
      </c>
      <c r="D787" s="54">
        <v>49.834000000000003</v>
      </c>
      <c r="E787" s="54">
        <v>11.417</v>
      </c>
      <c r="F787" s="52">
        <v>75958.62</v>
      </c>
      <c r="G787" s="52">
        <v>599726.89</v>
      </c>
      <c r="H787" s="53">
        <v>1.0200000000000001E-5</v>
      </c>
      <c r="I787" s="56">
        <v>16.91</v>
      </c>
    </row>
    <row r="788" spans="1:9" ht="13.2">
      <c r="A788" s="50">
        <v>98631</v>
      </c>
      <c r="B788" s="51" t="s">
        <v>790</v>
      </c>
      <c r="C788" s="52">
        <v>160</v>
      </c>
      <c r="D788" s="54">
        <v>42.973999999999997</v>
      </c>
      <c r="E788" s="54">
        <v>11.797000000000001</v>
      </c>
      <c r="F788" s="52">
        <v>6172572.5800000001</v>
      </c>
      <c r="G788" s="52">
        <v>49550736.229999997</v>
      </c>
      <c r="H788" s="53">
        <v>8.3949999999999997E-4</v>
      </c>
      <c r="I788" s="56">
        <v>1394.29</v>
      </c>
    </row>
    <row r="789" spans="1:9" ht="13.2">
      <c r="A789" s="50">
        <v>98637</v>
      </c>
      <c r="B789" s="51" t="s">
        <v>791</v>
      </c>
      <c r="C789" s="52">
        <v>5</v>
      </c>
      <c r="D789" s="54">
        <v>57.8</v>
      </c>
      <c r="E789" s="54">
        <v>11.65</v>
      </c>
      <c r="F789" s="52">
        <v>254913.16</v>
      </c>
      <c r="G789" s="52">
        <v>1267469.8500000001</v>
      </c>
      <c r="H789" s="53">
        <v>2.1500000000000001E-5</v>
      </c>
      <c r="I789" s="56">
        <v>28.85</v>
      </c>
    </row>
    <row r="790" spans="1:9" ht="13.2">
      <c r="A790" s="50">
        <v>98641</v>
      </c>
      <c r="B790" s="51" t="s">
        <v>792</v>
      </c>
      <c r="C790" s="52">
        <v>49</v>
      </c>
      <c r="D790" s="54">
        <v>44.561</v>
      </c>
      <c r="E790" s="54">
        <v>13.933999999999999</v>
      </c>
      <c r="F790" s="52">
        <v>2166552.36</v>
      </c>
      <c r="G790" s="52">
        <v>17186904.370000001</v>
      </c>
      <c r="H790" s="53">
        <v>2.9119999999999998E-4</v>
      </c>
      <c r="I790" s="56">
        <v>442.53</v>
      </c>
    </row>
    <row r="791" spans="1:9" ht="13.2">
      <c r="A791" s="50">
        <v>98701</v>
      </c>
      <c r="B791" s="51" t="s">
        <v>794</v>
      </c>
      <c r="C791" s="52">
        <v>208</v>
      </c>
      <c r="D791" s="54">
        <v>43.877000000000002</v>
      </c>
      <c r="E791" s="54">
        <v>8.3819999999999997</v>
      </c>
      <c r="F791" s="52">
        <v>7075416</v>
      </c>
      <c r="G791" s="52">
        <v>65657359.390000001</v>
      </c>
      <c r="H791" s="53">
        <v>1.1123999999999999E-3</v>
      </c>
      <c r="I791" s="56">
        <v>1853.05</v>
      </c>
    </row>
    <row r="792" spans="1:9" ht="13.2">
      <c r="A792" s="50">
        <v>98711</v>
      </c>
      <c r="B792" s="51" t="s">
        <v>795</v>
      </c>
      <c r="C792" s="52">
        <v>32</v>
      </c>
      <c r="D792" s="54">
        <v>39.448</v>
      </c>
      <c r="E792" s="54">
        <v>8.69</v>
      </c>
      <c r="F792" s="52">
        <v>1108387.45</v>
      </c>
      <c r="G792" s="52">
        <v>10298264.01</v>
      </c>
      <c r="H792" s="53">
        <v>1.7450000000000001E-4</v>
      </c>
      <c r="I792" s="56">
        <v>310.3</v>
      </c>
    </row>
    <row r="793" spans="1:9" ht="13.2">
      <c r="A793" s="50">
        <v>98717</v>
      </c>
      <c r="B793" s="51" t="s">
        <v>796</v>
      </c>
      <c r="C793" s="52">
        <v>4</v>
      </c>
      <c r="D793" s="54">
        <v>50.667000000000002</v>
      </c>
      <c r="E793" s="54">
        <v>8.3539999999999992</v>
      </c>
      <c r="F793" s="52">
        <v>129014.43</v>
      </c>
      <c r="G793" s="52">
        <v>1255053.71</v>
      </c>
      <c r="H793" s="53">
        <v>2.1299999999999999E-5</v>
      </c>
      <c r="I793" s="56">
        <v>29.52</v>
      </c>
    </row>
    <row r="794" spans="1:9" ht="13.2">
      <c r="A794" s="50">
        <v>98801</v>
      </c>
      <c r="B794" s="51" t="s">
        <v>797</v>
      </c>
      <c r="C794" s="52">
        <v>352</v>
      </c>
      <c r="D794" s="54">
        <v>44.945999999999998</v>
      </c>
      <c r="E794" s="54">
        <v>9.4109999999999996</v>
      </c>
      <c r="F794" s="52">
        <v>17357967.550000001</v>
      </c>
      <c r="G794" s="52">
        <v>142102517.69</v>
      </c>
      <c r="H794" s="53">
        <v>2.4077E-3</v>
      </c>
      <c r="I794" s="56">
        <v>3109.05</v>
      </c>
    </row>
    <row r="795" spans="1:9" ht="13.2">
      <c r="A795" s="50">
        <v>98811</v>
      </c>
      <c r="B795" s="51" t="s">
        <v>798</v>
      </c>
      <c r="C795" s="52">
        <v>96</v>
      </c>
      <c r="D795" s="54">
        <v>46.469000000000001</v>
      </c>
      <c r="E795" s="54">
        <v>12.538</v>
      </c>
      <c r="F795" s="52">
        <v>4907841.71</v>
      </c>
      <c r="G795" s="52">
        <v>35479594.350000001</v>
      </c>
      <c r="H795" s="53">
        <v>6.0110000000000003E-4</v>
      </c>
      <c r="I795" s="56">
        <v>793.46</v>
      </c>
    </row>
    <row r="796" spans="1:9" ht="13.2">
      <c r="A796" s="50">
        <v>98817</v>
      </c>
      <c r="B796" s="51" t="s">
        <v>799</v>
      </c>
      <c r="C796" s="52">
        <v>3</v>
      </c>
      <c r="D796" s="54">
        <v>59.889000000000003</v>
      </c>
      <c r="E796" s="54">
        <v>10.333</v>
      </c>
      <c r="F796" s="52">
        <v>146229.74</v>
      </c>
      <c r="G796" s="52">
        <v>773630.32</v>
      </c>
      <c r="H796" s="53">
        <v>1.31E-5</v>
      </c>
      <c r="I796" s="56">
        <v>16.23</v>
      </c>
    </row>
    <row r="797" spans="1:9" ht="13.2">
      <c r="A797" s="50">
        <v>98901</v>
      </c>
      <c r="B797" s="51" t="s">
        <v>800</v>
      </c>
      <c r="C797" s="52">
        <v>62</v>
      </c>
      <c r="D797" s="54">
        <v>48.426000000000002</v>
      </c>
      <c r="E797" s="54">
        <v>10.805</v>
      </c>
      <c r="F797" s="52">
        <v>2095560.68</v>
      </c>
      <c r="G797" s="52">
        <v>15449357.99</v>
      </c>
      <c r="H797" s="53">
        <v>2.6180000000000002E-4</v>
      </c>
      <c r="I797" s="56">
        <v>488.26</v>
      </c>
    </row>
    <row r="798" spans="1:9" ht="13.2">
      <c r="A798" s="50">
        <v>98904</v>
      </c>
      <c r="B798" s="51" t="s">
        <v>801</v>
      </c>
      <c r="C798" s="52">
        <v>1</v>
      </c>
      <c r="D798" s="54">
        <v>53.5</v>
      </c>
      <c r="E798" s="54">
        <v>1.417</v>
      </c>
      <c r="F798" s="52">
        <v>25527.74</v>
      </c>
      <c r="G798" s="52">
        <v>170732.95</v>
      </c>
      <c r="H798" s="53">
        <v>2.9000000000000002E-6</v>
      </c>
      <c r="I798" s="56">
        <v>6.45</v>
      </c>
    </row>
    <row r="799" spans="1:9" ht="13.2">
      <c r="A799" s="50">
        <v>98911</v>
      </c>
      <c r="B799" s="51" t="s">
        <v>802</v>
      </c>
      <c r="C799" s="52">
        <v>6</v>
      </c>
      <c r="D799" s="54">
        <v>56.972000000000001</v>
      </c>
      <c r="E799" s="54">
        <v>8.9860000000000007</v>
      </c>
      <c r="F799" s="52">
        <v>264325.56</v>
      </c>
      <c r="G799" s="52">
        <v>1759017.78</v>
      </c>
      <c r="H799" s="53">
        <v>2.9799999999999999E-5</v>
      </c>
      <c r="I799" s="56">
        <v>46.83</v>
      </c>
    </row>
    <row r="800" spans="1:9" ht="13.2">
      <c r="A800" s="50">
        <v>99001</v>
      </c>
      <c r="B800" s="51" t="s">
        <v>803</v>
      </c>
      <c r="C800" s="52">
        <v>1241</v>
      </c>
      <c r="D800" s="54">
        <v>42.552999999999997</v>
      </c>
      <c r="E800" s="54">
        <v>8.702</v>
      </c>
      <c r="F800" s="52">
        <v>66733506.399999999</v>
      </c>
      <c r="G800" s="52">
        <v>579861720.75</v>
      </c>
      <c r="H800" s="53">
        <v>9.8245999999999993E-3</v>
      </c>
      <c r="I800" s="56">
        <v>11523.72</v>
      </c>
    </row>
    <row r="801" spans="1:9" ht="13.2">
      <c r="A801" s="50">
        <v>99011</v>
      </c>
      <c r="B801" s="51" t="s">
        <v>804</v>
      </c>
      <c r="C801" s="52">
        <v>478</v>
      </c>
      <c r="D801" s="54">
        <v>42.886000000000003</v>
      </c>
      <c r="E801" s="54">
        <v>11.07</v>
      </c>
      <c r="F801" s="52">
        <v>27161092.960000001</v>
      </c>
      <c r="G801" s="52">
        <v>226575312.77000001</v>
      </c>
      <c r="H801" s="53">
        <v>3.8389000000000001E-3</v>
      </c>
      <c r="I801" s="56">
        <v>4421.84</v>
      </c>
    </row>
    <row r="802" spans="1:9" ht="13.2">
      <c r="A802" s="50">
        <v>99013</v>
      </c>
      <c r="B802" s="51" t="s">
        <v>805</v>
      </c>
      <c r="C802" s="52">
        <v>10</v>
      </c>
      <c r="D802" s="54">
        <v>48.283000000000001</v>
      </c>
      <c r="E802" s="54">
        <v>5.8170000000000002</v>
      </c>
      <c r="F802" s="52">
        <v>449214.41</v>
      </c>
      <c r="G802" s="52">
        <v>3737671.29</v>
      </c>
      <c r="H802" s="53">
        <v>6.3299999999999994E-5</v>
      </c>
      <c r="I802" s="56">
        <v>90.07</v>
      </c>
    </row>
    <row r="803" spans="1:9" ht="13.2">
      <c r="A803" s="50">
        <v>99014</v>
      </c>
      <c r="B803" s="51" t="s">
        <v>921</v>
      </c>
      <c r="C803" s="52">
        <v>2</v>
      </c>
      <c r="D803" s="54">
        <v>53.25</v>
      </c>
      <c r="E803" s="54">
        <v>3.75</v>
      </c>
      <c r="F803" s="52">
        <v>124263.4</v>
      </c>
      <c r="G803" s="52">
        <v>1115328.57</v>
      </c>
      <c r="H803" s="53">
        <v>1.8899999999999999E-5</v>
      </c>
      <c r="I803" s="56">
        <v>17.829999999999998</v>
      </c>
    </row>
    <row r="804" spans="1:9" ht="13.2">
      <c r="A804" s="50">
        <v>99017</v>
      </c>
      <c r="B804" s="51" t="s">
        <v>806</v>
      </c>
      <c r="C804" s="52">
        <v>7</v>
      </c>
      <c r="D804" s="54">
        <v>53.570999999999998</v>
      </c>
      <c r="E804" s="54">
        <v>10.512</v>
      </c>
      <c r="F804" s="52">
        <v>370466.82</v>
      </c>
      <c r="G804" s="52">
        <v>2519624.81</v>
      </c>
      <c r="H804" s="53">
        <v>4.2700000000000001E-5</v>
      </c>
      <c r="I804" s="56">
        <v>48.77</v>
      </c>
    </row>
    <row r="805" spans="1:9" ht="13.2">
      <c r="A805" s="50">
        <v>99021</v>
      </c>
      <c r="B805" s="51" t="s">
        <v>807</v>
      </c>
      <c r="C805" s="52">
        <v>19</v>
      </c>
      <c r="D805" s="54">
        <v>39.100999999999999</v>
      </c>
      <c r="E805" s="54">
        <v>6.851</v>
      </c>
      <c r="F805" s="52">
        <v>860308.85</v>
      </c>
      <c r="G805" s="52">
        <v>7923540.9400000004</v>
      </c>
      <c r="H805" s="53">
        <v>1.3420000000000001E-4</v>
      </c>
      <c r="I805" s="56">
        <v>180.17</v>
      </c>
    </row>
    <row r="806" spans="1:9" ht="13.2">
      <c r="A806" s="50">
        <v>99022</v>
      </c>
      <c r="B806" s="51" t="s">
        <v>808</v>
      </c>
      <c r="C806" s="52">
        <v>2</v>
      </c>
      <c r="D806" s="54">
        <v>64.125</v>
      </c>
      <c r="E806" s="54">
        <v>15.5</v>
      </c>
      <c r="F806" s="52">
        <v>108936</v>
      </c>
      <c r="G806" s="52">
        <v>422216.77</v>
      </c>
      <c r="H806" s="53">
        <v>7.1999999999999997E-6</v>
      </c>
      <c r="I806" s="56">
        <v>7.88</v>
      </c>
    </row>
    <row r="807" spans="1:9" ht="13.2">
      <c r="A807" s="50">
        <v>99031</v>
      </c>
      <c r="B807" s="51" t="s">
        <v>809</v>
      </c>
      <c r="C807" s="52">
        <v>16</v>
      </c>
      <c r="D807" s="54">
        <v>44.473999999999997</v>
      </c>
      <c r="E807" s="54">
        <v>10.307</v>
      </c>
      <c r="F807" s="52">
        <v>831883.43</v>
      </c>
      <c r="G807" s="52">
        <v>6661529.8200000003</v>
      </c>
      <c r="H807" s="53">
        <v>1.1290000000000001E-4</v>
      </c>
      <c r="I807" s="56">
        <v>146.88999999999999</v>
      </c>
    </row>
    <row r="808" spans="1:9" ht="13.2">
      <c r="A808" s="50">
        <v>99041</v>
      </c>
      <c r="B808" s="51" t="s">
        <v>810</v>
      </c>
      <c r="C808" s="52">
        <v>81</v>
      </c>
      <c r="D808" s="54">
        <v>45.24</v>
      </c>
      <c r="E808" s="54">
        <v>8.7870000000000008</v>
      </c>
      <c r="F808" s="52">
        <v>4530820.43</v>
      </c>
      <c r="G808" s="52">
        <v>38148400.229999997</v>
      </c>
      <c r="H808" s="53">
        <v>6.4639999999999999E-4</v>
      </c>
      <c r="I808" s="56">
        <v>706.2</v>
      </c>
    </row>
    <row r="809" spans="1:9" ht="13.2">
      <c r="A809" s="50">
        <v>99047</v>
      </c>
      <c r="B809" s="51" t="s">
        <v>811</v>
      </c>
      <c r="C809" s="52">
        <v>5</v>
      </c>
      <c r="D809" s="54">
        <v>61.216999999999999</v>
      </c>
      <c r="E809" s="54">
        <v>5.7670000000000003</v>
      </c>
      <c r="F809" s="52">
        <v>192095.69</v>
      </c>
      <c r="G809" s="52">
        <v>980015.06</v>
      </c>
      <c r="H809" s="53">
        <v>1.66E-5</v>
      </c>
      <c r="I809" s="56">
        <v>26.35</v>
      </c>
    </row>
    <row r="810" spans="1:9" ht="13.2">
      <c r="A810" s="50">
        <v>99051</v>
      </c>
      <c r="B810" s="51" t="s">
        <v>812</v>
      </c>
      <c r="C810" s="52">
        <v>43</v>
      </c>
      <c r="D810" s="54">
        <v>41.926000000000002</v>
      </c>
      <c r="E810" s="54">
        <v>6.1710000000000003</v>
      </c>
      <c r="F810" s="52">
        <v>2450145.16</v>
      </c>
      <c r="G810" s="52">
        <v>22754813.93</v>
      </c>
      <c r="H810" s="53">
        <v>3.8549999999999999E-4</v>
      </c>
      <c r="I810" s="56">
        <v>423.95</v>
      </c>
    </row>
    <row r="811" spans="1:9" ht="13.2">
      <c r="A811" s="50">
        <v>99061</v>
      </c>
      <c r="B811" s="51" t="s">
        <v>813</v>
      </c>
      <c r="C811" s="52">
        <v>1</v>
      </c>
      <c r="D811" s="54">
        <v>61.332999999999998</v>
      </c>
      <c r="E811" s="54">
        <v>19</v>
      </c>
      <c r="F811" s="52">
        <v>67711.899999999994</v>
      </c>
      <c r="G811" s="52">
        <v>272594.24</v>
      </c>
      <c r="H811" s="53">
        <v>4.6E-6</v>
      </c>
      <c r="I811" s="56">
        <v>4.28</v>
      </c>
    </row>
    <row r="812" spans="1:9" ht="13.2">
      <c r="A812" s="50">
        <v>99071</v>
      </c>
      <c r="B812" s="51" t="s">
        <v>814</v>
      </c>
      <c r="C812" s="52">
        <v>2</v>
      </c>
      <c r="D812" s="54">
        <v>55.792000000000002</v>
      </c>
      <c r="E812" s="54">
        <v>9.9169999999999998</v>
      </c>
      <c r="F812" s="52">
        <v>89634.240000000005</v>
      </c>
      <c r="G812" s="52">
        <v>614962.81000000006</v>
      </c>
      <c r="H812" s="53">
        <v>1.04E-5</v>
      </c>
      <c r="I812" s="56">
        <v>14.55</v>
      </c>
    </row>
    <row r="813" spans="1:9" ht="13.2">
      <c r="A813" s="50">
        <v>99081</v>
      </c>
      <c r="B813" s="51" t="s">
        <v>815</v>
      </c>
      <c r="C813" s="52">
        <v>6</v>
      </c>
      <c r="D813" s="54">
        <v>35.485999999999997</v>
      </c>
      <c r="E813" s="54">
        <v>3.625</v>
      </c>
      <c r="F813" s="52">
        <v>353014.77</v>
      </c>
      <c r="G813" s="52">
        <v>4492642.8</v>
      </c>
      <c r="H813" s="53">
        <v>7.6100000000000007E-5</v>
      </c>
      <c r="I813" s="56">
        <v>65.83</v>
      </c>
    </row>
    <row r="814" spans="1:9" ht="13.2">
      <c r="A814" s="50">
        <v>99091</v>
      </c>
      <c r="B814" s="51" t="s">
        <v>816</v>
      </c>
      <c r="C814" s="52">
        <v>2</v>
      </c>
      <c r="D814" s="54">
        <v>57.792000000000002</v>
      </c>
      <c r="E814" s="54">
        <v>8.4169999999999998</v>
      </c>
      <c r="F814" s="52">
        <v>97321.88</v>
      </c>
      <c r="G814" s="52">
        <v>464610.49</v>
      </c>
      <c r="H814" s="53">
        <v>7.9000000000000006E-6</v>
      </c>
      <c r="I814" s="56">
        <v>12.88</v>
      </c>
    </row>
    <row r="815" spans="1:9" ht="13.2">
      <c r="A815" s="50">
        <v>99101</v>
      </c>
      <c r="B815" s="51" t="s">
        <v>817</v>
      </c>
      <c r="C815" s="52">
        <v>305</v>
      </c>
      <c r="D815" s="54">
        <v>44.978000000000002</v>
      </c>
      <c r="E815" s="54">
        <v>8.9480000000000004</v>
      </c>
      <c r="F815" s="52">
        <v>11786448.689999999</v>
      </c>
      <c r="G815" s="52">
        <v>99925267.890000001</v>
      </c>
      <c r="H815" s="53">
        <v>1.6930000000000001E-3</v>
      </c>
      <c r="I815" s="56">
        <v>2678.51</v>
      </c>
    </row>
    <row r="816" spans="1:9" ht="13.2">
      <c r="A816" s="50">
        <v>99104</v>
      </c>
      <c r="B816" s="51" t="s">
        <v>818</v>
      </c>
      <c r="C816" s="52">
        <v>8</v>
      </c>
      <c r="D816" s="54">
        <v>61.5</v>
      </c>
      <c r="E816" s="54">
        <v>11.417</v>
      </c>
      <c r="F816" s="52">
        <v>453969.21</v>
      </c>
      <c r="G816" s="52">
        <v>2147796.2599999998</v>
      </c>
      <c r="H816" s="53">
        <v>3.6399999999999997E-5</v>
      </c>
      <c r="I816" s="56">
        <v>41.12</v>
      </c>
    </row>
    <row r="817" spans="1:9" ht="13.2">
      <c r="A817" s="50">
        <v>99109</v>
      </c>
      <c r="B817" s="51" t="s">
        <v>819</v>
      </c>
      <c r="C817" s="52">
        <v>18</v>
      </c>
      <c r="D817" s="54">
        <v>46.81</v>
      </c>
      <c r="E817" s="54">
        <v>8.1850000000000005</v>
      </c>
      <c r="F817" s="52">
        <v>848086.2</v>
      </c>
      <c r="G817" s="52">
        <v>7628950.6399999997</v>
      </c>
      <c r="H817" s="53">
        <v>1.293E-4</v>
      </c>
      <c r="I817" s="56">
        <v>158.91</v>
      </c>
    </row>
    <row r="818" spans="1:9" ht="13.2">
      <c r="A818" s="50">
        <v>99110</v>
      </c>
      <c r="B818" s="51" t="s">
        <v>820</v>
      </c>
      <c r="C818" s="52">
        <v>75</v>
      </c>
      <c r="D818" s="54">
        <v>60.091000000000001</v>
      </c>
      <c r="E818" s="54">
        <v>5.3520000000000003</v>
      </c>
      <c r="F818" s="52">
        <v>1799103.46</v>
      </c>
      <c r="G818" s="52">
        <v>11299798.91</v>
      </c>
      <c r="H818" s="53">
        <v>1.9149999999999999E-4</v>
      </c>
      <c r="I818" s="56">
        <v>433.15</v>
      </c>
    </row>
    <row r="819" spans="1:9" ht="13.2">
      <c r="A819" s="50">
        <v>99111</v>
      </c>
      <c r="B819" s="51" t="s">
        <v>821</v>
      </c>
      <c r="C819" s="52">
        <v>200</v>
      </c>
      <c r="D819" s="54">
        <v>42.192</v>
      </c>
      <c r="E819" s="54">
        <v>8.5779999999999994</v>
      </c>
      <c r="F819" s="52">
        <v>8681967.6999999993</v>
      </c>
      <c r="G819" s="52">
        <v>77470851.799999997</v>
      </c>
      <c r="H819" s="53">
        <v>1.3125999999999999E-3</v>
      </c>
      <c r="I819" s="56">
        <v>1882.33</v>
      </c>
    </row>
    <row r="820" spans="1:9" ht="13.2">
      <c r="A820" s="50">
        <v>99201</v>
      </c>
      <c r="B820" s="51" t="s">
        <v>973</v>
      </c>
      <c r="C820" s="52">
        <v>4262</v>
      </c>
      <c r="D820" s="54">
        <v>44.04</v>
      </c>
      <c r="E820" s="54">
        <v>9.4819999999999993</v>
      </c>
      <c r="F820" s="52">
        <v>246024053.69</v>
      </c>
      <c r="G820" s="52">
        <v>2120855535.6199999</v>
      </c>
      <c r="H820" s="53">
        <v>3.5933699999999999E-2</v>
      </c>
      <c r="I820" s="56">
        <v>39605.86</v>
      </c>
    </row>
    <row r="821" spans="1:9" ht="13.2">
      <c r="A821" s="50">
        <v>99202</v>
      </c>
      <c r="B821" s="51" t="s">
        <v>823</v>
      </c>
      <c r="C821" s="52">
        <v>343</v>
      </c>
      <c r="D821" s="54">
        <v>40.884</v>
      </c>
      <c r="E821" s="54">
        <v>9.2379999999999995</v>
      </c>
      <c r="F821" s="52">
        <v>19539626.449999999</v>
      </c>
      <c r="G821" s="52">
        <v>181992658.93000001</v>
      </c>
      <c r="H821" s="53">
        <v>3.0834999999999999E-3</v>
      </c>
      <c r="I821" s="56">
        <v>3469.85</v>
      </c>
    </row>
    <row r="822" spans="1:9" ht="13.2">
      <c r="A822" s="50">
        <v>99203</v>
      </c>
      <c r="B822" s="51" t="s">
        <v>824</v>
      </c>
      <c r="C822" s="52">
        <v>44</v>
      </c>
      <c r="D822" s="54">
        <v>40.978999999999999</v>
      </c>
      <c r="E822" s="54">
        <v>8.782</v>
      </c>
      <c r="F822" s="52">
        <v>2668161.54</v>
      </c>
      <c r="G822" s="52">
        <v>24223754.390000001</v>
      </c>
      <c r="H822" s="53">
        <v>4.104E-4</v>
      </c>
      <c r="I822" s="56">
        <v>433.27</v>
      </c>
    </row>
    <row r="823" spans="1:9" ht="13.2">
      <c r="A823" s="50">
        <v>99204</v>
      </c>
      <c r="B823" s="51" t="s">
        <v>825</v>
      </c>
      <c r="C823" s="52">
        <v>160</v>
      </c>
      <c r="D823" s="54">
        <v>42.811999999999998</v>
      </c>
      <c r="E823" s="54">
        <v>7.6040000000000001</v>
      </c>
      <c r="F823" s="52">
        <v>7914607.9400000004</v>
      </c>
      <c r="G823" s="52">
        <v>71114278.109999999</v>
      </c>
      <c r="H823" s="53">
        <v>1.2049000000000001E-3</v>
      </c>
      <c r="I823" s="56">
        <v>1510.41</v>
      </c>
    </row>
    <row r="824" spans="1:9" ht="13.2">
      <c r="A824" s="50">
        <v>99206</v>
      </c>
      <c r="B824" s="51" t="s">
        <v>826</v>
      </c>
      <c r="C824" s="52">
        <v>205</v>
      </c>
      <c r="D824" s="54">
        <v>41.578000000000003</v>
      </c>
      <c r="E824" s="54">
        <v>9.1940000000000008</v>
      </c>
      <c r="F824" s="52">
        <v>13675004.09</v>
      </c>
      <c r="G824" s="52">
        <v>121612147.17</v>
      </c>
      <c r="H824" s="53">
        <v>2.0604999999999998E-3</v>
      </c>
      <c r="I824" s="56">
        <v>1978.72</v>
      </c>
    </row>
    <row r="825" spans="1:9" ht="13.2">
      <c r="A825" s="50">
        <v>99207</v>
      </c>
      <c r="B825" s="51" t="s">
        <v>951</v>
      </c>
      <c r="C825" s="52">
        <v>28</v>
      </c>
      <c r="D825" s="54">
        <v>49.057000000000002</v>
      </c>
      <c r="E825" s="54">
        <v>3.2559999999999998</v>
      </c>
      <c r="F825" s="52">
        <v>1092988.8600000001</v>
      </c>
      <c r="G825" s="52">
        <v>9133079.5</v>
      </c>
      <c r="H825" s="53">
        <v>1.5469999999999999E-4</v>
      </c>
      <c r="I825" s="56">
        <v>226.82</v>
      </c>
    </row>
    <row r="826" spans="1:9" ht="13.2">
      <c r="A826" s="50">
        <v>99208</v>
      </c>
      <c r="B826" s="51" t="s">
        <v>828</v>
      </c>
      <c r="C826" s="52">
        <v>34</v>
      </c>
      <c r="D826" s="54">
        <v>37.277000000000001</v>
      </c>
      <c r="E826" s="54">
        <v>8.7129999999999992</v>
      </c>
      <c r="F826" s="52">
        <v>1764035.19</v>
      </c>
      <c r="G826" s="52">
        <v>17215687.039999999</v>
      </c>
      <c r="H826" s="53">
        <v>2.9169999999999999E-4</v>
      </c>
      <c r="I826" s="56">
        <v>363.46</v>
      </c>
    </row>
    <row r="827" spans="1:9" ht="13.2">
      <c r="A827" s="50">
        <v>99210</v>
      </c>
      <c r="B827" s="51" t="s">
        <v>829</v>
      </c>
      <c r="C827" s="52">
        <v>146</v>
      </c>
      <c r="D827" s="54">
        <v>47.295000000000002</v>
      </c>
      <c r="E827" s="54">
        <v>10.337</v>
      </c>
      <c r="F827" s="52">
        <v>14963949.33</v>
      </c>
      <c r="G827" s="52">
        <v>115909225.87</v>
      </c>
      <c r="H827" s="53">
        <v>1.9639000000000002E-3</v>
      </c>
      <c r="I827" s="56">
        <v>1272.81</v>
      </c>
    </row>
    <row r="828" spans="1:9" ht="13.2">
      <c r="A828" s="50">
        <v>99211</v>
      </c>
      <c r="B828" s="51" t="s">
        <v>830</v>
      </c>
      <c r="C828" s="52">
        <v>3859</v>
      </c>
      <c r="D828" s="54">
        <v>43.042999999999999</v>
      </c>
      <c r="E828" s="54">
        <v>11.071999999999999</v>
      </c>
      <c r="F828" s="52">
        <v>243359073.19999999</v>
      </c>
      <c r="G828" s="52">
        <v>2056662205.5899999</v>
      </c>
      <c r="H828" s="53">
        <v>3.4845999999999995E-2</v>
      </c>
      <c r="I828" s="56">
        <v>36657.01</v>
      </c>
    </row>
    <row r="829" spans="1:9" ht="13.2">
      <c r="A829" s="50">
        <v>99212</v>
      </c>
      <c r="B829" s="51" t="s">
        <v>831</v>
      </c>
      <c r="C829" s="52">
        <v>8</v>
      </c>
      <c r="D829" s="54">
        <v>31.885000000000002</v>
      </c>
      <c r="E829" s="54">
        <v>5.2290000000000001</v>
      </c>
      <c r="F829" s="52">
        <v>353040.66</v>
      </c>
      <c r="G829" s="52">
        <v>4038311.07</v>
      </c>
      <c r="H829" s="53">
        <v>6.8399999999999996E-5</v>
      </c>
      <c r="I829" s="56">
        <v>92.68</v>
      </c>
    </row>
    <row r="830" spans="1:9" ht="13.2">
      <c r="A830" s="50">
        <v>99213</v>
      </c>
      <c r="B830" s="51" t="s">
        <v>832</v>
      </c>
      <c r="C830" s="52">
        <v>92</v>
      </c>
      <c r="D830" s="54">
        <v>49.529000000000003</v>
      </c>
      <c r="E830" s="54">
        <v>8.4350000000000005</v>
      </c>
      <c r="F830" s="52">
        <v>4477987.3099999996</v>
      </c>
      <c r="G830" s="52">
        <v>34483084.869999997</v>
      </c>
      <c r="H830" s="53">
        <v>5.842E-4</v>
      </c>
      <c r="I830" s="56">
        <v>744.64</v>
      </c>
    </row>
    <row r="831" spans="1:9" ht="13.2">
      <c r="A831" s="50">
        <v>99218</v>
      </c>
      <c r="B831" s="51" t="s">
        <v>833</v>
      </c>
      <c r="C831" s="52">
        <v>312</v>
      </c>
      <c r="D831" s="54">
        <v>46.274999999999999</v>
      </c>
      <c r="E831" s="54">
        <v>8.5820000000000007</v>
      </c>
      <c r="F831" s="52">
        <v>24033877.039999999</v>
      </c>
      <c r="G831" s="52">
        <v>207760025.63</v>
      </c>
      <c r="H831" s="53">
        <v>3.5201E-3</v>
      </c>
      <c r="I831" s="56">
        <v>2882.12</v>
      </c>
    </row>
    <row r="832" spans="1:9" ht="13.2">
      <c r="A832" s="50">
        <v>99219</v>
      </c>
      <c r="B832" s="51" t="s">
        <v>974</v>
      </c>
      <c r="C832" s="52">
        <v>4</v>
      </c>
      <c r="D832" s="54">
        <v>50.5</v>
      </c>
      <c r="E832" s="54">
        <v>7.6669999999999998</v>
      </c>
      <c r="F832" s="52">
        <v>164978.88</v>
      </c>
      <c r="G832" s="52">
        <v>947424.21</v>
      </c>
      <c r="H832" s="53">
        <v>1.6099999999999998E-5</v>
      </c>
      <c r="I832" s="56">
        <v>27.21</v>
      </c>
    </row>
    <row r="833" spans="1:9" ht="13.2">
      <c r="A833" s="50">
        <v>99221</v>
      </c>
      <c r="B833" s="51" t="s">
        <v>834</v>
      </c>
      <c r="C833" s="52">
        <v>1181</v>
      </c>
      <c r="D833" s="54">
        <v>44.58</v>
      </c>
      <c r="E833" s="54">
        <v>12.715999999999999</v>
      </c>
      <c r="F833" s="52">
        <v>84455379.510000005</v>
      </c>
      <c r="G833" s="52">
        <v>698090380.64999998</v>
      </c>
      <c r="H833" s="53">
        <v>1.1827799999999999E-2</v>
      </c>
      <c r="I833" s="56">
        <v>10848.2</v>
      </c>
    </row>
    <row r="834" spans="1:9" ht="13.2">
      <c r="A834" s="50">
        <v>99222</v>
      </c>
      <c r="B834" s="51" t="s">
        <v>835</v>
      </c>
      <c r="C834" s="52">
        <v>2</v>
      </c>
      <c r="D834" s="54">
        <v>55.667000000000002</v>
      </c>
      <c r="E834" s="54">
        <v>9.2080000000000002</v>
      </c>
      <c r="F834" s="52">
        <v>248032.39</v>
      </c>
      <c r="G834" s="52">
        <v>1849062.76</v>
      </c>
      <c r="H834" s="53">
        <v>3.1300000000000002E-5</v>
      </c>
      <c r="I834" s="56">
        <v>16.02</v>
      </c>
    </row>
    <row r="835" spans="1:9" ht="13.2">
      <c r="A835" s="50">
        <v>99231</v>
      </c>
      <c r="B835" s="51" t="s">
        <v>836</v>
      </c>
      <c r="C835" s="52">
        <v>60</v>
      </c>
      <c r="D835" s="54">
        <v>41.973999999999997</v>
      </c>
      <c r="E835" s="54">
        <v>10.013</v>
      </c>
      <c r="F835" s="52">
        <v>3527876.95</v>
      </c>
      <c r="G835" s="52">
        <v>29994925.629999999</v>
      </c>
      <c r="H835" s="53">
        <v>5.0819999999999999E-4</v>
      </c>
      <c r="I835" s="56">
        <v>548.29999999999995</v>
      </c>
    </row>
    <row r="836" spans="1:9" ht="13.2">
      <c r="A836" s="50">
        <v>99241</v>
      </c>
      <c r="B836" s="51" t="s">
        <v>837</v>
      </c>
      <c r="C836" s="52">
        <v>70</v>
      </c>
      <c r="D836" s="54">
        <v>37.218000000000004</v>
      </c>
      <c r="E836" s="54">
        <v>10.738</v>
      </c>
      <c r="F836" s="52">
        <v>3846004.22</v>
      </c>
      <c r="G836" s="52">
        <v>33627798.299999997</v>
      </c>
      <c r="H836" s="53">
        <v>5.6979999999999997E-4</v>
      </c>
      <c r="I836" s="56">
        <v>686.1</v>
      </c>
    </row>
    <row r="837" spans="1:9" ht="13.2">
      <c r="A837" s="50">
        <v>99251</v>
      </c>
      <c r="B837" s="51" t="s">
        <v>838</v>
      </c>
      <c r="C837" s="52">
        <v>193</v>
      </c>
      <c r="D837" s="54">
        <v>40.76</v>
      </c>
      <c r="E837" s="54">
        <v>9.5229999999999997</v>
      </c>
      <c r="F837" s="52">
        <v>11574115.640000001</v>
      </c>
      <c r="G837" s="52">
        <v>107384461.89</v>
      </c>
      <c r="H837" s="53">
        <v>1.8194000000000001E-3</v>
      </c>
      <c r="I837" s="56">
        <v>1921.38</v>
      </c>
    </row>
    <row r="838" spans="1:9" ht="13.2">
      <c r="A838" s="50">
        <v>99252</v>
      </c>
      <c r="B838" s="51" t="s">
        <v>839</v>
      </c>
      <c r="C838" s="52">
        <v>69</v>
      </c>
      <c r="D838" s="54">
        <v>36.761000000000003</v>
      </c>
      <c r="E838" s="54">
        <v>10.932</v>
      </c>
      <c r="F838" s="52">
        <v>4569007.3</v>
      </c>
      <c r="G838" s="52">
        <v>42367048.43</v>
      </c>
      <c r="H838" s="53">
        <v>7.1779999999999999E-4</v>
      </c>
      <c r="I838" s="56">
        <v>746.32</v>
      </c>
    </row>
    <row r="839" spans="1:9" ht="13.2">
      <c r="A839" s="50">
        <v>99261</v>
      </c>
      <c r="B839" s="51" t="s">
        <v>840</v>
      </c>
      <c r="C839" s="52">
        <v>288</v>
      </c>
      <c r="D839" s="54">
        <v>40.088000000000001</v>
      </c>
      <c r="E839" s="54">
        <v>8.7739999999999991</v>
      </c>
      <c r="F839" s="52">
        <v>15864179.48</v>
      </c>
      <c r="G839" s="52">
        <v>148048286.16</v>
      </c>
      <c r="H839" s="53">
        <v>2.5084E-3</v>
      </c>
      <c r="I839" s="56">
        <v>2915.13</v>
      </c>
    </row>
    <row r="840" spans="1:9" ht="13.2">
      <c r="A840" s="50">
        <v>99271</v>
      </c>
      <c r="B840" s="51" t="s">
        <v>841</v>
      </c>
      <c r="C840" s="52">
        <v>505</v>
      </c>
      <c r="D840" s="54">
        <v>41.548000000000002</v>
      </c>
      <c r="E840" s="54">
        <v>9.8320000000000007</v>
      </c>
      <c r="F840" s="52">
        <v>33918030.07</v>
      </c>
      <c r="G840" s="52">
        <v>297268317.95999998</v>
      </c>
      <c r="H840" s="53">
        <v>5.0365999999999996E-3</v>
      </c>
      <c r="I840" s="56">
        <v>4933.6499999999996</v>
      </c>
    </row>
    <row r="841" spans="1:9" ht="13.2">
      <c r="A841" s="50">
        <v>99281</v>
      </c>
      <c r="B841" s="51" t="s">
        <v>842</v>
      </c>
      <c r="C841" s="52">
        <v>368</v>
      </c>
      <c r="D841" s="54">
        <v>39.625999999999998</v>
      </c>
      <c r="E841" s="54">
        <v>7.7880000000000003</v>
      </c>
      <c r="F841" s="52">
        <v>23084476.82</v>
      </c>
      <c r="G841" s="52">
        <v>217015205.94</v>
      </c>
      <c r="H841" s="53">
        <v>3.6768999999999999E-3</v>
      </c>
      <c r="I841" s="56">
        <v>3761.71</v>
      </c>
    </row>
    <row r="842" spans="1:9" ht="13.2">
      <c r="A842" s="50">
        <v>99291</v>
      </c>
      <c r="B842" s="51" t="s">
        <v>843</v>
      </c>
      <c r="C842" s="52">
        <v>119</v>
      </c>
      <c r="D842" s="54">
        <v>37.933</v>
      </c>
      <c r="E842" s="54">
        <v>7.766</v>
      </c>
      <c r="F842" s="52">
        <v>7442167.7999999998</v>
      </c>
      <c r="G842" s="52">
        <v>72460861.680000007</v>
      </c>
      <c r="H842" s="53">
        <v>1.2277E-3</v>
      </c>
      <c r="I842" s="56">
        <v>1259.94</v>
      </c>
    </row>
    <row r="843" spans="1:9" ht="13.2">
      <c r="A843" s="50">
        <v>99301</v>
      </c>
      <c r="B843" s="51" t="s">
        <v>844</v>
      </c>
      <c r="C843" s="52">
        <v>260</v>
      </c>
      <c r="D843" s="54">
        <v>47.427999999999997</v>
      </c>
      <c r="E843" s="54">
        <v>10.898999999999999</v>
      </c>
      <c r="F843" s="52">
        <v>10167960.189999999</v>
      </c>
      <c r="G843" s="52">
        <v>83503543.239999995</v>
      </c>
      <c r="H843" s="53">
        <v>1.4147999999999999E-3</v>
      </c>
      <c r="I843" s="56">
        <v>2205.66</v>
      </c>
    </row>
    <row r="844" spans="1:9" ht="13.2">
      <c r="A844" s="50">
        <v>99304</v>
      </c>
      <c r="B844" s="51" t="s">
        <v>845</v>
      </c>
      <c r="C844" s="52">
        <v>3</v>
      </c>
      <c r="D844" s="54">
        <v>63.832999999999998</v>
      </c>
      <c r="E844" s="54">
        <v>22.667000000000002</v>
      </c>
      <c r="F844" s="52">
        <v>121403.01</v>
      </c>
      <c r="G844" s="52">
        <v>388730.49</v>
      </c>
      <c r="H844" s="53">
        <v>6.6000000000000003E-6</v>
      </c>
      <c r="I844" s="56">
        <v>10.43</v>
      </c>
    </row>
    <row r="845" spans="1:9" ht="13.2">
      <c r="A845" s="50">
        <v>99311</v>
      </c>
      <c r="B845" s="51" t="s">
        <v>846</v>
      </c>
      <c r="C845" s="52">
        <v>8</v>
      </c>
      <c r="D845" s="54">
        <v>43.780999999999999</v>
      </c>
      <c r="E845" s="54">
        <v>9.6669999999999998</v>
      </c>
      <c r="F845" s="52">
        <v>349197.87</v>
      </c>
      <c r="G845" s="52">
        <v>3368502.61</v>
      </c>
      <c r="H845" s="53">
        <v>5.7099999999999999E-5</v>
      </c>
      <c r="I845" s="56">
        <v>83.09</v>
      </c>
    </row>
    <row r="846" spans="1:9" ht="13.2">
      <c r="A846" s="50">
        <v>99321</v>
      </c>
      <c r="B846" s="51" t="s">
        <v>847</v>
      </c>
      <c r="C846" s="52">
        <v>19</v>
      </c>
      <c r="D846" s="54">
        <v>51.316000000000003</v>
      </c>
      <c r="E846" s="54">
        <v>8.7240000000000002</v>
      </c>
      <c r="F846" s="52">
        <v>761662.57</v>
      </c>
      <c r="G846" s="52">
        <v>5854421.5599999996</v>
      </c>
      <c r="H846" s="53">
        <v>9.9199999999999999E-5</v>
      </c>
      <c r="I846" s="56">
        <v>145.35</v>
      </c>
    </row>
    <row r="847" spans="1:9" ht="13.2">
      <c r="A847" s="50">
        <v>99401</v>
      </c>
      <c r="B847" s="51" t="s">
        <v>848</v>
      </c>
      <c r="C847" s="52">
        <v>159</v>
      </c>
      <c r="D847" s="54">
        <v>46.981000000000002</v>
      </c>
      <c r="E847" s="54">
        <v>8.8989999999999991</v>
      </c>
      <c r="F847" s="52">
        <v>5784012.46</v>
      </c>
      <c r="G847" s="52">
        <v>46871776.399999999</v>
      </c>
      <c r="H847" s="53">
        <v>7.9420000000000001E-4</v>
      </c>
      <c r="I847" s="56">
        <v>1368.77</v>
      </c>
    </row>
    <row r="848" spans="1:9" ht="13.2">
      <c r="A848" s="50">
        <v>99404</v>
      </c>
      <c r="B848" s="51" t="s">
        <v>849</v>
      </c>
      <c r="C848" s="52">
        <v>2</v>
      </c>
      <c r="D848" s="54">
        <v>51.709000000000003</v>
      </c>
      <c r="E848" s="54">
        <v>27.25</v>
      </c>
      <c r="F848" s="52">
        <v>87159.12</v>
      </c>
      <c r="G848" s="52">
        <v>425109.68</v>
      </c>
      <c r="H848" s="53">
        <v>7.1999999999999997E-6</v>
      </c>
      <c r="I848" s="56">
        <v>11.56</v>
      </c>
    </row>
    <row r="849" spans="1:9" ht="13.2">
      <c r="A849" s="50">
        <v>99405</v>
      </c>
      <c r="B849" s="51" t="s">
        <v>850</v>
      </c>
      <c r="C849" s="52">
        <v>15</v>
      </c>
      <c r="D849" s="54">
        <v>45.088999999999999</v>
      </c>
      <c r="E849" s="54">
        <v>10.256</v>
      </c>
      <c r="F849" s="52">
        <v>433877.97</v>
      </c>
      <c r="G849" s="52">
        <v>3307863.11</v>
      </c>
      <c r="H849" s="53">
        <v>5.5999999999999999E-5</v>
      </c>
      <c r="I849" s="56">
        <v>113.52</v>
      </c>
    </row>
    <row r="850" spans="1:9" ht="13.2">
      <c r="A850" s="50">
        <v>99411</v>
      </c>
      <c r="B850" s="51" t="s">
        <v>851</v>
      </c>
      <c r="C850" s="52">
        <v>26</v>
      </c>
      <c r="D850" s="54">
        <v>48.365000000000002</v>
      </c>
      <c r="E850" s="54">
        <v>7.5609999999999999</v>
      </c>
      <c r="F850" s="52">
        <v>995519</v>
      </c>
      <c r="G850" s="52">
        <v>8546877.0399999991</v>
      </c>
      <c r="H850" s="53">
        <v>1.448E-4</v>
      </c>
      <c r="I850" s="56">
        <v>235.61</v>
      </c>
    </row>
    <row r="851" spans="1:9" ht="13.2">
      <c r="A851" s="50">
        <v>99413</v>
      </c>
      <c r="B851" s="51" t="s">
        <v>852</v>
      </c>
      <c r="C851" s="52">
        <v>8</v>
      </c>
      <c r="D851" s="54">
        <v>54.313000000000002</v>
      </c>
      <c r="E851" s="54">
        <v>5.7709999999999999</v>
      </c>
      <c r="F851" s="52">
        <v>392374.35</v>
      </c>
      <c r="G851" s="52">
        <v>2518181.25</v>
      </c>
      <c r="H851" s="53">
        <v>4.2700000000000001E-5</v>
      </c>
      <c r="I851" s="56">
        <v>55.68</v>
      </c>
    </row>
    <row r="852" spans="1:9" ht="13.2">
      <c r="A852" s="50">
        <v>99421</v>
      </c>
      <c r="B852" s="51" t="s">
        <v>853</v>
      </c>
      <c r="C852" s="52">
        <v>2</v>
      </c>
      <c r="D852" s="54">
        <v>43.75</v>
      </c>
      <c r="E852" s="54">
        <v>3.2080000000000002</v>
      </c>
      <c r="F852" s="52">
        <v>62197.35</v>
      </c>
      <c r="G852" s="52">
        <v>627082.55000000005</v>
      </c>
      <c r="H852" s="53">
        <v>1.06E-5</v>
      </c>
      <c r="I852" s="56">
        <v>21.24</v>
      </c>
    </row>
    <row r="853" spans="1:9" ht="13.2">
      <c r="A853" s="50">
        <v>99431</v>
      </c>
      <c r="B853" s="51" t="s">
        <v>854</v>
      </c>
      <c r="C853" s="52">
        <v>3</v>
      </c>
      <c r="D853" s="54">
        <v>47.415999999999997</v>
      </c>
      <c r="E853" s="54">
        <v>11.778</v>
      </c>
      <c r="F853" s="52">
        <v>118905</v>
      </c>
      <c r="G853" s="52">
        <v>1041862.2</v>
      </c>
      <c r="H853" s="53">
        <v>1.77E-5</v>
      </c>
      <c r="I853" s="56">
        <v>28.31</v>
      </c>
    </row>
    <row r="854" spans="1:9" ht="13.2">
      <c r="A854" s="50">
        <v>99501</v>
      </c>
      <c r="B854" s="51" t="s">
        <v>855</v>
      </c>
      <c r="C854" s="52">
        <v>287</v>
      </c>
      <c r="D854" s="54">
        <v>47.131999999999998</v>
      </c>
      <c r="E854" s="54">
        <v>10.182</v>
      </c>
      <c r="F854" s="52">
        <v>12681691.76</v>
      </c>
      <c r="G854" s="52">
        <v>100789338.68000001</v>
      </c>
      <c r="H854" s="53">
        <v>1.7076999999999999E-3</v>
      </c>
      <c r="I854" s="56">
        <v>2412.1799999999998</v>
      </c>
    </row>
    <row r="855" spans="1:9" ht="13.2">
      <c r="A855" s="50">
        <v>99502</v>
      </c>
      <c r="B855" s="51" t="s">
        <v>856</v>
      </c>
      <c r="C855" s="52">
        <v>23</v>
      </c>
      <c r="D855" s="54">
        <v>41.188000000000002</v>
      </c>
      <c r="E855" s="54">
        <v>9.0909999999999993</v>
      </c>
      <c r="F855" s="52">
        <v>1003789.27</v>
      </c>
      <c r="G855" s="52">
        <v>8860551.3599999994</v>
      </c>
      <c r="H855" s="53">
        <v>1.5009999999999999E-4</v>
      </c>
      <c r="I855" s="56">
        <v>193.35</v>
      </c>
    </row>
    <row r="856" spans="1:9" ht="13.2">
      <c r="A856" s="50">
        <v>99508</v>
      </c>
      <c r="B856" s="51" t="s">
        <v>857</v>
      </c>
      <c r="C856" s="52">
        <v>2</v>
      </c>
      <c r="D856" s="54">
        <v>46.5</v>
      </c>
      <c r="E856" s="54">
        <v>14.875</v>
      </c>
      <c r="F856" s="52">
        <v>134775.26999999999</v>
      </c>
      <c r="G856" s="52">
        <v>1068402.24</v>
      </c>
      <c r="H856" s="53">
        <v>1.8099999999999999E-5</v>
      </c>
      <c r="I856" s="56">
        <v>18.27</v>
      </c>
    </row>
    <row r="857" spans="1:9" ht="13.2">
      <c r="A857" s="50">
        <v>99509</v>
      </c>
      <c r="B857" s="51" t="s">
        <v>858</v>
      </c>
      <c r="C857" s="52">
        <v>3</v>
      </c>
      <c r="D857" s="54">
        <v>36.360999999999997</v>
      </c>
      <c r="E857" s="54">
        <v>5.1669999999999998</v>
      </c>
      <c r="F857" s="52">
        <v>159432</v>
      </c>
      <c r="G857" s="52">
        <v>1429324.1</v>
      </c>
      <c r="H857" s="53">
        <v>2.4199999999999999E-5</v>
      </c>
      <c r="I857" s="56">
        <v>26.05</v>
      </c>
    </row>
    <row r="858" spans="1:9" ht="13.2">
      <c r="A858" s="50">
        <v>99511</v>
      </c>
      <c r="B858" s="51" t="s">
        <v>859</v>
      </c>
      <c r="C858" s="52">
        <v>181</v>
      </c>
      <c r="D858" s="54">
        <v>42.292999999999999</v>
      </c>
      <c r="E858" s="54">
        <v>10.619</v>
      </c>
      <c r="F858" s="52">
        <v>8872961.4000000004</v>
      </c>
      <c r="G858" s="52">
        <v>77912666.560000002</v>
      </c>
      <c r="H858" s="53">
        <v>1.3201E-3</v>
      </c>
      <c r="I858" s="56">
        <v>1718.19</v>
      </c>
    </row>
    <row r="859" spans="1:9" ht="13.2">
      <c r="A859" s="50">
        <v>99521</v>
      </c>
      <c r="B859" s="51" t="s">
        <v>860</v>
      </c>
      <c r="C859" s="52">
        <v>67</v>
      </c>
      <c r="D859" s="54">
        <v>39.499000000000002</v>
      </c>
      <c r="E859" s="54">
        <v>9.9209999999999994</v>
      </c>
      <c r="F859" s="52">
        <v>3123893.95</v>
      </c>
      <c r="G859" s="52">
        <v>30667397.489999998</v>
      </c>
      <c r="H859" s="53">
        <v>5.1960000000000005E-4</v>
      </c>
      <c r="I859" s="56">
        <v>705.04</v>
      </c>
    </row>
    <row r="860" spans="1:9" ht="13.2">
      <c r="A860" s="50">
        <v>99527</v>
      </c>
      <c r="B860" s="51" t="s">
        <v>861</v>
      </c>
      <c r="C860" s="52">
        <v>2</v>
      </c>
      <c r="D860" s="54">
        <v>54.25</v>
      </c>
      <c r="E860" s="54">
        <v>9.625</v>
      </c>
      <c r="F860" s="52">
        <v>91683.54</v>
      </c>
      <c r="G860" s="52">
        <v>620412.73</v>
      </c>
      <c r="H860" s="53">
        <v>1.0499999999999999E-5</v>
      </c>
      <c r="I860" s="56">
        <v>13.18</v>
      </c>
    </row>
    <row r="861" spans="1:9" ht="13.2">
      <c r="A861" s="50">
        <v>99531</v>
      </c>
      <c r="B861" s="51" t="s">
        <v>862</v>
      </c>
      <c r="C861" s="52">
        <v>15</v>
      </c>
      <c r="D861" s="54">
        <v>41.866999999999997</v>
      </c>
      <c r="E861" s="54">
        <v>11.067</v>
      </c>
      <c r="F861" s="52">
        <v>677698.78</v>
      </c>
      <c r="G861" s="52">
        <v>5453300.4299999997</v>
      </c>
      <c r="H861" s="53">
        <v>9.2399999999999996E-5</v>
      </c>
      <c r="I861" s="56">
        <v>135.66999999999999</v>
      </c>
    </row>
    <row r="862" spans="1:9" ht="13.2">
      <c r="A862" s="50">
        <v>99601</v>
      </c>
      <c r="B862" s="51" t="s">
        <v>863</v>
      </c>
      <c r="C862" s="52">
        <v>846</v>
      </c>
      <c r="D862" s="54">
        <v>44.222000000000001</v>
      </c>
      <c r="E862" s="54">
        <v>8.6419999999999995</v>
      </c>
      <c r="F862" s="52">
        <v>33856845.579999998</v>
      </c>
      <c r="G862" s="52">
        <v>296898653.88</v>
      </c>
      <c r="H862" s="53">
        <v>5.0304E-3</v>
      </c>
      <c r="I862" s="56">
        <v>7503.15</v>
      </c>
    </row>
    <row r="863" spans="1:9" ht="13.2">
      <c r="A863" s="50">
        <v>99602</v>
      </c>
      <c r="B863" s="51" t="s">
        <v>864</v>
      </c>
      <c r="C863" s="52">
        <v>7</v>
      </c>
      <c r="D863" s="54">
        <v>43.832999999999998</v>
      </c>
      <c r="E863" s="54">
        <v>15.036</v>
      </c>
      <c r="F863" s="52">
        <v>413565.02</v>
      </c>
      <c r="G863" s="52">
        <v>3595869.2</v>
      </c>
      <c r="H863" s="53">
        <v>6.0900000000000003E-5</v>
      </c>
      <c r="I863" s="56">
        <v>71.58</v>
      </c>
    </row>
    <row r="864" spans="1:9" ht="13.2">
      <c r="A864" s="50">
        <v>99603</v>
      </c>
      <c r="B864" s="51" t="s">
        <v>865</v>
      </c>
      <c r="C864" s="52">
        <v>25</v>
      </c>
      <c r="D864" s="54">
        <v>51.067</v>
      </c>
      <c r="E864" s="54">
        <v>7.8529999999999998</v>
      </c>
      <c r="F864" s="52">
        <v>1283446.56</v>
      </c>
      <c r="G864" s="52">
        <v>9639723.3000000007</v>
      </c>
      <c r="H864" s="53">
        <v>1.6330000000000001E-4</v>
      </c>
      <c r="I864" s="56">
        <v>193.34</v>
      </c>
    </row>
    <row r="865" spans="1:9" ht="13.2">
      <c r="A865" s="50">
        <v>99604</v>
      </c>
      <c r="B865" s="51" t="s">
        <v>866</v>
      </c>
      <c r="C865" s="52">
        <v>30</v>
      </c>
      <c r="D865" s="54">
        <v>48.363999999999997</v>
      </c>
      <c r="E865" s="54">
        <v>5.5529999999999999</v>
      </c>
      <c r="F865" s="52">
        <v>813811.5</v>
      </c>
      <c r="G865" s="52">
        <v>6795574.5300000003</v>
      </c>
      <c r="H865" s="53">
        <v>1.1510000000000001E-4</v>
      </c>
      <c r="I865" s="56">
        <v>238.5</v>
      </c>
    </row>
    <row r="866" spans="1:9" ht="13.2">
      <c r="A866" s="50">
        <v>99609</v>
      </c>
      <c r="B866" s="51" t="s">
        <v>867</v>
      </c>
      <c r="C866" s="52">
        <v>5</v>
      </c>
      <c r="D866" s="54">
        <v>41.033999999999999</v>
      </c>
      <c r="E866" s="54">
        <v>7.0670000000000002</v>
      </c>
      <c r="F866" s="52">
        <v>183220.56</v>
      </c>
      <c r="G866" s="52">
        <v>2065345.14</v>
      </c>
      <c r="H866" s="53">
        <v>3.4999999999999997E-5</v>
      </c>
      <c r="I866" s="56">
        <v>59.12</v>
      </c>
    </row>
    <row r="867" spans="1:9" ht="13.2">
      <c r="A867" s="50">
        <v>99610</v>
      </c>
      <c r="B867" s="51" t="s">
        <v>868</v>
      </c>
      <c r="C867" s="52">
        <v>31</v>
      </c>
      <c r="D867" s="54">
        <v>45.085999999999999</v>
      </c>
      <c r="E867" s="54">
        <v>11.688000000000001</v>
      </c>
      <c r="F867" s="52">
        <v>1446435.08</v>
      </c>
      <c r="G867" s="52">
        <v>11292060.58</v>
      </c>
      <c r="H867" s="53">
        <v>1.9129999999999999E-4</v>
      </c>
      <c r="I867" s="56">
        <v>270.77</v>
      </c>
    </row>
    <row r="868" spans="1:9" ht="13.2">
      <c r="A868" s="50">
        <v>99611</v>
      </c>
      <c r="B868" s="51" t="s">
        <v>869</v>
      </c>
      <c r="C868" s="52">
        <v>422</v>
      </c>
      <c r="D868" s="54">
        <v>43.686999999999998</v>
      </c>
      <c r="E868" s="54">
        <v>11.090999999999999</v>
      </c>
      <c r="F868" s="52">
        <v>19552417.890000001</v>
      </c>
      <c r="G868" s="52">
        <v>162558516.00999999</v>
      </c>
      <c r="H868" s="53">
        <v>2.7542000000000001E-3</v>
      </c>
      <c r="I868" s="56">
        <v>3844.93</v>
      </c>
    </row>
    <row r="869" spans="1:9" ht="13.2">
      <c r="A869" s="50">
        <v>99613</v>
      </c>
      <c r="B869" s="51" t="s">
        <v>870</v>
      </c>
      <c r="C869" s="52">
        <v>49</v>
      </c>
      <c r="D869" s="54">
        <v>46.673000000000002</v>
      </c>
      <c r="E869" s="54">
        <v>7.1459999999999999</v>
      </c>
      <c r="F869" s="52">
        <v>2410438.9900000002</v>
      </c>
      <c r="G869" s="52">
        <v>20866354.469999999</v>
      </c>
      <c r="H869" s="53">
        <v>3.5349999999999997E-4</v>
      </c>
      <c r="I869" s="56">
        <v>430.14</v>
      </c>
    </row>
    <row r="870" spans="1:9" ht="13.2">
      <c r="A870" s="50">
        <v>99621</v>
      </c>
      <c r="B870" s="51" t="s">
        <v>871</v>
      </c>
      <c r="C870" s="52">
        <v>66</v>
      </c>
      <c r="D870" s="54">
        <v>42.103000000000002</v>
      </c>
      <c r="E870" s="54">
        <v>8.15</v>
      </c>
      <c r="F870" s="52">
        <v>2225569.13</v>
      </c>
      <c r="G870" s="52">
        <v>21368629.210000001</v>
      </c>
      <c r="H870" s="53">
        <v>3.6200000000000002E-4</v>
      </c>
      <c r="I870" s="56">
        <v>598.04</v>
      </c>
    </row>
    <row r="871" spans="1:9" ht="13.2">
      <c r="A871" s="50">
        <v>99623</v>
      </c>
      <c r="B871" s="51" t="s">
        <v>872</v>
      </c>
      <c r="C871" s="52">
        <v>2</v>
      </c>
      <c r="D871" s="54">
        <v>48.709000000000003</v>
      </c>
      <c r="E871" s="54">
        <v>8.4169999999999998</v>
      </c>
      <c r="F871" s="52">
        <v>116137.19</v>
      </c>
      <c r="G871" s="52">
        <v>899835.19</v>
      </c>
      <c r="H871" s="53">
        <v>1.52E-5</v>
      </c>
      <c r="I871" s="56">
        <v>17.75</v>
      </c>
    </row>
    <row r="872" spans="1:9" ht="13.2">
      <c r="A872" s="50">
        <v>99624</v>
      </c>
      <c r="B872" s="51" t="s">
        <v>975</v>
      </c>
      <c r="C872" s="52">
        <v>13</v>
      </c>
      <c r="D872" s="54">
        <v>43.122</v>
      </c>
      <c r="E872" s="54">
        <v>3.3650000000000002</v>
      </c>
      <c r="F872" s="52">
        <v>304874.7</v>
      </c>
      <c r="G872" s="52">
        <v>4615423.47</v>
      </c>
      <c r="H872" s="53">
        <v>7.8200000000000003E-5</v>
      </c>
      <c r="I872" s="56">
        <v>117.12</v>
      </c>
    </row>
    <row r="873" spans="1:9" ht="13.2">
      <c r="A873" s="50">
        <v>99631</v>
      </c>
      <c r="B873" s="51" t="s">
        <v>873</v>
      </c>
      <c r="C873" s="52">
        <v>12</v>
      </c>
      <c r="D873" s="54">
        <v>50.965000000000003</v>
      </c>
      <c r="E873" s="54">
        <v>8.2639999999999993</v>
      </c>
      <c r="F873" s="52">
        <v>482770.94</v>
      </c>
      <c r="G873" s="52">
        <v>3829787.15</v>
      </c>
      <c r="H873" s="53">
        <v>6.4900000000000005E-5</v>
      </c>
      <c r="I873" s="56">
        <v>94.89</v>
      </c>
    </row>
    <row r="874" spans="1:9" ht="13.2">
      <c r="A874" s="50">
        <v>99651</v>
      </c>
      <c r="B874" s="51" t="s">
        <v>874</v>
      </c>
      <c r="C874" s="52">
        <v>6</v>
      </c>
      <c r="D874" s="54">
        <v>44.860999999999997</v>
      </c>
      <c r="E874" s="54">
        <v>8.6110000000000007</v>
      </c>
      <c r="F874" s="52">
        <v>231111.94</v>
      </c>
      <c r="G874" s="52">
        <v>1773194.18</v>
      </c>
      <c r="H874" s="53">
        <v>3.0000000000000001E-5</v>
      </c>
      <c r="I874" s="56">
        <v>46.83</v>
      </c>
    </row>
    <row r="875" spans="1:9" ht="13.2">
      <c r="A875" s="50">
        <v>99661</v>
      </c>
      <c r="B875" s="51" t="s">
        <v>875</v>
      </c>
      <c r="C875" s="52">
        <v>6</v>
      </c>
      <c r="D875" s="54">
        <v>54.139000000000003</v>
      </c>
      <c r="E875" s="54">
        <v>11.111000000000001</v>
      </c>
      <c r="F875" s="52">
        <v>296510.71999999997</v>
      </c>
      <c r="G875" s="52">
        <v>2108720.98</v>
      </c>
      <c r="H875" s="53">
        <v>3.57E-5</v>
      </c>
      <c r="I875" s="56">
        <v>42.03</v>
      </c>
    </row>
    <row r="876" spans="1:9" ht="13.2">
      <c r="A876" s="50">
        <v>99701</v>
      </c>
      <c r="B876" s="51" t="s">
        <v>876</v>
      </c>
      <c r="C876" s="52">
        <v>492</v>
      </c>
      <c r="D876" s="54">
        <v>41.738</v>
      </c>
      <c r="E876" s="54">
        <v>9.4510000000000005</v>
      </c>
      <c r="F876" s="52">
        <v>20243095.870000001</v>
      </c>
      <c r="G876" s="52">
        <v>179442175.27000001</v>
      </c>
      <c r="H876" s="53">
        <v>3.0403000000000001E-3</v>
      </c>
      <c r="I876" s="56">
        <v>4524.72</v>
      </c>
    </row>
    <row r="877" spans="1:9" ht="13.2">
      <c r="A877" s="50">
        <v>99705</v>
      </c>
      <c r="B877" s="51" t="s">
        <v>877</v>
      </c>
      <c r="C877" s="52">
        <v>44</v>
      </c>
      <c r="D877" s="54">
        <v>54.326000000000001</v>
      </c>
      <c r="E877" s="54">
        <v>9.9740000000000002</v>
      </c>
      <c r="F877" s="52">
        <v>1285660.6200000001</v>
      </c>
      <c r="G877" s="52">
        <v>8658263.4299999997</v>
      </c>
      <c r="H877" s="53">
        <v>1.4669999999999999E-4</v>
      </c>
      <c r="I877" s="56">
        <v>304.8</v>
      </c>
    </row>
    <row r="878" spans="1:9" ht="13.2">
      <c r="A878" s="50">
        <v>99711</v>
      </c>
      <c r="B878" s="51" t="s">
        <v>878</v>
      </c>
      <c r="C878" s="52">
        <v>67</v>
      </c>
      <c r="D878" s="54">
        <v>44.595999999999997</v>
      </c>
      <c r="E878" s="54">
        <v>11.427</v>
      </c>
      <c r="F878" s="52">
        <v>2763450.78</v>
      </c>
      <c r="G878" s="52">
        <v>22076683.09</v>
      </c>
      <c r="H878" s="53">
        <v>3.7399999999999998E-4</v>
      </c>
      <c r="I878" s="56">
        <v>593.12</v>
      </c>
    </row>
    <row r="879" spans="1:9" ht="13.2">
      <c r="A879" s="50">
        <v>99717</v>
      </c>
      <c r="B879" s="51" t="s">
        <v>879</v>
      </c>
      <c r="C879" s="52">
        <v>3</v>
      </c>
      <c r="D879" s="54">
        <v>50.055999999999997</v>
      </c>
      <c r="E879" s="54">
        <v>15.388999999999999</v>
      </c>
      <c r="F879" s="52">
        <v>148796.35999999999</v>
      </c>
      <c r="G879" s="52">
        <v>1154769.1399999999</v>
      </c>
      <c r="H879" s="53">
        <v>1.9599999999999999E-5</v>
      </c>
      <c r="I879" s="56">
        <v>24.15</v>
      </c>
    </row>
    <row r="880" spans="1:9" ht="13.2">
      <c r="A880" s="50">
        <v>99721</v>
      </c>
      <c r="B880" s="51" t="s">
        <v>880</v>
      </c>
      <c r="C880" s="52">
        <v>89</v>
      </c>
      <c r="D880" s="54">
        <v>43.15</v>
      </c>
      <c r="E880" s="54">
        <v>11.557</v>
      </c>
      <c r="F880" s="52">
        <v>4338772.1399999997</v>
      </c>
      <c r="G880" s="52">
        <v>36544878.520000003</v>
      </c>
      <c r="H880" s="53">
        <v>6.1919999999999998E-4</v>
      </c>
      <c r="I880" s="56">
        <v>832.06</v>
      </c>
    </row>
    <row r="881" spans="1:9" ht="13.2">
      <c r="A881" s="50">
        <v>99727</v>
      </c>
      <c r="B881" s="51" t="s">
        <v>881</v>
      </c>
      <c r="C881" s="52">
        <v>6</v>
      </c>
      <c r="D881" s="54">
        <v>46.860999999999997</v>
      </c>
      <c r="E881" s="54">
        <v>8.3889999999999993</v>
      </c>
      <c r="F881" s="52">
        <v>178904.54</v>
      </c>
      <c r="G881" s="52">
        <v>1366861.11</v>
      </c>
      <c r="H881" s="53">
        <v>2.3200000000000001E-5</v>
      </c>
      <c r="I881" s="56">
        <v>43.74</v>
      </c>
    </row>
    <row r="882" spans="1:9" ht="13.2">
      <c r="A882" s="50">
        <v>99801</v>
      </c>
      <c r="B882" s="51" t="s">
        <v>882</v>
      </c>
      <c r="C882" s="52">
        <v>665</v>
      </c>
      <c r="D882" s="54">
        <v>42.585999999999999</v>
      </c>
      <c r="E882" s="54">
        <v>10.632999999999999</v>
      </c>
      <c r="F882" s="52">
        <v>31553206.289999999</v>
      </c>
      <c r="G882" s="52">
        <v>269807901.67000002</v>
      </c>
      <c r="H882" s="53">
        <v>4.5713999999999998E-3</v>
      </c>
      <c r="I882" s="56">
        <v>6120.11</v>
      </c>
    </row>
    <row r="883" spans="1:9" ht="13.2">
      <c r="A883" s="50">
        <v>99802</v>
      </c>
      <c r="B883" s="51" t="s">
        <v>883</v>
      </c>
      <c r="C883" s="52">
        <v>1</v>
      </c>
      <c r="D883" s="54">
        <v>64.25</v>
      </c>
      <c r="E883" s="54">
        <v>22</v>
      </c>
      <c r="F883" s="52">
        <v>65782.080000000002</v>
      </c>
      <c r="G883" s="52">
        <v>195613.91</v>
      </c>
      <c r="H883" s="53">
        <v>3.3000000000000002E-6</v>
      </c>
      <c r="I883" s="56">
        <v>3.15</v>
      </c>
    </row>
    <row r="884" spans="1:9" ht="13.2">
      <c r="A884" s="50">
        <v>99804</v>
      </c>
      <c r="B884" s="51" t="s">
        <v>884</v>
      </c>
      <c r="C884" s="52">
        <v>18</v>
      </c>
      <c r="D884" s="54">
        <v>46.829000000000001</v>
      </c>
      <c r="E884" s="54">
        <v>7.843</v>
      </c>
      <c r="F884" s="52">
        <v>828850.5</v>
      </c>
      <c r="G884" s="52">
        <v>6034705.8399999999</v>
      </c>
      <c r="H884" s="53">
        <v>1.022E-4</v>
      </c>
      <c r="I884" s="56">
        <v>132.82</v>
      </c>
    </row>
    <row r="885" spans="1:9" ht="13.2">
      <c r="A885" s="50">
        <v>99811</v>
      </c>
      <c r="B885" s="51" t="s">
        <v>885</v>
      </c>
      <c r="C885" s="52">
        <v>702</v>
      </c>
      <c r="D885" s="54">
        <v>40.738999999999997</v>
      </c>
      <c r="E885" s="54">
        <v>10.862</v>
      </c>
      <c r="F885" s="52">
        <v>40520287.600000001</v>
      </c>
      <c r="G885" s="52">
        <v>349928927.82999998</v>
      </c>
      <c r="H885" s="53">
        <v>5.9289E-3</v>
      </c>
      <c r="I885" s="56">
        <v>6776.37</v>
      </c>
    </row>
    <row r="886" spans="1:9" ht="13.2">
      <c r="A886" s="50">
        <v>99812</v>
      </c>
      <c r="B886" s="51" t="s">
        <v>886</v>
      </c>
      <c r="C886" s="52">
        <v>3</v>
      </c>
      <c r="D886" s="54">
        <v>61.167000000000002</v>
      </c>
      <c r="E886" s="54">
        <v>27.05</v>
      </c>
      <c r="F886" s="52">
        <v>312815.84999999998</v>
      </c>
      <c r="G886" s="52">
        <v>1004299.05</v>
      </c>
      <c r="H886" s="53">
        <v>1.7E-5</v>
      </c>
      <c r="I886" s="56">
        <v>10.5</v>
      </c>
    </row>
    <row r="887" spans="1:9" ht="13.2">
      <c r="A887" s="50">
        <v>99818</v>
      </c>
      <c r="B887" s="51" t="s">
        <v>887</v>
      </c>
      <c r="C887" s="52">
        <v>5</v>
      </c>
      <c r="D887" s="54">
        <v>37.450000000000003</v>
      </c>
      <c r="E887" s="54">
        <v>6.9169999999999998</v>
      </c>
      <c r="F887" s="52">
        <v>206292.84</v>
      </c>
      <c r="G887" s="52">
        <v>2336161.9500000002</v>
      </c>
      <c r="H887" s="53">
        <v>3.96E-5</v>
      </c>
      <c r="I887" s="56">
        <v>50.04</v>
      </c>
    </row>
    <row r="888" spans="1:9" ht="13.2">
      <c r="A888" s="50">
        <v>99821</v>
      </c>
      <c r="B888" s="51" t="s">
        <v>888</v>
      </c>
      <c r="C888" s="52">
        <v>14</v>
      </c>
      <c r="D888" s="54">
        <v>46.899000000000001</v>
      </c>
      <c r="E888" s="54">
        <v>7.7919999999999998</v>
      </c>
      <c r="F888" s="52">
        <v>681311.6</v>
      </c>
      <c r="G888" s="52">
        <v>5787798.6299999999</v>
      </c>
      <c r="H888" s="53">
        <v>9.8099999999999999E-5</v>
      </c>
      <c r="I888" s="56">
        <v>125.73</v>
      </c>
    </row>
    <row r="889" spans="1:9" ht="13.2">
      <c r="A889" s="50">
        <v>99831</v>
      </c>
      <c r="B889" s="51" t="s">
        <v>889</v>
      </c>
      <c r="C889" s="52">
        <v>8</v>
      </c>
      <c r="D889" s="54">
        <v>46.707999999999998</v>
      </c>
      <c r="E889" s="54">
        <v>13.5</v>
      </c>
      <c r="F889" s="52">
        <v>344349.88</v>
      </c>
      <c r="G889" s="52">
        <v>2187742.4300000002</v>
      </c>
      <c r="H889" s="53">
        <v>3.7100000000000001E-5</v>
      </c>
      <c r="I889" s="56">
        <v>55.34</v>
      </c>
    </row>
    <row r="890" spans="1:9" ht="13.2">
      <c r="A890" s="50">
        <v>99841</v>
      </c>
      <c r="B890" s="51" t="s">
        <v>890</v>
      </c>
      <c r="C890" s="52">
        <v>8</v>
      </c>
      <c r="D890" s="54">
        <v>47.292000000000002</v>
      </c>
      <c r="E890" s="54">
        <v>6.2919999999999998</v>
      </c>
      <c r="F890" s="52">
        <v>316802.26</v>
      </c>
      <c r="G890" s="52">
        <v>3506571.83</v>
      </c>
      <c r="H890" s="53">
        <v>5.94E-5</v>
      </c>
      <c r="I890" s="56">
        <v>72.7</v>
      </c>
    </row>
    <row r="891" spans="1:9" ht="13.2">
      <c r="A891" s="50">
        <v>99851</v>
      </c>
      <c r="B891" s="51" t="s">
        <v>891</v>
      </c>
      <c r="C891" s="52">
        <v>4</v>
      </c>
      <c r="D891" s="54">
        <v>43.188000000000002</v>
      </c>
      <c r="E891" s="54">
        <v>5.5209999999999999</v>
      </c>
      <c r="F891" s="52">
        <v>91772.71</v>
      </c>
      <c r="G891" s="52">
        <v>978626.74</v>
      </c>
      <c r="H891" s="53">
        <v>1.66E-5</v>
      </c>
      <c r="I891" s="56">
        <v>38.630000000000003</v>
      </c>
    </row>
    <row r="892" spans="1:9" ht="13.2">
      <c r="A892" s="50">
        <v>99901</v>
      </c>
      <c r="B892" s="51" t="s">
        <v>892</v>
      </c>
      <c r="C892" s="52">
        <v>259</v>
      </c>
      <c r="D892" s="54">
        <v>43.7</v>
      </c>
      <c r="E892" s="54">
        <v>8.3559999999999999</v>
      </c>
      <c r="F892" s="52">
        <v>10180763.310000001</v>
      </c>
      <c r="G892" s="52">
        <v>89247305.469999999</v>
      </c>
      <c r="H892" s="53">
        <v>1.5120999999999999E-3</v>
      </c>
      <c r="I892" s="56">
        <v>2316.86</v>
      </c>
    </row>
    <row r="893" spans="1:9" ht="13.2">
      <c r="A893" s="50">
        <v>99911</v>
      </c>
      <c r="B893" s="51" t="s">
        <v>893</v>
      </c>
      <c r="C893" s="52">
        <v>39</v>
      </c>
      <c r="D893" s="54">
        <v>44.932000000000002</v>
      </c>
      <c r="E893" s="54">
        <v>12.111000000000001</v>
      </c>
      <c r="F893" s="52">
        <v>1838941.02</v>
      </c>
      <c r="G893" s="52">
        <v>13961159.9</v>
      </c>
      <c r="H893" s="53">
        <v>2.365E-4</v>
      </c>
      <c r="I893" s="56">
        <v>332.76</v>
      </c>
    </row>
    <row r="894" spans="1:9" ht="13.2">
      <c r="A894" s="50">
        <v>99921</v>
      </c>
      <c r="B894" s="51" t="s">
        <v>894</v>
      </c>
      <c r="C894" s="52">
        <v>23</v>
      </c>
      <c r="D894" s="54">
        <v>41.975000000000001</v>
      </c>
      <c r="E894" s="54">
        <v>9.8439999999999994</v>
      </c>
      <c r="F894" s="52">
        <v>937928.56</v>
      </c>
      <c r="G894" s="52">
        <v>8231208.8799999999</v>
      </c>
      <c r="H894" s="53">
        <v>1.395E-4</v>
      </c>
      <c r="I894" s="56">
        <v>233.7</v>
      </c>
    </row>
    <row r="895" spans="1:9" ht="13.2">
      <c r="A895" s="50">
        <v>99931</v>
      </c>
      <c r="B895" s="51" t="s">
        <v>895</v>
      </c>
      <c r="C895" s="52">
        <v>4</v>
      </c>
      <c r="D895" s="54">
        <v>50.646000000000001</v>
      </c>
      <c r="E895" s="54">
        <v>6.7709999999999999</v>
      </c>
      <c r="F895" s="52">
        <v>181781.48</v>
      </c>
      <c r="G895" s="52">
        <v>1540947.88</v>
      </c>
      <c r="H895" s="53">
        <v>2.6100000000000001E-5</v>
      </c>
      <c r="I895" s="56">
        <v>36.75</v>
      </c>
    </row>
    <row r="896" spans="1:9" ht="13.2">
      <c r="A896" s="50">
        <v>99941</v>
      </c>
      <c r="B896" s="51" t="s">
        <v>896</v>
      </c>
      <c r="C896" s="52">
        <v>10</v>
      </c>
      <c r="D896" s="54">
        <v>46.875</v>
      </c>
      <c r="E896" s="54">
        <v>6.6669999999999998</v>
      </c>
      <c r="F896" s="52">
        <v>365418.12</v>
      </c>
      <c r="G896" s="52">
        <v>3337882.16</v>
      </c>
      <c r="H896" s="53">
        <v>5.66E-5</v>
      </c>
      <c r="I896" s="56">
        <v>88.56</v>
      </c>
    </row>
    <row r="897" spans="1:9" ht="13.2">
      <c r="A897" s="50">
        <v>99991</v>
      </c>
      <c r="B897" s="51" t="s">
        <v>897</v>
      </c>
      <c r="C897" s="52">
        <v>33</v>
      </c>
      <c r="D897" s="54">
        <v>51.154000000000003</v>
      </c>
      <c r="E897" s="54">
        <v>11.965</v>
      </c>
      <c r="F897" s="52">
        <v>3304226.41</v>
      </c>
      <c r="G897" s="52">
        <v>23858088.100000001</v>
      </c>
      <c r="H897" s="53">
        <v>4.0420000000000001E-4</v>
      </c>
      <c r="I897" s="56">
        <v>257.42</v>
      </c>
    </row>
    <row r="898" spans="1:9" ht="13.2">
      <c r="A898" s="50">
        <v>99999</v>
      </c>
      <c r="B898" s="51" t="s">
        <v>898</v>
      </c>
      <c r="C898" s="52">
        <v>99</v>
      </c>
      <c r="D898" s="54">
        <v>48.411999999999999</v>
      </c>
      <c r="E898" s="54">
        <v>9.9589999999999996</v>
      </c>
      <c r="F898" s="52">
        <v>8688706.3200000003</v>
      </c>
      <c r="G898" s="52">
        <v>63126576.43</v>
      </c>
      <c r="H898" s="53">
        <v>1.0696E-3</v>
      </c>
      <c r="I898" s="56">
        <v>782.41</v>
      </c>
    </row>
    <row r="899" spans="1:9" ht="13.2">
      <c r="D899" s="35"/>
      <c r="E899" s="35"/>
      <c r="F899" s="35"/>
    </row>
    <row r="900" spans="1:9" ht="13.2">
      <c r="B900" s="36" t="s">
        <v>931</v>
      </c>
      <c r="C900" s="38">
        <v>132483</v>
      </c>
      <c r="D900" s="55">
        <v>43.734999999999999</v>
      </c>
      <c r="E900" s="55">
        <v>9.8620000000000001</v>
      </c>
      <c r="F900" s="38">
        <v>6908684548.0400009</v>
      </c>
      <c r="G900" s="38">
        <v>59021246303.920006</v>
      </c>
      <c r="H900" s="41">
        <v>1.0000000000000002</v>
      </c>
      <c r="I900" s="55">
        <v>1214966.3300000012</v>
      </c>
    </row>
    <row r="901" spans="1:9" ht="13.2">
      <c r="A901" s="42"/>
      <c r="B901" s="39"/>
      <c r="C901" s="40"/>
      <c r="D901" s="35"/>
      <c r="E901" s="35"/>
      <c r="F901" s="35"/>
      <c r="G901" s="40"/>
      <c r="H901" s="41"/>
      <c r="I901" s="40"/>
    </row>
    <row r="902" spans="1:9" ht="13.2">
      <c r="A902" s="43"/>
      <c r="B902" s="115" t="s">
        <v>992</v>
      </c>
      <c r="D902" s="35"/>
      <c r="E902" s="35"/>
      <c r="F902" s="35"/>
      <c r="G902" s="48"/>
      <c r="I902" s="47"/>
    </row>
    <row r="903" spans="1:9" ht="13.2">
      <c r="D903" s="35"/>
      <c r="E903" s="35"/>
      <c r="F903" s="35"/>
    </row>
    <row r="904" spans="1:9" ht="13.2">
      <c r="D904" s="35"/>
      <c r="E904" s="35"/>
      <c r="F904" s="35"/>
    </row>
    <row r="905" spans="1:9" ht="13.2">
      <c r="D905" s="35"/>
      <c r="E905" s="35"/>
      <c r="F905" s="35"/>
    </row>
    <row r="906" spans="1:9" ht="13.2">
      <c r="D906" s="35"/>
      <c r="E906" s="35"/>
      <c r="F906" s="35"/>
    </row>
  </sheetData>
  <pageMargins left="0.7" right="0.7" top="0.75" bottom="0.5" header="0.3" footer="0.3"/>
  <pageSetup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BA9A-B5D7-4941-8B32-74AE4F5D4E6D}">
  <sheetPr>
    <pageSetUpPr fitToPage="1"/>
  </sheetPr>
  <dimension ref="A1:Z916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2"/>
    </sheetView>
  </sheetViews>
  <sheetFormatPr defaultColWidth="9.109375" defaultRowHeight="13.8"/>
  <cols>
    <col min="1" max="1" width="15.33203125" style="58" customWidth="1"/>
    <col min="2" max="2" width="49.109375" style="58" bestFit="1" customWidth="1"/>
    <col min="3" max="4" width="13.88671875" style="58" customWidth="1"/>
    <col min="5" max="5" width="17.88671875" style="58" customWidth="1"/>
    <col min="6" max="6" width="3.88671875" style="58" customWidth="1"/>
    <col min="7" max="7" width="18.33203125" style="58" customWidth="1"/>
    <col min="8" max="8" width="17.88671875" style="58" customWidth="1"/>
    <col min="9" max="9" width="16.6640625" style="58" customWidth="1"/>
    <col min="10" max="10" width="18.33203125" style="58" customWidth="1"/>
    <col min="11" max="11" width="3.88671875" style="58" customWidth="1"/>
    <col min="12" max="12" width="18.33203125" style="58" customWidth="1"/>
    <col min="13" max="13" width="3.88671875" style="58" customWidth="1"/>
    <col min="14" max="17" width="18.33203125" style="58" customWidth="1"/>
    <col min="18" max="18" width="3.88671875" style="58" customWidth="1"/>
    <col min="19" max="19" width="19.44140625" style="58" customWidth="1"/>
    <col min="20" max="20" width="3.88671875" style="58" customWidth="1"/>
    <col min="21" max="21" width="17.88671875" style="58" bestFit="1" customWidth="1"/>
    <col min="22" max="22" width="22.44140625" style="58" customWidth="1"/>
    <col min="23" max="23" width="16" style="58" bestFit="1" customWidth="1"/>
    <col min="24" max="24" width="9.109375" style="58"/>
    <col min="25" max="26" width="15.109375" style="58" customWidth="1"/>
    <col min="27" max="16384" width="9.109375" style="58"/>
  </cols>
  <sheetData>
    <row r="1" spans="1:26" ht="15" customHeight="1">
      <c r="A1" s="118" t="s">
        <v>976</v>
      </c>
      <c r="B1" s="57"/>
      <c r="C1" s="57"/>
      <c r="D1" s="57"/>
      <c r="E1" s="57"/>
      <c r="F1" s="57"/>
      <c r="G1" s="117" t="s">
        <v>922</v>
      </c>
      <c r="H1" s="117"/>
      <c r="I1" s="117"/>
      <c r="J1" s="117"/>
      <c r="K1" s="117"/>
      <c r="L1" s="117"/>
      <c r="M1" s="57"/>
      <c r="N1" s="117" t="s">
        <v>923</v>
      </c>
      <c r="O1" s="117"/>
      <c r="P1" s="117"/>
      <c r="Q1" s="117"/>
      <c r="R1" s="117"/>
      <c r="S1" s="117"/>
      <c r="T1" s="57"/>
      <c r="U1" s="117" t="s">
        <v>9</v>
      </c>
      <c r="V1" s="117"/>
      <c r="W1" s="117"/>
      <c r="X1" s="57"/>
      <c r="Y1" s="57"/>
      <c r="Z1" s="57"/>
    </row>
    <row r="2" spans="1:26" ht="124.2">
      <c r="A2" s="118"/>
      <c r="B2" s="116" t="s">
        <v>977</v>
      </c>
      <c r="C2" s="116" t="s">
        <v>978</v>
      </c>
      <c r="D2" s="116" t="s">
        <v>985</v>
      </c>
      <c r="E2" s="116" t="s">
        <v>984</v>
      </c>
      <c r="F2" s="116"/>
      <c r="G2" s="116" t="s">
        <v>924</v>
      </c>
      <c r="H2" s="116" t="s">
        <v>925</v>
      </c>
      <c r="I2" s="116" t="s">
        <v>926</v>
      </c>
      <c r="J2" s="116" t="s">
        <v>927</v>
      </c>
      <c r="K2" s="116"/>
      <c r="L2" s="116" t="s">
        <v>979</v>
      </c>
      <c r="M2" s="116"/>
      <c r="N2" s="116" t="s">
        <v>924</v>
      </c>
      <c r="O2" s="116" t="s">
        <v>925</v>
      </c>
      <c r="P2" s="116" t="s">
        <v>926</v>
      </c>
      <c r="Q2" s="116" t="s">
        <v>927</v>
      </c>
      <c r="R2" s="116"/>
      <c r="S2" s="59" t="s">
        <v>980</v>
      </c>
      <c r="T2" s="116"/>
      <c r="U2" s="116" t="s">
        <v>928</v>
      </c>
      <c r="V2" s="116" t="s">
        <v>929</v>
      </c>
      <c r="W2" s="116" t="s">
        <v>930</v>
      </c>
      <c r="X2" s="57"/>
      <c r="Y2" s="59" t="s">
        <v>981</v>
      </c>
      <c r="Z2" s="59" t="s">
        <v>982</v>
      </c>
    </row>
    <row r="3" spans="1:26">
      <c r="A3" s="60">
        <v>70505</v>
      </c>
      <c r="B3" s="61" t="s">
        <v>13</v>
      </c>
      <c r="C3" s="62">
        <v>2.8729999999999999E-4</v>
      </c>
      <c r="D3" s="62">
        <v>1.8980000000000001E-4</v>
      </c>
      <c r="E3" s="63">
        <v>1070743</v>
      </c>
      <c r="F3" s="63"/>
      <c r="G3" s="64">
        <v>46137</v>
      </c>
      <c r="H3" s="64">
        <v>353892</v>
      </c>
      <c r="I3" s="64">
        <v>106836</v>
      </c>
      <c r="J3" s="63">
        <v>0</v>
      </c>
      <c r="K3" s="63"/>
      <c r="L3" s="63">
        <v>506865</v>
      </c>
      <c r="M3" s="63"/>
      <c r="N3" s="64">
        <v>4524</v>
      </c>
      <c r="O3" s="64">
        <v>0</v>
      </c>
      <c r="P3" s="64">
        <v>0</v>
      </c>
      <c r="Q3" s="63">
        <v>169685</v>
      </c>
      <c r="R3" s="63"/>
      <c r="S3" s="63">
        <v>174209</v>
      </c>
      <c r="T3" s="63"/>
      <c r="U3" s="64">
        <v>303187</v>
      </c>
      <c r="V3" s="65">
        <v>-70022</v>
      </c>
      <c r="W3" s="65">
        <v>233165</v>
      </c>
      <c r="Y3" s="63">
        <v>1932553</v>
      </c>
      <c r="Z3" s="63">
        <v>360561</v>
      </c>
    </row>
    <row r="4" spans="1:26">
      <c r="A4" s="60">
        <v>72265</v>
      </c>
      <c r="B4" s="61" t="s">
        <v>15</v>
      </c>
      <c r="C4" s="62">
        <v>1.5090000000000001E-4</v>
      </c>
      <c r="D4" s="62">
        <v>1.3229999999999999E-4</v>
      </c>
      <c r="E4" s="63">
        <v>746361</v>
      </c>
      <c r="F4" s="63"/>
      <c r="G4" s="64">
        <v>32160</v>
      </c>
      <c r="H4" s="64">
        <v>246680</v>
      </c>
      <c r="I4" s="64">
        <v>74470</v>
      </c>
      <c r="J4" s="63">
        <v>9460</v>
      </c>
      <c r="K4" s="63"/>
      <c r="L4" s="63">
        <v>362770</v>
      </c>
      <c r="M4" s="63"/>
      <c r="N4" s="64">
        <v>3153</v>
      </c>
      <c r="O4" s="64">
        <v>0</v>
      </c>
      <c r="P4" s="64">
        <v>0</v>
      </c>
      <c r="Q4" s="63">
        <v>29744</v>
      </c>
      <c r="R4" s="63"/>
      <c r="S4" s="63">
        <v>32897</v>
      </c>
      <c r="T4" s="63"/>
      <c r="U4" s="64">
        <v>211336</v>
      </c>
      <c r="V4" s="65">
        <v>-1413</v>
      </c>
      <c r="W4" s="65">
        <v>209923</v>
      </c>
      <c r="Y4" s="63">
        <v>1347085</v>
      </c>
      <c r="Z4" s="63">
        <v>251329</v>
      </c>
    </row>
    <row r="5" spans="1:26">
      <c r="A5" s="60">
        <v>72593</v>
      </c>
      <c r="B5" s="61" t="s">
        <v>938</v>
      </c>
      <c r="C5" s="62">
        <v>6.7000000000000002E-6</v>
      </c>
      <c r="D5" s="62">
        <v>6.7000000000000002E-6</v>
      </c>
      <c r="E5" s="63">
        <v>37798</v>
      </c>
      <c r="F5" s="63"/>
      <c r="G5" s="64">
        <v>1629</v>
      </c>
      <c r="H5" s="64">
        <v>12492</v>
      </c>
      <c r="I5" s="64">
        <v>3771</v>
      </c>
      <c r="J5" s="63">
        <v>55</v>
      </c>
      <c r="K5" s="63"/>
      <c r="L5" s="63">
        <v>17947</v>
      </c>
      <c r="M5" s="63"/>
      <c r="N5" s="64">
        <v>160</v>
      </c>
      <c r="O5" s="64">
        <v>0</v>
      </c>
      <c r="P5" s="64">
        <v>0</v>
      </c>
      <c r="Q5" s="63">
        <v>1876</v>
      </c>
      <c r="R5" s="63"/>
      <c r="S5" s="63">
        <v>2036</v>
      </c>
      <c r="T5" s="63"/>
      <c r="U5" s="64">
        <v>10703</v>
      </c>
      <c r="V5" s="65">
        <v>-887</v>
      </c>
      <c r="W5" s="65">
        <v>9816</v>
      </c>
      <c r="Y5" s="63">
        <v>68220</v>
      </c>
      <c r="Z5" s="63">
        <v>12728</v>
      </c>
    </row>
    <row r="6" spans="1:26">
      <c r="A6" s="60">
        <v>72657</v>
      </c>
      <c r="B6" s="61" t="s">
        <v>16</v>
      </c>
      <c r="C6" s="62">
        <v>3.0800000000000003E-5</v>
      </c>
      <c r="D6" s="62">
        <v>4.1699999999999997E-5</v>
      </c>
      <c r="E6" s="63">
        <v>235248</v>
      </c>
      <c r="F6" s="63"/>
      <c r="G6" s="64">
        <v>10137</v>
      </c>
      <c r="H6" s="64">
        <v>77752</v>
      </c>
      <c r="I6" s="64">
        <v>23472</v>
      </c>
      <c r="J6" s="63">
        <v>12124</v>
      </c>
      <c r="K6" s="63"/>
      <c r="L6" s="63">
        <v>123485</v>
      </c>
      <c r="M6" s="63"/>
      <c r="N6" s="64">
        <v>994</v>
      </c>
      <c r="O6" s="64">
        <v>0</v>
      </c>
      <c r="P6" s="64">
        <v>0</v>
      </c>
      <c r="Q6" s="63">
        <v>9982</v>
      </c>
      <c r="R6" s="63"/>
      <c r="S6" s="63">
        <v>10976</v>
      </c>
      <c r="T6" s="63"/>
      <c r="U6" s="64">
        <v>66612</v>
      </c>
      <c r="V6" s="65">
        <v>-2139</v>
      </c>
      <c r="W6" s="65">
        <v>64473</v>
      </c>
      <c r="Y6" s="63">
        <v>424592</v>
      </c>
      <c r="Z6" s="63">
        <v>79217</v>
      </c>
    </row>
    <row r="7" spans="1:26">
      <c r="A7" s="60">
        <v>90001</v>
      </c>
      <c r="B7" s="61" t="s">
        <v>17</v>
      </c>
      <c r="C7" s="62">
        <v>1.0636E-3</v>
      </c>
      <c r="D7" s="62">
        <v>1.0753E-3</v>
      </c>
      <c r="E7" s="63">
        <v>6066228</v>
      </c>
      <c r="F7" s="63"/>
      <c r="G7" s="64">
        <v>261388</v>
      </c>
      <c r="H7" s="64">
        <v>2004952</v>
      </c>
      <c r="I7" s="64">
        <v>605273</v>
      </c>
      <c r="J7" s="63">
        <v>238964</v>
      </c>
      <c r="K7" s="63"/>
      <c r="L7" s="63">
        <v>3110577</v>
      </c>
      <c r="M7" s="63"/>
      <c r="N7" s="64">
        <v>25628</v>
      </c>
      <c r="O7" s="64">
        <v>0</v>
      </c>
      <c r="P7" s="64">
        <v>0</v>
      </c>
      <c r="Q7" s="63">
        <v>0</v>
      </c>
      <c r="R7" s="63"/>
      <c r="S7" s="63">
        <v>25628</v>
      </c>
      <c r="T7" s="63"/>
      <c r="U7" s="64">
        <v>1717685</v>
      </c>
      <c r="V7" s="65">
        <v>127217</v>
      </c>
      <c r="W7" s="65">
        <v>1844902</v>
      </c>
      <c r="Y7" s="63">
        <v>10948759</v>
      </c>
      <c r="Z7" s="63">
        <v>2042738</v>
      </c>
    </row>
    <row r="8" spans="1:26">
      <c r="A8" s="60">
        <v>90002</v>
      </c>
      <c r="B8" s="61" t="s">
        <v>18</v>
      </c>
      <c r="C8" s="62">
        <v>6.9E-6</v>
      </c>
      <c r="D8" s="62">
        <v>6.1999999999999999E-6</v>
      </c>
      <c r="E8" s="63">
        <v>34977</v>
      </c>
      <c r="F8" s="63"/>
      <c r="G8" s="64">
        <v>1507</v>
      </c>
      <c r="H8" s="64">
        <v>11560</v>
      </c>
      <c r="I8" s="64">
        <v>3490</v>
      </c>
      <c r="J8" s="63">
        <v>4263</v>
      </c>
      <c r="K8" s="63"/>
      <c r="L8" s="63">
        <v>20820</v>
      </c>
      <c r="M8" s="63"/>
      <c r="N8" s="64">
        <v>148</v>
      </c>
      <c r="O8" s="64">
        <v>0</v>
      </c>
      <c r="P8" s="64">
        <v>0</v>
      </c>
      <c r="Q8" s="63">
        <v>0</v>
      </c>
      <c r="R8" s="63"/>
      <c r="S8" s="63">
        <v>148</v>
      </c>
      <c r="T8" s="63"/>
      <c r="U8" s="64">
        <v>9904</v>
      </c>
      <c r="V8" s="65">
        <v>2237</v>
      </c>
      <c r="W8" s="65">
        <v>12141</v>
      </c>
      <c r="Y8" s="63">
        <v>63129</v>
      </c>
      <c r="Z8" s="63">
        <v>11778</v>
      </c>
    </row>
    <row r="9" spans="1:26">
      <c r="A9" s="60">
        <v>90011</v>
      </c>
      <c r="B9" s="61" t="s">
        <v>19</v>
      </c>
      <c r="C9" s="62">
        <v>1.7770000000000001E-4</v>
      </c>
      <c r="D9" s="62">
        <v>1.64E-4</v>
      </c>
      <c r="E9" s="63">
        <v>925194</v>
      </c>
      <c r="F9" s="63"/>
      <c r="G9" s="64">
        <v>39866</v>
      </c>
      <c r="H9" s="64">
        <v>305786</v>
      </c>
      <c r="I9" s="64">
        <v>92314</v>
      </c>
      <c r="J9" s="63">
        <v>17040</v>
      </c>
      <c r="K9" s="63"/>
      <c r="L9" s="63">
        <v>455006</v>
      </c>
      <c r="M9" s="63"/>
      <c r="N9" s="64">
        <v>3909</v>
      </c>
      <c r="O9" s="64">
        <v>0</v>
      </c>
      <c r="P9" s="64">
        <v>0</v>
      </c>
      <c r="Q9" s="63">
        <v>16665</v>
      </c>
      <c r="R9" s="63"/>
      <c r="S9" s="63">
        <v>20574</v>
      </c>
      <c r="T9" s="63"/>
      <c r="U9" s="64">
        <v>261974</v>
      </c>
      <c r="V9" s="65">
        <v>-2367</v>
      </c>
      <c r="W9" s="65">
        <v>259607</v>
      </c>
      <c r="Y9" s="63">
        <v>1669856</v>
      </c>
      <c r="Z9" s="63">
        <v>311549</v>
      </c>
    </row>
    <row r="10" spans="1:26">
      <c r="A10" s="60">
        <v>90092</v>
      </c>
      <c r="B10" s="61" t="s">
        <v>20</v>
      </c>
      <c r="C10" s="62">
        <v>3.882E-4</v>
      </c>
      <c r="D10" s="62">
        <v>3.949E-4</v>
      </c>
      <c r="E10" s="63">
        <v>2227800</v>
      </c>
      <c r="F10" s="63"/>
      <c r="G10" s="64">
        <v>95994</v>
      </c>
      <c r="H10" s="64">
        <v>736311</v>
      </c>
      <c r="I10" s="64">
        <v>222284</v>
      </c>
      <c r="J10" s="63">
        <v>22484</v>
      </c>
      <c r="K10" s="63"/>
      <c r="L10" s="63">
        <v>1077073</v>
      </c>
      <c r="M10" s="63"/>
      <c r="N10" s="64">
        <v>9412</v>
      </c>
      <c r="O10" s="64">
        <v>0</v>
      </c>
      <c r="P10" s="64">
        <v>0</v>
      </c>
      <c r="Q10" s="63">
        <v>40823</v>
      </c>
      <c r="R10" s="63"/>
      <c r="S10" s="63">
        <v>50235</v>
      </c>
      <c r="T10" s="63"/>
      <c r="U10" s="64">
        <v>630814</v>
      </c>
      <c r="V10" s="65">
        <v>6766</v>
      </c>
      <c r="W10" s="65">
        <v>637580</v>
      </c>
      <c r="Y10" s="63">
        <v>4020892</v>
      </c>
      <c r="Z10" s="63">
        <v>750188</v>
      </c>
    </row>
    <row r="11" spans="1:26">
      <c r="A11" s="60">
        <v>90096</v>
      </c>
      <c r="B11" s="61" t="s">
        <v>21</v>
      </c>
      <c r="C11" s="62">
        <v>9.4720000000000004E-4</v>
      </c>
      <c r="D11" s="62">
        <v>9.9249999999999989E-4</v>
      </c>
      <c r="E11" s="63">
        <v>5599117</v>
      </c>
      <c r="F11" s="63"/>
      <c r="G11" s="64">
        <v>241261</v>
      </c>
      <c r="H11" s="64">
        <v>1850567</v>
      </c>
      <c r="I11" s="64">
        <v>558666</v>
      </c>
      <c r="J11" s="63">
        <v>369299</v>
      </c>
      <c r="K11" s="63"/>
      <c r="L11" s="63">
        <v>3019793</v>
      </c>
      <c r="M11" s="63"/>
      <c r="N11" s="64">
        <v>23654</v>
      </c>
      <c r="O11" s="64">
        <v>0</v>
      </c>
      <c r="P11" s="64">
        <v>0</v>
      </c>
      <c r="Q11" s="63">
        <v>0</v>
      </c>
      <c r="R11" s="63"/>
      <c r="S11" s="63">
        <v>23654</v>
      </c>
      <c r="T11" s="63"/>
      <c r="U11" s="64">
        <v>1585420</v>
      </c>
      <c r="V11" s="65">
        <v>181575</v>
      </c>
      <c r="W11" s="65">
        <v>1766995</v>
      </c>
      <c r="Y11" s="63">
        <v>10105686</v>
      </c>
      <c r="Z11" s="63">
        <v>1885443</v>
      </c>
    </row>
    <row r="12" spans="1:26">
      <c r="A12" s="60">
        <v>90098</v>
      </c>
      <c r="B12" s="61" t="s">
        <v>22</v>
      </c>
      <c r="C12" s="62">
        <v>2.4110000000000001E-4</v>
      </c>
      <c r="D12" s="62">
        <v>2.1680000000000001E-4</v>
      </c>
      <c r="E12" s="63">
        <v>1223062</v>
      </c>
      <c r="F12" s="63"/>
      <c r="G12" s="64">
        <v>52701</v>
      </c>
      <c r="H12" s="64">
        <v>404235</v>
      </c>
      <c r="I12" s="64">
        <v>122034</v>
      </c>
      <c r="J12" s="63">
        <v>5453</v>
      </c>
      <c r="K12" s="63"/>
      <c r="L12" s="63">
        <v>584423</v>
      </c>
      <c r="M12" s="63"/>
      <c r="N12" s="64">
        <v>5167</v>
      </c>
      <c r="O12" s="64">
        <v>0</v>
      </c>
      <c r="P12" s="64">
        <v>0</v>
      </c>
      <c r="Q12" s="63">
        <v>38280</v>
      </c>
      <c r="R12" s="63"/>
      <c r="S12" s="63">
        <v>43447</v>
      </c>
      <c r="T12" s="63"/>
      <c r="U12" s="64">
        <v>346317</v>
      </c>
      <c r="V12" s="65">
        <v>-13579</v>
      </c>
      <c r="W12" s="65">
        <v>332738</v>
      </c>
      <c r="Y12" s="63">
        <v>2207469</v>
      </c>
      <c r="Z12" s="63">
        <v>411853</v>
      </c>
    </row>
    <row r="13" spans="1:26">
      <c r="A13" s="60">
        <v>90099</v>
      </c>
      <c r="B13" s="61" t="s">
        <v>23</v>
      </c>
      <c r="C13" s="62">
        <v>7.6309999999999995E-4</v>
      </c>
      <c r="D13" s="62">
        <v>8.3799999999999999E-4</v>
      </c>
      <c r="E13" s="63">
        <v>4727517</v>
      </c>
      <c r="F13" s="63"/>
      <c r="G13" s="64">
        <v>203704</v>
      </c>
      <c r="H13" s="64">
        <v>1562494</v>
      </c>
      <c r="I13" s="64">
        <v>471700</v>
      </c>
      <c r="J13" s="63">
        <v>156808</v>
      </c>
      <c r="K13" s="63"/>
      <c r="L13" s="63">
        <v>2394706</v>
      </c>
      <c r="M13" s="63"/>
      <c r="N13" s="64">
        <v>19972</v>
      </c>
      <c r="O13" s="64">
        <v>0</v>
      </c>
      <c r="P13" s="64">
        <v>0</v>
      </c>
      <c r="Q13" s="63">
        <v>18509</v>
      </c>
      <c r="R13" s="63"/>
      <c r="S13" s="63">
        <v>38481</v>
      </c>
      <c r="T13" s="63"/>
      <c r="U13" s="64">
        <v>1338622</v>
      </c>
      <c r="V13" s="65">
        <v>45057</v>
      </c>
      <c r="W13" s="65">
        <v>1383679</v>
      </c>
      <c r="Y13" s="63">
        <v>8532559</v>
      </c>
      <c r="Z13" s="63">
        <v>1591941</v>
      </c>
    </row>
    <row r="14" spans="1:26">
      <c r="A14" s="60">
        <v>90101</v>
      </c>
      <c r="B14" s="61" t="s">
        <v>24</v>
      </c>
      <c r="C14" s="62">
        <v>6.2402999999999998E-3</v>
      </c>
      <c r="D14" s="62">
        <v>5.9889000000000001E-3</v>
      </c>
      <c r="E14" s="63">
        <v>33785948</v>
      </c>
      <c r="F14" s="63"/>
      <c r="G14" s="64">
        <v>1455806</v>
      </c>
      <c r="H14" s="64">
        <v>11166609</v>
      </c>
      <c r="I14" s="64">
        <v>3371080</v>
      </c>
      <c r="J14" s="63">
        <v>22620</v>
      </c>
      <c r="K14" s="63"/>
      <c r="L14" s="63">
        <v>16016115</v>
      </c>
      <c r="M14" s="63"/>
      <c r="N14" s="64">
        <v>142733</v>
      </c>
      <c r="O14" s="64">
        <v>0</v>
      </c>
      <c r="P14" s="64">
        <v>0</v>
      </c>
      <c r="Q14" s="63">
        <v>414983</v>
      </c>
      <c r="R14" s="63"/>
      <c r="S14" s="63">
        <v>557716</v>
      </c>
      <c r="T14" s="63"/>
      <c r="U14" s="64">
        <v>9566675</v>
      </c>
      <c r="V14" s="65">
        <v>-197712</v>
      </c>
      <c r="W14" s="65">
        <v>9368963</v>
      </c>
      <c r="Y14" s="63">
        <v>60979285</v>
      </c>
      <c r="Z14" s="63">
        <v>11377059</v>
      </c>
    </row>
    <row r="15" spans="1:26">
      <c r="A15" s="60">
        <v>90111</v>
      </c>
      <c r="B15" s="61" t="s">
        <v>25</v>
      </c>
      <c r="C15" s="62">
        <v>4.7771000000000003E-3</v>
      </c>
      <c r="D15" s="62">
        <v>4.6198999999999997E-3</v>
      </c>
      <c r="E15" s="63">
        <v>26062833</v>
      </c>
      <c r="F15" s="63"/>
      <c r="G15" s="64">
        <v>1123024</v>
      </c>
      <c r="H15" s="64">
        <v>8614039</v>
      </c>
      <c r="I15" s="64">
        <v>2600486</v>
      </c>
      <c r="J15" s="63">
        <v>0</v>
      </c>
      <c r="K15" s="63"/>
      <c r="L15" s="63">
        <v>12337549</v>
      </c>
      <c r="M15" s="63"/>
      <c r="N15" s="64">
        <v>110106</v>
      </c>
      <c r="O15" s="64">
        <v>0</v>
      </c>
      <c r="P15" s="64">
        <v>0</v>
      </c>
      <c r="Q15" s="63">
        <v>482218</v>
      </c>
      <c r="R15" s="63"/>
      <c r="S15" s="63">
        <v>592324</v>
      </c>
      <c r="T15" s="63"/>
      <c r="U15" s="64">
        <v>7379833</v>
      </c>
      <c r="V15" s="65">
        <v>-251674</v>
      </c>
      <c r="W15" s="65">
        <v>7128159</v>
      </c>
      <c r="Y15" s="63">
        <v>47040057</v>
      </c>
      <c r="Z15" s="63">
        <v>8776382</v>
      </c>
    </row>
    <row r="16" spans="1:26">
      <c r="A16" s="60">
        <v>90114</v>
      </c>
      <c r="B16" s="61" t="s">
        <v>26</v>
      </c>
      <c r="C16" s="62">
        <v>1.1787E-3</v>
      </c>
      <c r="D16" s="62">
        <v>1.1670000000000001E-3</v>
      </c>
      <c r="E16" s="63">
        <v>6583546</v>
      </c>
      <c r="F16" s="63"/>
      <c r="G16" s="64">
        <v>283679</v>
      </c>
      <c r="H16" s="64">
        <v>2175931</v>
      </c>
      <c r="I16" s="64">
        <v>656890</v>
      </c>
      <c r="J16" s="63">
        <v>1212752</v>
      </c>
      <c r="K16" s="63"/>
      <c r="L16" s="63">
        <v>4329252</v>
      </c>
      <c r="M16" s="63"/>
      <c r="N16" s="64">
        <v>27813</v>
      </c>
      <c r="O16" s="64">
        <v>0</v>
      </c>
      <c r="P16" s="64">
        <v>0</v>
      </c>
      <c r="Q16" s="63">
        <v>61</v>
      </c>
      <c r="R16" s="63"/>
      <c r="S16" s="63">
        <v>27874</v>
      </c>
      <c r="T16" s="63"/>
      <c r="U16" s="64">
        <v>1864167</v>
      </c>
      <c r="V16" s="65">
        <v>716269</v>
      </c>
      <c r="W16" s="65">
        <v>2580436</v>
      </c>
      <c r="Y16" s="63">
        <v>11882454</v>
      </c>
      <c r="Z16" s="63">
        <v>2216939</v>
      </c>
    </row>
    <row r="17" spans="1:26">
      <c r="A17" s="60">
        <v>90117</v>
      </c>
      <c r="B17" s="61" t="s">
        <v>27</v>
      </c>
      <c r="C17" s="62">
        <v>1.5009999999999999E-4</v>
      </c>
      <c r="D17" s="62">
        <v>1.4750000000000001E-4</v>
      </c>
      <c r="E17" s="63">
        <v>832111</v>
      </c>
      <c r="F17" s="63"/>
      <c r="G17" s="64">
        <v>35855</v>
      </c>
      <c r="H17" s="64">
        <v>275021</v>
      </c>
      <c r="I17" s="64">
        <v>83026</v>
      </c>
      <c r="J17" s="63">
        <v>50536</v>
      </c>
      <c r="K17" s="63"/>
      <c r="L17" s="63">
        <v>444438</v>
      </c>
      <c r="M17" s="63"/>
      <c r="N17" s="64">
        <v>3515</v>
      </c>
      <c r="O17" s="64">
        <v>0</v>
      </c>
      <c r="P17" s="64">
        <v>0</v>
      </c>
      <c r="Q17" s="63">
        <v>0</v>
      </c>
      <c r="R17" s="63"/>
      <c r="S17" s="63">
        <v>3515</v>
      </c>
      <c r="T17" s="63"/>
      <c r="U17" s="64">
        <v>235617</v>
      </c>
      <c r="V17" s="65">
        <v>32549</v>
      </c>
      <c r="W17" s="65">
        <v>268166</v>
      </c>
      <c r="Y17" s="63">
        <v>1501853</v>
      </c>
      <c r="Z17" s="63">
        <v>280204</v>
      </c>
    </row>
    <row r="18" spans="1:26">
      <c r="A18" s="60">
        <v>90121</v>
      </c>
      <c r="B18" s="61" t="s">
        <v>28</v>
      </c>
      <c r="C18" s="62">
        <v>1.016E-3</v>
      </c>
      <c r="D18" s="62">
        <v>1.0448E-3</v>
      </c>
      <c r="E18" s="63">
        <v>5894164</v>
      </c>
      <c r="F18" s="63"/>
      <c r="G18" s="64">
        <v>253974</v>
      </c>
      <c r="H18" s="64">
        <v>1948083</v>
      </c>
      <c r="I18" s="64">
        <v>588105</v>
      </c>
      <c r="J18" s="63">
        <v>16003</v>
      </c>
      <c r="K18" s="63"/>
      <c r="L18" s="63">
        <v>2806165</v>
      </c>
      <c r="M18" s="63"/>
      <c r="N18" s="64">
        <v>24901</v>
      </c>
      <c r="O18" s="64">
        <v>0</v>
      </c>
      <c r="P18" s="64">
        <v>0</v>
      </c>
      <c r="Q18" s="63">
        <v>111886</v>
      </c>
      <c r="R18" s="63"/>
      <c r="S18" s="63">
        <v>136787</v>
      </c>
      <c r="T18" s="63"/>
      <c r="U18" s="64">
        <v>1668965</v>
      </c>
      <c r="V18" s="65">
        <v>-79284</v>
      </c>
      <c r="W18" s="65">
        <v>1589681</v>
      </c>
      <c r="Y18" s="63">
        <v>10638207</v>
      </c>
      <c r="Z18" s="63">
        <v>1984797</v>
      </c>
    </row>
    <row r="19" spans="1:26">
      <c r="A19" s="60">
        <v>90131</v>
      </c>
      <c r="B19" s="61" t="s">
        <v>29</v>
      </c>
      <c r="C19" s="62">
        <v>4.8430000000000001E-4</v>
      </c>
      <c r="D19" s="62">
        <v>4.8010000000000001E-4</v>
      </c>
      <c r="E19" s="63">
        <v>2708450</v>
      </c>
      <c r="F19" s="63"/>
      <c r="G19" s="64">
        <v>116705</v>
      </c>
      <c r="H19" s="64">
        <v>895171</v>
      </c>
      <c r="I19" s="64">
        <v>270243</v>
      </c>
      <c r="J19" s="63">
        <v>1155</v>
      </c>
      <c r="K19" s="63"/>
      <c r="L19" s="63">
        <v>1283274</v>
      </c>
      <c r="M19" s="63"/>
      <c r="N19" s="64">
        <v>11442</v>
      </c>
      <c r="O19" s="64">
        <v>0</v>
      </c>
      <c r="P19" s="64">
        <v>0</v>
      </c>
      <c r="Q19" s="63">
        <v>28558</v>
      </c>
      <c r="R19" s="63"/>
      <c r="S19" s="63">
        <v>40000</v>
      </c>
      <c r="T19" s="63"/>
      <c r="U19" s="64">
        <v>766912</v>
      </c>
      <c r="V19" s="65">
        <v>-13597</v>
      </c>
      <c r="W19" s="65">
        <v>753315</v>
      </c>
      <c r="Y19" s="63">
        <v>4888403</v>
      </c>
      <c r="Z19" s="63">
        <v>912042</v>
      </c>
    </row>
    <row r="20" spans="1:26">
      <c r="A20" s="60">
        <v>90141</v>
      </c>
      <c r="B20" s="61" t="s">
        <v>30</v>
      </c>
      <c r="C20" s="62">
        <v>1.54E-4</v>
      </c>
      <c r="D20" s="62">
        <v>1.3310000000000001E-4</v>
      </c>
      <c r="E20" s="63">
        <v>750874</v>
      </c>
      <c r="F20" s="63"/>
      <c r="G20" s="64">
        <v>32354</v>
      </c>
      <c r="H20" s="64">
        <v>248172</v>
      </c>
      <c r="I20" s="64">
        <v>74920</v>
      </c>
      <c r="J20" s="63">
        <v>6694</v>
      </c>
      <c r="K20" s="63"/>
      <c r="L20" s="63">
        <v>362140</v>
      </c>
      <c r="M20" s="63"/>
      <c r="N20" s="64">
        <v>3172</v>
      </c>
      <c r="O20" s="64">
        <v>0</v>
      </c>
      <c r="P20" s="64">
        <v>0</v>
      </c>
      <c r="Q20" s="63">
        <v>52968</v>
      </c>
      <c r="R20" s="63"/>
      <c r="S20" s="63">
        <v>56140</v>
      </c>
      <c r="T20" s="63"/>
      <c r="U20" s="64">
        <v>212614</v>
      </c>
      <c r="V20" s="65">
        <v>-15295</v>
      </c>
      <c r="W20" s="65">
        <v>197319</v>
      </c>
      <c r="Y20" s="63">
        <v>1355231</v>
      </c>
      <c r="Z20" s="63">
        <v>252849</v>
      </c>
    </row>
    <row r="21" spans="1:26">
      <c r="A21" s="60">
        <v>90151</v>
      </c>
      <c r="B21" s="61" t="s">
        <v>31</v>
      </c>
      <c r="C21" s="62">
        <v>8.3999999999999992E-6</v>
      </c>
      <c r="D21" s="62">
        <v>8.3999999999999992E-6</v>
      </c>
      <c r="E21" s="63">
        <v>47388</v>
      </c>
      <c r="F21" s="63"/>
      <c r="G21" s="64">
        <v>2042</v>
      </c>
      <c r="H21" s="64">
        <v>15662</v>
      </c>
      <c r="I21" s="64">
        <v>4728</v>
      </c>
      <c r="J21" s="63">
        <v>0</v>
      </c>
      <c r="K21" s="63"/>
      <c r="L21" s="63">
        <v>22432</v>
      </c>
      <c r="M21" s="63"/>
      <c r="N21" s="64">
        <v>200</v>
      </c>
      <c r="O21" s="64">
        <v>0</v>
      </c>
      <c r="P21" s="64">
        <v>0</v>
      </c>
      <c r="Q21" s="63">
        <v>3470</v>
      </c>
      <c r="R21" s="63"/>
      <c r="S21" s="63">
        <v>3670</v>
      </c>
      <c r="T21" s="63"/>
      <c r="U21" s="64">
        <v>13418</v>
      </c>
      <c r="V21" s="65">
        <v>-2298</v>
      </c>
      <c r="W21" s="65">
        <v>11120</v>
      </c>
      <c r="Y21" s="63">
        <v>85529</v>
      </c>
      <c r="Z21" s="63">
        <v>15957</v>
      </c>
    </row>
    <row r="22" spans="1:26">
      <c r="A22" s="60">
        <v>90161</v>
      </c>
      <c r="B22" s="61" t="s">
        <v>32</v>
      </c>
      <c r="C22" s="62">
        <v>2.26E-5</v>
      </c>
      <c r="D22" s="62">
        <v>1.22E-5</v>
      </c>
      <c r="E22" s="63">
        <v>68825</v>
      </c>
      <c r="F22" s="63"/>
      <c r="G22" s="64">
        <v>2966</v>
      </c>
      <c r="H22" s="64">
        <v>22748</v>
      </c>
      <c r="I22" s="64">
        <v>6867</v>
      </c>
      <c r="J22" s="63">
        <v>0</v>
      </c>
      <c r="K22" s="63"/>
      <c r="L22" s="63">
        <v>32581</v>
      </c>
      <c r="M22" s="63"/>
      <c r="N22" s="64">
        <v>291</v>
      </c>
      <c r="O22" s="64">
        <v>0</v>
      </c>
      <c r="P22" s="64">
        <v>0</v>
      </c>
      <c r="Q22" s="63">
        <v>28335</v>
      </c>
      <c r="R22" s="63"/>
      <c r="S22" s="63">
        <v>28626</v>
      </c>
      <c r="T22" s="63"/>
      <c r="U22" s="64">
        <v>19488</v>
      </c>
      <c r="V22" s="65">
        <v>-13042</v>
      </c>
      <c r="W22" s="65">
        <v>6446</v>
      </c>
      <c r="Y22" s="63">
        <v>124221</v>
      </c>
      <c r="Z22" s="63">
        <v>23176</v>
      </c>
    </row>
    <row r="23" spans="1:26">
      <c r="A23" s="60">
        <v>90201</v>
      </c>
      <c r="B23" s="61" t="s">
        <v>33</v>
      </c>
      <c r="C23" s="62">
        <v>1.3133000000000001E-3</v>
      </c>
      <c r="D23" s="62">
        <v>1.2543999999999999E-3</v>
      </c>
      <c r="E23" s="63">
        <v>7076607</v>
      </c>
      <c r="F23" s="63"/>
      <c r="G23" s="64">
        <v>304925</v>
      </c>
      <c r="H23" s="64">
        <v>2338893</v>
      </c>
      <c r="I23" s="64">
        <v>706087</v>
      </c>
      <c r="J23" s="63">
        <v>38187</v>
      </c>
      <c r="K23" s="63"/>
      <c r="L23" s="63">
        <v>3388092</v>
      </c>
      <c r="M23" s="63"/>
      <c r="N23" s="64">
        <v>29896</v>
      </c>
      <c r="O23" s="64">
        <v>0</v>
      </c>
      <c r="P23" s="64">
        <v>0</v>
      </c>
      <c r="Q23" s="63">
        <v>161092</v>
      </c>
      <c r="R23" s="63"/>
      <c r="S23" s="63">
        <v>190988</v>
      </c>
      <c r="T23" s="63"/>
      <c r="U23" s="64">
        <v>2003780</v>
      </c>
      <c r="V23" s="65">
        <v>-30172</v>
      </c>
      <c r="W23" s="65">
        <v>1973608</v>
      </c>
      <c r="Y23" s="63">
        <v>12772365</v>
      </c>
      <c r="Z23" s="63">
        <v>2382972</v>
      </c>
    </row>
    <row r="24" spans="1:26">
      <c r="A24" s="60">
        <v>90203</v>
      </c>
      <c r="B24" s="61" t="s">
        <v>34</v>
      </c>
      <c r="C24" s="62">
        <v>1.8679999999999999E-4</v>
      </c>
      <c r="D24" s="62">
        <v>1.8819999999999999E-4</v>
      </c>
      <c r="E24" s="63">
        <v>1061717</v>
      </c>
      <c r="F24" s="63"/>
      <c r="G24" s="64">
        <v>45748</v>
      </c>
      <c r="H24" s="64">
        <v>350908</v>
      </c>
      <c r="I24" s="64">
        <v>105936</v>
      </c>
      <c r="J24" s="63">
        <v>14870</v>
      </c>
      <c r="K24" s="63"/>
      <c r="L24" s="63">
        <v>517462</v>
      </c>
      <c r="M24" s="63"/>
      <c r="N24" s="64">
        <v>4485</v>
      </c>
      <c r="O24" s="64">
        <v>0</v>
      </c>
      <c r="P24" s="64">
        <v>0</v>
      </c>
      <c r="Q24" s="63">
        <v>6236</v>
      </c>
      <c r="R24" s="63"/>
      <c r="S24" s="63">
        <v>10721</v>
      </c>
      <c r="T24" s="63"/>
      <c r="U24" s="64">
        <v>300631</v>
      </c>
      <c r="V24" s="65">
        <v>1367</v>
      </c>
      <c r="W24" s="65">
        <v>301998</v>
      </c>
      <c r="Y24" s="63">
        <v>1916262</v>
      </c>
      <c r="Z24" s="63">
        <v>357522</v>
      </c>
    </row>
    <row r="25" spans="1:26">
      <c r="A25" s="60">
        <v>90205</v>
      </c>
      <c r="B25" s="61" t="s">
        <v>35</v>
      </c>
      <c r="C25" s="62">
        <v>3.3800000000000002E-5</v>
      </c>
      <c r="D25" s="62">
        <v>3.3500000000000001E-5</v>
      </c>
      <c r="E25" s="63">
        <v>188988</v>
      </c>
      <c r="F25" s="63"/>
      <c r="G25" s="64">
        <v>8143</v>
      </c>
      <c r="H25" s="64">
        <v>62462</v>
      </c>
      <c r="I25" s="64">
        <v>18857</v>
      </c>
      <c r="J25" s="63">
        <v>2866</v>
      </c>
      <c r="K25" s="63"/>
      <c r="L25" s="63">
        <v>92328</v>
      </c>
      <c r="M25" s="63"/>
      <c r="N25" s="64">
        <v>798</v>
      </c>
      <c r="O25" s="64">
        <v>0</v>
      </c>
      <c r="P25" s="64">
        <v>0</v>
      </c>
      <c r="Q25" s="63">
        <v>3187</v>
      </c>
      <c r="R25" s="63"/>
      <c r="S25" s="63">
        <v>3985</v>
      </c>
      <c r="T25" s="63"/>
      <c r="U25" s="64">
        <v>53513</v>
      </c>
      <c r="V25" s="65">
        <v>1001</v>
      </c>
      <c r="W25" s="65">
        <v>54514</v>
      </c>
      <c r="Y25" s="63">
        <v>341099</v>
      </c>
      <c r="Z25" s="63">
        <v>63640</v>
      </c>
    </row>
    <row r="26" spans="1:26">
      <c r="A26" s="60">
        <v>90206</v>
      </c>
      <c r="B26" s="61" t="s">
        <v>36</v>
      </c>
      <c r="C26" s="62">
        <v>4.3609999999999998E-4</v>
      </c>
      <c r="D26" s="62">
        <v>3.8279999999999998E-4</v>
      </c>
      <c r="E26" s="63">
        <v>2159539</v>
      </c>
      <c r="F26" s="63"/>
      <c r="G26" s="64">
        <v>93053</v>
      </c>
      <c r="H26" s="64">
        <v>713750</v>
      </c>
      <c r="I26" s="64">
        <v>215474</v>
      </c>
      <c r="J26" s="63">
        <v>75438</v>
      </c>
      <c r="K26" s="63"/>
      <c r="L26" s="63">
        <v>1097715</v>
      </c>
      <c r="M26" s="63"/>
      <c r="N26" s="64">
        <v>9123</v>
      </c>
      <c r="O26" s="64">
        <v>0</v>
      </c>
      <c r="P26" s="64">
        <v>0</v>
      </c>
      <c r="Q26" s="63">
        <v>117862</v>
      </c>
      <c r="R26" s="63"/>
      <c r="S26" s="63">
        <v>126985</v>
      </c>
      <c r="T26" s="63"/>
      <c r="U26" s="64">
        <v>611485</v>
      </c>
      <c r="V26" s="65">
        <v>-5649</v>
      </c>
      <c r="W26" s="65">
        <v>605836</v>
      </c>
      <c r="Y26" s="63">
        <v>3897689</v>
      </c>
      <c r="Z26" s="63">
        <v>727202</v>
      </c>
    </row>
    <row r="27" spans="1:26">
      <c r="A27" s="60">
        <v>90211</v>
      </c>
      <c r="B27" s="61" t="s">
        <v>37</v>
      </c>
      <c r="C27" s="62">
        <v>1.2120000000000001E-4</v>
      </c>
      <c r="D27" s="62">
        <v>1.3459999999999999E-4</v>
      </c>
      <c r="E27" s="63">
        <v>759336</v>
      </c>
      <c r="F27" s="63"/>
      <c r="G27" s="64">
        <v>32719</v>
      </c>
      <c r="H27" s="64">
        <v>250969</v>
      </c>
      <c r="I27" s="64">
        <v>75765</v>
      </c>
      <c r="J27" s="63">
        <v>30932</v>
      </c>
      <c r="K27" s="63"/>
      <c r="L27" s="63">
        <v>390385</v>
      </c>
      <c r="M27" s="63"/>
      <c r="N27" s="64">
        <v>3208</v>
      </c>
      <c r="O27" s="64">
        <v>0</v>
      </c>
      <c r="P27" s="64">
        <v>0</v>
      </c>
      <c r="Q27" s="63">
        <v>25257</v>
      </c>
      <c r="R27" s="63"/>
      <c r="S27" s="63">
        <v>28465</v>
      </c>
      <c r="T27" s="63"/>
      <c r="U27" s="64">
        <v>215010</v>
      </c>
      <c r="V27" s="65">
        <v>-729</v>
      </c>
      <c r="W27" s="65">
        <v>214281</v>
      </c>
      <c r="Y27" s="63">
        <v>1370504</v>
      </c>
      <c r="Z27" s="63">
        <v>255698</v>
      </c>
    </row>
    <row r="28" spans="1:26">
      <c r="A28" s="60">
        <v>90301</v>
      </c>
      <c r="B28" s="61" t="s">
        <v>38</v>
      </c>
      <c r="C28" s="62">
        <v>6.4340000000000003E-4</v>
      </c>
      <c r="D28" s="62">
        <v>6.6390000000000004E-4</v>
      </c>
      <c r="E28" s="63">
        <v>3745344</v>
      </c>
      <c r="F28" s="63"/>
      <c r="G28" s="64">
        <v>161383</v>
      </c>
      <c r="H28" s="64">
        <v>1237875</v>
      </c>
      <c r="I28" s="64">
        <v>373701</v>
      </c>
      <c r="J28" s="63">
        <v>41692</v>
      </c>
      <c r="K28" s="63"/>
      <c r="L28" s="63">
        <v>1814651</v>
      </c>
      <c r="M28" s="63"/>
      <c r="N28" s="64">
        <v>15823</v>
      </c>
      <c r="O28" s="64">
        <v>0</v>
      </c>
      <c r="P28" s="64">
        <v>0</v>
      </c>
      <c r="Q28" s="63">
        <v>94440</v>
      </c>
      <c r="R28" s="63"/>
      <c r="S28" s="63">
        <v>110263</v>
      </c>
      <c r="T28" s="63"/>
      <c r="U28" s="64">
        <v>1060515</v>
      </c>
      <c r="V28" s="65">
        <v>-37274</v>
      </c>
      <c r="W28" s="65">
        <v>1023241</v>
      </c>
      <c r="Y28" s="63">
        <v>6759864</v>
      </c>
      <c r="Z28" s="63">
        <v>1261205</v>
      </c>
    </row>
    <row r="29" spans="1:26">
      <c r="A29" s="60">
        <v>90305</v>
      </c>
      <c r="B29" s="61" t="s">
        <v>39</v>
      </c>
      <c r="C29" s="62">
        <v>1.449E-4</v>
      </c>
      <c r="D29" s="62">
        <v>1.5579999999999999E-4</v>
      </c>
      <c r="E29" s="63">
        <v>878934</v>
      </c>
      <c r="F29" s="63"/>
      <c r="G29" s="64">
        <v>37872</v>
      </c>
      <c r="H29" s="64">
        <v>290497</v>
      </c>
      <c r="I29" s="64">
        <v>87698</v>
      </c>
      <c r="J29" s="63">
        <v>43062</v>
      </c>
      <c r="K29" s="63"/>
      <c r="L29" s="63">
        <v>459129</v>
      </c>
      <c r="M29" s="63"/>
      <c r="N29" s="64">
        <v>3713</v>
      </c>
      <c r="O29" s="64">
        <v>0</v>
      </c>
      <c r="P29" s="64">
        <v>0</v>
      </c>
      <c r="Q29" s="63">
        <v>0</v>
      </c>
      <c r="R29" s="63"/>
      <c r="S29" s="63">
        <v>3713</v>
      </c>
      <c r="T29" s="63"/>
      <c r="U29" s="64">
        <v>248875</v>
      </c>
      <c r="V29" s="65">
        <v>22023</v>
      </c>
      <c r="W29" s="65">
        <v>270898</v>
      </c>
      <c r="Y29" s="63">
        <v>1586364</v>
      </c>
      <c r="Z29" s="63">
        <v>295972</v>
      </c>
    </row>
    <row r="30" spans="1:26">
      <c r="A30" s="60">
        <v>90307</v>
      </c>
      <c r="B30" s="61" t="s">
        <v>40</v>
      </c>
      <c r="C30" s="62">
        <v>5.0000000000000004E-6</v>
      </c>
      <c r="D30" s="62">
        <v>2.5000000000000002E-6</v>
      </c>
      <c r="E30" s="63">
        <v>14104</v>
      </c>
      <c r="F30" s="63"/>
      <c r="G30" s="64">
        <v>608</v>
      </c>
      <c r="H30" s="64">
        <v>4661</v>
      </c>
      <c r="I30" s="64">
        <v>1407</v>
      </c>
      <c r="J30" s="63">
        <v>1004</v>
      </c>
      <c r="K30" s="63"/>
      <c r="L30" s="63">
        <v>7680</v>
      </c>
      <c r="M30" s="63"/>
      <c r="N30" s="64">
        <v>60</v>
      </c>
      <c r="O30" s="64">
        <v>0</v>
      </c>
      <c r="P30" s="64">
        <v>0</v>
      </c>
      <c r="Q30" s="63">
        <v>2744</v>
      </c>
      <c r="R30" s="63"/>
      <c r="S30" s="63">
        <v>2804</v>
      </c>
      <c r="T30" s="63"/>
      <c r="U30" s="64">
        <v>3994</v>
      </c>
      <c r="V30" s="65">
        <v>-273</v>
      </c>
      <c r="W30" s="65">
        <v>3721</v>
      </c>
      <c r="Y30" s="63">
        <v>25455</v>
      </c>
      <c r="Z30" s="63">
        <v>4749</v>
      </c>
    </row>
    <row r="31" spans="1:26">
      <c r="A31" s="60">
        <v>90401</v>
      </c>
      <c r="B31" s="61" t="s">
        <v>41</v>
      </c>
      <c r="C31" s="62">
        <v>1.4093E-3</v>
      </c>
      <c r="D31" s="62">
        <v>1.4053E-3</v>
      </c>
      <c r="E31" s="63">
        <v>7927899</v>
      </c>
      <c r="F31" s="63"/>
      <c r="G31" s="64">
        <v>341606</v>
      </c>
      <c r="H31" s="64">
        <v>2620254</v>
      </c>
      <c r="I31" s="64">
        <v>791027</v>
      </c>
      <c r="J31" s="63">
        <v>188078</v>
      </c>
      <c r="K31" s="63"/>
      <c r="L31" s="63">
        <v>3940965</v>
      </c>
      <c r="M31" s="63"/>
      <c r="N31" s="64">
        <v>33493</v>
      </c>
      <c r="O31" s="64">
        <v>0</v>
      </c>
      <c r="P31" s="64">
        <v>0</v>
      </c>
      <c r="Q31" s="63">
        <v>12265</v>
      </c>
      <c r="R31" s="63"/>
      <c r="S31" s="63">
        <v>45758</v>
      </c>
      <c r="T31" s="63"/>
      <c r="U31" s="64">
        <v>2244828</v>
      </c>
      <c r="V31" s="65">
        <v>116592</v>
      </c>
      <c r="W31" s="65">
        <v>2361420</v>
      </c>
      <c r="Y31" s="63">
        <v>14308836</v>
      </c>
      <c r="Z31" s="63">
        <v>2669636</v>
      </c>
    </row>
    <row r="32" spans="1:26">
      <c r="A32" s="60">
        <v>90411</v>
      </c>
      <c r="B32" s="61" t="s">
        <v>42</v>
      </c>
      <c r="C32" s="62">
        <v>3.3819999999999998E-4</v>
      </c>
      <c r="D32" s="62">
        <v>3.3550000000000002E-4</v>
      </c>
      <c r="E32" s="63">
        <v>1892699</v>
      </c>
      <c r="F32" s="63"/>
      <c r="G32" s="64">
        <v>81555</v>
      </c>
      <c r="H32" s="64">
        <v>625557</v>
      </c>
      <c r="I32" s="64">
        <v>188849</v>
      </c>
      <c r="J32" s="63">
        <v>6509</v>
      </c>
      <c r="K32" s="63"/>
      <c r="L32" s="63">
        <v>902470</v>
      </c>
      <c r="M32" s="63"/>
      <c r="N32" s="64">
        <v>7996</v>
      </c>
      <c r="O32" s="64">
        <v>0</v>
      </c>
      <c r="P32" s="64">
        <v>0</v>
      </c>
      <c r="Q32" s="63">
        <v>13376</v>
      </c>
      <c r="R32" s="63"/>
      <c r="S32" s="63">
        <v>21372</v>
      </c>
      <c r="T32" s="63"/>
      <c r="U32" s="64">
        <v>535928</v>
      </c>
      <c r="V32" s="65">
        <v>-4247</v>
      </c>
      <c r="W32" s="65">
        <v>531681</v>
      </c>
      <c r="Y32" s="63">
        <v>3416078</v>
      </c>
      <c r="Z32" s="63">
        <v>637346</v>
      </c>
    </row>
    <row r="33" spans="1:26">
      <c r="A33" s="60">
        <v>90413</v>
      </c>
      <c r="B33" s="61" t="s">
        <v>43</v>
      </c>
      <c r="C33" s="62">
        <v>3.4600000000000001E-5</v>
      </c>
      <c r="D33" s="62">
        <v>2.7399999999999999E-5</v>
      </c>
      <c r="E33" s="63">
        <v>154575</v>
      </c>
      <c r="F33" s="63"/>
      <c r="G33" s="64">
        <v>6661</v>
      </c>
      <c r="H33" s="64">
        <v>51089</v>
      </c>
      <c r="I33" s="64">
        <v>15423</v>
      </c>
      <c r="J33" s="63">
        <v>2880</v>
      </c>
      <c r="K33" s="63"/>
      <c r="L33" s="63">
        <v>76053</v>
      </c>
      <c r="M33" s="63"/>
      <c r="N33" s="64">
        <v>653</v>
      </c>
      <c r="O33" s="64">
        <v>0</v>
      </c>
      <c r="P33" s="64">
        <v>0</v>
      </c>
      <c r="Q33" s="63">
        <v>7782</v>
      </c>
      <c r="R33" s="63"/>
      <c r="S33" s="63">
        <v>8435</v>
      </c>
      <c r="T33" s="63"/>
      <c r="U33" s="64">
        <v>43769</v>
      </c>
      <c r="V33" s="65">
        <v>-358</v>
      </c>
      <c r="W33" s="65">
        <v>43411</v>
      </c>
      <c r="Y33" s="63">
        <v>278988</v>
      </c>
      <c r="Z33" s="63">
        <v>52052</v>
      </c>
    </row>
    <row r="34" spans="1:26">
      <c r="A34" s="60">
        <v>90417</v>
      </c>
      <c r="B34" s="61" t="s">
        <v>44</v>
      </c>
      <c r="C34" s="62">
        <v>1.0200000000000001E-5</v>
      </c>
      <c r="D34" s="62">
        <v>8.8000000000000004E-6</v>
      </c>
      <c r="E34" s="63">
        <v>49645</v>
      </c>
      <c r="F34" s="63"/>
      <c r="G34" s="64">
        <v>2139</v>
      </c>
      <c r="H34" s="64">
        <v>16408</v>
      </c>
      <c r="I34" s="64">
        <v>4953</v>
      </c>
      <c r="J34" s="63">
        <v>7650</v>
      </c>
      <c r="K34" s="63"/>
      <c r="L34" s="63">
        <v>31150</v>
      </c>
      <c r="M34" s="63"/>
      <c r="N34" s="64">
        <v>210</v>
      </c>
      <c r="O34" s="64">
        <v>0</v>
      </c>
      <c r="P34" s="64">
        <v>0</v>
      </c>
      <c r="Q34" s="63">
        <v>0</v>
      </c>
      <c r="R34" s="63"/>
      <c r="S34" s="63">
        <v>210</v>
      </c>
      <c r="T34" s="63"/>
      <c r="U34" s="64">
        <v>14057</v>
      </c>
      <c r="V34" s="65">
        <v>4531</v>
      </c>
      <c r="W34" s="65">
        <v>18588</v>
      </c>
      <c r="Y34" s="63">
        <v>89602</v>
      </c>
      <c r="Z34" s="63">
        <v>16717</v>
      </c>
    </row>
    <row r="35" spans="1:26">
      <c r="A35" s="60">
        <v>90421</v>
      </c>
      <c r="B35" s="61" t="s">
        <v>45</v>
      </c>
      <c r="C35" s="62">
        <v>2.6699999999999998E-5</v>
      </c>
      <c r="D35" s="62">
        <v>2.2200000000000001E-5</v>
      </c>
      <c r="E35" s="63">
        <v>125240</v>
      </c>
      <c r="F35" s="63"/>
      <c r="G35" s="64">
        <v>5396</v>
      </c>
      <c r="H35" s="64">
        <v>41393</v>
      </c>
      <c r="I35" s="64">
        <v>12496</v>
      </c>
      <c r="J35" s="63">
        <v>3962</v>
      </c>
      <c r="K35" s="63"/>
      <c r="L35" s="63">
        <v>63247</v>
      </c>
      <c r="M35" s="63"/>
      <c r="N35" s="64">
        <v>529</v>
      </c>
      <c r="O35" s="64">
        <v>0</v>
      </c>
      <c r="P35" s="64">
        <v>0</v>
      </c>
      <c r="Q35" s="63">
        <v>7623</v>
      </c>
      <c r="R35" s="63"/>
      <c r="S35" s="63">
        <v>8152</v>
      </c>
      <c r="T35" s="63"/>
      <c r="U35" s="64">
        <v>35462</v>
      </c>
      <c r="V35" s="65">
        <v>212</v>
      </c>
      <c r="W35" s="65">
        <v>35674</v>
      </c>
      <c r="Y35" s="63">
        <v>226042</v>
      </c>
      <c r="Z35" s="63">
        <v>42173</v>
      </c>
    </row>
    <row r="36" spans="1:26">
      <c r="A36" s="60">
        <v>90431</v>
      </c>
      <c r="B36" s="61" t="s">
        <v>46</v>
      </c>
      <c r="C36" s="62">
        <v>3.8000000000000002E-5</v>
      </c>
      <c r="D36" s="62">
        <v>2.8200000000000001E-5</v>
      </c>
      <c r="E36" s="63">
        <v>159088</v>
      </c>
      <c r="F36" s="63"/>
      <c r="G36" s="64">
        <v>6855</v>
      </c>
      <c r="H36" s="64">
        <v>52580</v>
      </c>
      <c r="I36" s="64">
        <v>15873</v>
      </c>
      <c r="J36" s="63">
        <v>649</v>
      </c>
      <c r="K36" s="63"/>
      <c r="L36" s="63">
        <v>75957</v>
      </c>
      <c r="M36" s="63"/>
      <c r="N36" s="64">
        <v>672</v>
      </c>
      <c r="O36" s="64">
        <v>0</v>
      </c>
      <c r="P36" s="64">
        <v>0</v>
      </c>
      <c r="Q36" s="63">
        <v>22125</v>
      </c>
      <c r="R36" s="63"/>
      <c r="S36" s="63">
        <v>22797</v>
      </c>
      <c r="T36" s="63"/>
      <c r="U36" s="64">
        <v>45047</v>
      </c>
      <c r="V36" s="65">
        <v>-8971</v>
      </c>
      <c r="W36" s="65">
        <v>36076</v>
      </c>
      <c r="Y36" s="63">
        <v>287134</v>
      </c>
      <c r="Z36" s="63">
        <v>53571</v>
      </c>
    </row>
    <row r="37" spans="1:26">
      <c r="A37" s="60">
        <v>90441</v>
      </c>
      <c r="B37" s="61" t="s">
        <v>47</v>
      </c>
      <c r="C37" s="62">
        <v>5.0000000000000004E-6</v>
      </c>
      <c r="D37" s="62">
        <v>1.0200000000000001E-5</v>
      </c>
      <c r="E37" s="63">
        <v>57543</v>
      </c>
      <c r="F37" s="63"/>
      <c r="G37" s="64">
        <v>2479</v>
      </c>
      <c r="H37" s="64">
        <v>19018</v>
      </c>
      <c r="I37" s="64">
        <v>5741</v>
      </c>
      <c r="J37" s="63">
        <v>11011</v>
      </c>
      <c r="K37" s="63"/>
      <c r="L37" s="63">
        <v>38249</v>
      </c>
      <c r="M37" s="63"/>
      <c r="N37" s="64">
        <v>243</v>
      </c>
      <c r="O37" s="64">
        <v>0</v>
      </c>
      <c r="P37" s="64">
        <v>0</v>
      </c>
      <c r="Q37" s="63">
        <v>0</v>
      </c>
      <c r="R37" s="63"/>
      <c r="S37" s="63">
        <v>243</v>
      </c>
      <c r="T37" s="63"/>
      <c r="U37" s="64">
        <v>16293</v>
      </c>
      <c r="V37" s="65">
        <v>4342</v>
      </c>
      <c r="W37" s="65">
        <v>20635</v>
      </c>
      <c r="Y37" s="63">
        <v>103857</v>
      </c>
      <c r="Z37" s="63">
        <v>19377</v>
      </c>
    </row>
    <row r="38" spans="1:26">
      <c r="A38" s="60">
        <v>90451</v>
      </c>
      <c r="B38" s="61" t="s">
        <v>48</v>
      </c>
      <c r="C38" s="62">
        <v>1.08E-5</v>
      </c>
      <c r="D38" s="62">
        <v>2.3200000000000001E-5</v>
      </c>
      <c r="E38" s="63">
        <v>130881</v>
      </c>
      <c r="F38" s="63"/>
      <c r="G38" s="64">
        <v>5640</v>
      </c>
      <c r="H38" s="64">
        <v>43258</v>
      </c>
      <c r="I38" s="64">
        <v>13059</v>
      </c>
      <c r="J38" s="63">
        <v>20078</v>
      </c>
      <c r="K38" s="63"/>
      <c r="L38" s="63">
        <v>82035</v>
      </c>
      <c r="M38" s="63"/>
      <c r="N38" s="64">
        <v>553</v>
      </c>
      <c r="O38" s="64">
        <v>0</v>
      </c>
      <c r="P38" s="64">
        <v>0</v>
      </c>
      <c r="Q38" s="63">
        <v>12369</v>
      </c>
      <c r="R38" s="63"/>
      <c r="S38" s="63">
        <v>12922</v>
      </c>
      <c r="T38" s="63"/>
      <c r="U38" s="64">
        <v>37060</v>
      </c>
      <c r="V38" s="65">
        <v>1207</v>
      </c>
      <c r="W38" s="65">
        <v>38267</v>
      </c>
      <c r="Y38" s="63">
        <v>236224</v>
      </c>
      <c r="Z38" s="63">
        <v>44073</v>
      </c>
    </row>
    <row r="39" spans="1:26">
      <c r="A39" s="60">
        <v>90461</v>
      </c>
      <c r="B39" s="61" t="s">
        <v>49</v>
      </c>
      <c r="C39" s="62">
        <v>1.1399999999999999E-5</v>
      </c>
      <c r="D39" s="62">
        <v>0</v>
      </c>
      <c r="E39" s="63">
        <v>0</v>
      </c>
      <c r="F39" s="63"/>
      <c r="G39" s="64">
        <v>0</v>
      </c>
      <c r="H39" s="64">
        <v>0</v>
      </c>
      <c r="I39" s="64">
        <v>0</v>
      </c>
      <c r="J39" s="63">
        <v>9522</v>
      </c>
      <c r="K39" s="63"/>
      <c r="L39" s="63">
        <v>9522</v>
      </c>
      <c r="M39" s="63"/>
      <c r="N39" s="64">
        <v>0</v>
      </c>
      <c r="O39" s="64">
        <v>0</v>
      </c>
      <c r="P39" s="64">
        <v>0</v>
      </c>
      <c r="Q39" s="63">
        <v>20092</v>
      </c>
      <c r="R39" s="63"/>
      <c r="S39" s="63">
        <v>20092</v>
      </c>
      <c r="T39" s="63"/>
      <c r="U39" s="64">
        <v>0</v>
      </c>
      <c r="V39" s="65">
        <v>-1511</v>
      </c>
      <c r="W39" s="65">
        <v>-1511</v>
      </c>
      <c r="Y39" s="63">
        <v>0</v>
      </c>
      <c r="Z39" s="63">
        <v>0</v>
      </c>
    </row>
    <row r="40" spans="1:26">
      <c r="A40" s="60">
        <v>90501</v>
      </c>
      <c r="B40" s="61" t="s">
        <v>50</v>
      </c>
      <c r="C40" s="62">
        <v>1.4752000000000001E-3</v>
      </c>
      <c r="D40" s="62">
        <v>1.5284000000000001E-3</v>
      </c>
      <c r="E40" s="63">
        <v>8622359</v>
      </c>
      <c r="F40" s="63"/>
      <c r="G40" s="64">
        <v>371530</v>
      </c>
      <c r="H40" s="64">
        <v>2849780</v>
      </c>
      <c r="I40" s="64">
        <v>860318</v>
      </c>
      <c r="J40" s="63">
        <v>114555</v>
      </c>
      <c r="K40" s="63"/>
      <c r="L40" s="63">
        <v>4196183</v>
      </c>
      <c r="M40" s="63"/>
      <c r="N40" s="64">
        <v>36426</v>
      </c>
      <c r="O40" s="64">
        <v>0</v>
      </c>
      <c r="P40" s="64">
        <v>0</v>
      </c>
      <c r="Q40" s="63">
        <v>30206</v>
      </c>
      <c r="R40" s="63"/>
      <c r="S40" s="63">
        <v>66632</v>
      </c>
      <c r="T40" s="63"/>
      <c r="U40" s="64">
        <v>2441468</v>
      </c>
      <c r="V40" s="65">
        <v>49306</v>
      </c>
      <c r="W40" s="65">
        <v>2490774</v>
      </c>
      <c r="Y40" s="63">
        <v>15562247</v>
      </c>
      <c r="Z40" s="63">
        <v>2903488</v>
      </c>
    </row>
    <row r="41" spans="1:26">
      <c r="A41" s="60">
        <v>90507</v>
      </c>
      <c r="B41" s="61" t="s">
        <v>51</v>
      </c>
      <c r="C41" s="62">
        <v>1.6099999999999998E-5</v>
      </c>
      <c r="D41" s="62">
        <v>2.1699999999999999E-5</v>
      </c>
      <c r="E41" s="63">
        <v>122419</v>
      </c>
      <c r="F41" s="63"/>
      <c r="G41" s="64">
        <v>5275</v>
      </c>
      <c r="H41" s="64">
        <v>40461</v>
      </c>
      <c r="I41" s="64">
        <v>12215</v>
      </c>
      <c r="J41" s="63">
        <v>31358</v>
      </c>
      <c r="K41" s="63"/>
      <c r="L41" s="63">
        <v>89309</v>
      </c>
      <c r="M41" s="63"/>
      <c r="N41" s="64">
        <v>517</v>
      </c>
      <c r="O41" s="64">
        <v>0</v>
      </c>
      <c r="P41" s="64">
        <v>0</v>
      </c>
      <c r="Q41" s="63">
        <v>0</v>
      </c>
      <c r="R41" s="63"/>
      <c r="S41" s="63">
        <v>517</v>
      </c>
      <c r="T41" s="63"/>
      <c r="U41" s="64">
        <v>34664</v>
      </c>
      <c r="V41" s="65">
        <v>17227</v>
      </c>
      <c r="W41" s="65">
        <v>51891</v>
      </c>
      <c r="Y41" s="63">
        <v>220951</v>
      </c>
      <c r="Z41" s="63">
        <v>41223</v>
      </c>
    </row>
    <row r="42" spans="1:26">
      <c r="A42" s="60">
        <v>90511</v>
      </c>
      <c r="B42" s="61" t="s">
        <v>52</v>
      </c>
      <c r="C42" s="62">
        <v>1.004E-4</v>
      </c>
      <c r="D42" s="62">
        <v>1.2239999999999999E-4</v>
      </c>
      <c r="E42" s="63">
        <v>690511</v>
      </c>
      <c r="F42" s="63"/>
      <c r="G42" s="64">
        <v>29753</v>
      </c>
      <c r="H42" s="64">
        <v>228221</v>
      </c>
      <c r="I42" s="64">
        <v>68897</v>
      </c>
      <c r="J42" s="63">
        <v>50797</v>
      </c>
      <c r="K42" s="63"/>
      <c r="L42" s="63">
        <v>377668</v>
      </c>
      <c r="M42" s="63"/>
      <c r="N42" s="64">
        <v>2917</v>
      </c>
      <c r="O42" s="64">
        <v>0</v>
      </c>
      <c r="P42" s="64">
        <v>0</v>
      </c>
      <c r="Q42" s="63">
        <v>884</v>
      </c>
      <c r="R42" s="63"/>
      <c r="S42" s="63">
        <v>3801</v>
      </c>
      <c r="T42" s="63"/>
      <c r="U42" s="64">
        <v>195522</v>
      </c>
      <c r="V42" s="65">
        <v>23825</v>
      </c>
      <c r="W42" s="65">
        <v>219347</v>
      </c>
      <c r="Y42" s="63">
        <v>1246283</v>
      </c>
      <c r="Z42" s="63">
        <v>232522</v>
      </c>
    </row>
    <row r="43" spans="1:26">
      <c r="A43" s="60">
        <v>90521</v>
      </c>
      <c r="B43" s="61" t="s">
        <v>53</v>
      </c>
      <c r="C43" s="62">
        <v>1.451E-4</v>
      </c>
      <c r="D43" s="62">
        <v>1.415E-4</v>
      </c>
      <c r="E43" s="63">
        <v>798262</v>
      </c>
      <c r="F43" s="63"/>
      <c r="G43" s="64">
        <v>34396</v>
      </c>
      <c r="H43" s="64">
        <v>263834</v>
      </c>
      <c r="I43" s="64">
        <v>79649</v>
      </c>
      <c r="J43" s="63">
        <v>0</v>
      </c>
      <c r="K43" s="63"/>
      <c r="L43" s="63">
        <v>377879</v>
      </c>
      <c r="M43" s="63"/>
      <c r="N43" s="64">
        <v>3372</v>
      </c>
      <c r="O43" s="64">
        <v>0</v>
      </c>
      <c r="P43" s="64">
        <v>0</v>
      </c>
      <c r="Q43" s="63">
        <v>24808</v>
      </c>
      <c r="R43" s="63"/>
      <c r="S43" s="63">
        <v>28180</v>
      </c>
      <c r="T43" s="63"/>
      <c r="U43" s="64">
        <v>226032</v>
      </c>
      <c r="V43" s="65">
        <v>-13325</v>
      </c>
      <c r="W43" s="65">
        <v>212707</v>
      </c>
      <c r="Y43" s="63">
        <v>1440760</v>
      </c>
      <c r="Z43" s="63">
        <v>268806</v>
      </c>
    </row>
    <row r="44" spans="1:26">
      <c r="A44" s="60">
        <v>90601</v>
      </c>
      <c r="B44" s="61" t="s">
        <v>54</v>
      </c>
      <c r="C44" s="62">
        <v>1.1405E-3</v>
      </c>
      <c r="D44" s="62">
        <v>1.1386E-3</v>
      </c>
      <c r="E44" s="63">
        <v>6423330</v>
      </c>
      <c r="F44" s="63"/>
      <c r="G44" s="64">
        <v>276775</v>
      </c>
      <c r="H44" s="64">
        <v>2122978</v>
      </c>
      <c r="I44" s="64">
        <v>640904</v>
      </c>
      <c r="J44" s="63">
        <v>53296</v>
      </c>
      <c r="K44" s="63"/>
      <c r="L44" s="63">
        <v>3093953</v>
      </c>
      <c r="M44" s="63"/>
      <c r="N44" s="64">
        <v>27136</v>
      </c>
      <c r="O44" s="64">
        <v>0</v>
      </c>
      <c r="P44" s="64">
        <v>0</v>
      </c>
      <c r="Q44" s="63">
        <v>111945</v>
      </c>
      <c r="R44" s="63"/>
      <c r="S44" s="63">
        <v>139081</v>
      </c>
      <c r="T44" s="63"/>
      <c r="U44" s="64">
        <v>1818801</v>
      </c>
      <c r="V44" s="65">
        <v>-7153</v>
      </c>
      <c r="W44" s="65">
        <v>1811648</v>
      </c>
      <c r="Y44" s="63">
        <v>11593283</v>
      </c>
      <c r="Z44" s="63">
        <v>2162988</v>
      </c>
    </row>
    <row r="45" spans="1:26">
      <c r="A45" s="60">
        <v>90602</v>
      </c>
      <c r="B45" s="61" t="s">
        <v>916</v>
      </c>
      <c r="C45" s="62">
        <v>7.4999999999999993E-5</v>
      </c>
      <c r="D45" s="62">
        <v>7.75E-5</v>
      </c>
      <c r="E45" s="63">
        <v>437211</v>
      </c>
      <c r="F45" s="63"/>
      <c r="G45" s="64">
        <v>18839</v>
      </c>
      <c r="H45" s="64">
        <v>144503</v>
      </c>
      <c r="I45" s="64">
        <v>43624</v>
      </c>
      <c r="J45" s="63">
        <v>17109</v>
      </c>
      <c r="K45" s="63"/>
      <c r="L45" s="63">
        <v>224075</v>
      </c>
      <c r="M45" s="63"/>
      <c r="N45" s="64">
        <v>1847</v>
      </c>
      <c r="O45" s="64">
        <v>0</v>
      </c>
      <c r="P45" s="64">
        <v>0</v>
      </c>
      <c r="Q45" s="63">
        <v>9576</v>
      </c>
      <c r="R45" s="63"/>
      <c r="S45" s="63">
        <v>11423</v>
      </c>
      <c r="T45" s="63"/>
      <c r="U45" s="64">
        <v>123799</v>
      </c>
      <c r="V45" s="65">
        <v>3761</v>
      </c>
      <c r="W45" s="65">
        <v>127560</v>
      </c>
      <c r="Y45" s="63">
        <v>789109</v>
      </c>
      <c r="Z45" s="63">
        <v>147226</v>
      </c>
    </row>
    <row r="46" spans="1:26">
      <c r="A46" s="60">
        <v>90605</v>
      </c>
      <c r="B46" s="61" t="s">
        <v>55</v>
      </c>
      <c r="C46" s="62">
        <v>4.6300000000000001E-5</v>
      </c>
      <c r="D46" s="62">
        <v>4.8600000000000002E-5</v>
      </c>
      <c r="E46" s="63">
        <v>274173</v>
      </c>
      <c r="F46" s="63"/>
      <c r="G46" s="64">
        <v>11814</v>
      </c>
      <c r="H46" s="64">
        <v>90617</v>
      </c>
      <c r="I46" s="64">
        <v>27356</v>
      </c>
      <c r="J46" s="63">
        <v>5487</v>
      </c>
      <c r="K46" s="63"/>
      <c r="L46" s="63">
        <v>135274</v>
      </c>
      <c r="M46" s="63"/>
      <c r="N46" s="64">
        <v>1158</v>
      </c>
      <c r="O46" s="64">
        <v>0</v>
      </c>
      <c r="P46" s="64">
        <v>0</v>
      </c>
      <c r="Q46" s="63">
        <v>1661</v>
      </c>
      <c r="R46" s="63"/>
      <c r="S46" s="63">
        <v>2819</v>
      </c>
      <c r="T46" s="63"/>
      <c r="U46" s="64">
        <v>77634</v>
      </c>
      <c r="V46" s="65">
        <v>3915</v>
      </c>
      <c r="W46" s="65">
        <v>81549</v>
      </c>
      <c r="Y46" s="63">
        <v>494848</v>
      </c>
      <c r="Z46" s="63">
        <v>92325</v>
      </c>
    </row>
    <row r="47" spans="1:26">
      <c r="A47" s="60">
        <v>90611</v>
      </c>
      <c r="B47" s="61" t="s">
        <v>56</v>
      </c>
      <c r="C47" s="62">
        <v>1.429E-4</v>
      </c>
      <c r="D47" s="62">
        <v>1.338E-4</v>
      </c>
      <c r="E47" s="63">
        <v>754823</v>
      </c>
      <c r="F47" s="63"/>
      <c r="G47" s="64">
        <v>32525</v>
      </c>
      <c r="H47" s="64">
        <v>249477</v>
      </c>
      <c r="I47" s="64">
        <v>75314</v>
      </c>
      <c r="J47" s="63">
        <v>1244</v>
      </c>
      <c r="K47" s="63"/>
      <c r="L47" s="63">
        <v>358560</v>
      </c>
      <c r="M47" s="63"/>
      <c r="N47" s="64">
        <v>3189</v>
      </c>
      <c r="O47" s="64">
        <v>0</v>
      </c>
      <c r="P47" s="64">
        <v>0</v>
      </c>
      <c r="Q47" s="63">
        <v>31681</v>
      </c>
      <c r="R47" s="63"/>
      <c r="S47" s="63">
        <v>34870</v>
      </c>
      <c r="T47" s="63"/>
      <c r="U47" s="64">
        <v>213732</v>
      </c>
      <c r="V47" s="65">
        <v>-15953</v>
      </c>
      <c r="W47" s="65">
        <v>197779</v>
      </c>
      <c r="Y47" s="63">
        <v>1362358</v>
      </c>
      <c r="Z47" s="63">
        <v>254179</v>
      </c>
    </row>
    <row r="48" spans="1:26">
      <c r="A48" s="60">
        <v>90617</v>
      </c>
      <c r="B48" s="61" t="s">
        <v>57</v>
      </c>
      <c r="C48" s="62">
        <v>1.9599999999999999E-5</v>
      </c>
      <c r="D48" s="62">
        <v>3.15E-5</v>
      </c>
      <c r="E48" s="63">
        <v>177705</v>
      </c>
      <c r="F48" s="63"/>
      <c r="G48" s="64">
        <v>7657</v>
      </c>
      <c r="H48" s="64">
        <v>58733</v>
      </c>
      <c r="I48" s="64">
        <v>17731</v>
      </c>
      <c r="J48" s="63">
        <v>21597</v>
      </c>
      <c r="K48" s="63"/>
      <c r="L48" s="63">
        <v>105718</v>
      </c>
      <c r="M48" s="63"/>
      <c r="N48" s="64">
        <v>751</v>
      </c>
      <c r="O48" s="64">
        <v>0</v>
      </c>
      <c r="P48" s="64">
        <v>0</v>
      </c>
      <c r="Q48" s="63">
        <v>8278</v>
      </c>
      <c r="R48" s="63"/>
      <c r="S48" s="63">
        <v>9029</v>
      </c>
      <c r="T48" s="63"/>
      <c r="U48" s="64">
        <v>50318</v>
      </c>
      <c r="V48" s="65">
        <v>4908</v>
      </c>
      <c r="W48" s="65">
        <v>55226</v>
      </c>
      <c r="Y48" s="63">
        <v>320735</v>
      </c>
      <c r="Z48" s="63">
        <v>59840</v>
      </c>
    </row>
    <row r="49" spans="1:26">
      <c r="A49" s="60">
        <v>90621</v>
      </c>
      <c r="B49" s="61" t="s">
        <v>58</v>
      </c>
      <c r="C49" s="62">
        <v>5.4299999999999998E-5</v>
      </c>
      <c r="D49" s="62">
        <v>6.7100000000000005E-5</v>
      </c>
      <c r="E49" s="63">
        <v>378540</v>
      </c>
      <c r="F49" s="63"/>
      <c r="G49" s="64">
        <v>16311</v>
      </c>
      <c r="H49" s="64">
        <v>125111</v>
      </c>
      <c r="I49" s="64">
        <v>37770</v>
      </c>
      <c r="J49" s="63">
        <v>19357</v>
      </c>
      <c r="K49" s="63"/>
      <c r="L49" s="63">
        <v>198549</v>
      </c>
      <c r="M49" s="63"/>
      <c r="N49" s="64">
        <v>1599</v>
      </c>
      <c r="O49" s="64">
        <v>0</v>
      </c>
      <c r="P49" s="64">
        <v>0</v>
      </c>
      <c r="Q49" s="63">
        <v>13839</v>
      </c>
      <c r="R49" s="63"/>
      <c r="S49" s="63">
        <v>15438</v>
      </c>
      <c r="T49" s="63"/>
      <c r="U49" s="64">
        <v>107186</v>
      </c>
      <c r="V49" s="65">
        <v>-874</v>
      </c>
      <c r="W49" s="65">
        <v>106312</v>
      </c>
      <c r="Y49" s="63">
        <v>683216</v>
      </c>
      <c r="Z49" s="63">
        <v>127469</v>
      </c>
    </row>
    <row r="50" spans="1:26">
      <c r="A50" s="60">
        <v>90631</v>
      </c>
      <c r="B50" s="61" t="s">
        <v>59</v>
      </c>
      <c r="C50" s="62">
        <v>3.9360000000000003E-4</v>
      </c>
      <c r="D50" s="62">
        <v>4.5459999999999999E-4</v>
      </c>
      <c r="E50" s="63">
        <v>2564593</v>
      </c>
      <c r="F50" s="63"/>
      <c r="G50" s="64">
        <v>110506</v>
      </c>
      <c r="H50" s="64">
        <v>847625</v>
      </c>
      <c r="I50" s="64">
        <v>255889</v>
      </c>
      <c r="J50" s="63">
        <v>126823</v>
      </c>
      <c r="K50" s="63"/>
      <c r="L50" s="63">
        <v>1340843</v>
      </c>
      <c r="M50" s="63"/>
      <c r="N50" s="64">
        <v>10834</v>
      </c>
      <c r="O50" s="64">
        <v>0</v>
      </c>
      <c r="P50" s="64">
        <v>0</v>
      </c>
      <c r="Q50" s="63">
        <v>0</v>
      </c>
      <c r="R50" s="63"/>
      <c r="S50" s="63">
        <v>10834</v>
      </c>
      <c r="T50" s="63"/>
      <c r="U50" s="64">
        <v>726178</v>
      </c>
      <c r="V50" s="65">
        <v>46633</v>
      </c>
      <c r="W50" s="65">
        <v>772811</v>
      </c>
      <c r="Y50" s="63">
        <v>4628760</v>
      </c>
      <c r="Z50" s="63">
        <v>863600</v>
      </c>
    </row>
    <row r="51" spans="1:26">
      <c r="A51" s="60">
        <v>90641</v>
      </c>
      <c r="B51" s="61" t="s">
        <v>60</v>
      </c>
      <c r="C51" s="62">
        <v>1.04E-5</v>
      </c>
      <c r="D51" s="62">
        <v>1.4600000000000001E-5</v>
      </c>
      <c r="E51" s="63">
        <v>82365</v>
      </c>
      <c r="F51" s="63"/>
      <c r="G51" s="64">
        <v>3549</v>
      </c>
      <c r="H51" s="64">
        <v>27222</v>
      </c>
      <c r="I51" s="64">
        <v>8218</v>
      </c>
      <c r="J51" s="63">
        <v>6643</v>
      </c>
      <c r="K51" s="63"/>
      <c r="L51" s="63">
        <v>45632</v>
      </c>
      <c r="M51" s="63"/>
      <c r="N51" s="64">
        <v>348</v>
      </c>
      <c r="O51" s="64">
        <v>0</v>
      </c>
      <c r="P51" s="64">
        <v>0</v>
      </c>
      <c r="Q51" s="63">
        <v>103</v>
      </c>
      <c r="R51" s="63"/>
      <c r="S51" s="63">
        <v>451</v>
      </c>
      <c r="T51" s="63"/>
      <c r="U51" s="64">
        <v>23322</v>
      </c>
      <c r="V51" s="65">
        <v>2156</v>
      </c>
      <c r="W51" s="65">
        <v>25478</v>
      </c>
      <c r="Y51" s="63">
        <v>148658</v>
      </c>
      <c r="Z51" s="63">
        <v>27735</v>
      </c>
    </row>
    <row r="52" spans="1:26">
      <c r="A52" s="60">
        <v>90651</v>
      </c>
      <c r="B52" s="61" t="s">
        <v>963</v>
      </c>
      <c r="C52" s="62">
        <v>8.9300000000000002E-5</v>
      </c>
      <c r="D52" s="62">
        <v>1.1E-4</v>
      </c>
      <c r="E52" s="63">
        <v>620557</v>
      </c>
      <c r="F52" s="63"/>
      <c r="G52" s="64">
        <v>26739</v>
      </c>
      <c r="H52" s="64">
        <v>205101</v>
      </c>
      <c r="I52" s="64">
        <v>61918</v>
      </c>
      <c r="J52" s="63">
        <v>130206</v>
      </c>
      <c r="K52" s="63"/>
      <c r="L52" s="63">
        <v>423964</v>
      </c>
      <c r="M52" s="63"/>
      <c r="N52" s="64">
        <v>2622</v>
      </c>
      <c r="O52" s="64">
        <v>0</v>
      </c>
      <c r="P52" s="64">
        <v>0</v>
      </c>
      <c r="Q52" s="63">
        <v>782</v>
      </c>
      <c r="R52" s="63"/>
      <c r="S52" s="63">
        <v>3404</v>
      </c>
      <c r="T52" s="63"/>
      <c r="U52" s="64">
        <v>175714</v>
      </c>
      <c r="V52" s="65">
        <v>65900</v>
      </c>
      <c r="W52" s="65">
        <v>241614</v>
      </c>
      <c r="Y52" s="63">
        <v>1120026</v>
      </c>
      <c r="Z52" s="63">
        <v>208966</v>
      </c>
    </row>
    <row r="53" spans="1:26">
      <c r="A53" s="60">
        <v>90701</v>
      </c>
      <c r="B53" s="61" t="s">
        <v>939</v>
      </c>
      <c r="C53" s="62">
        <v>2.5387999999999999E-3</v>
      </c>
      <c r="D53" s="62">
        <v>2.4830999999999998E-3</v>
      </c>
      <c r="E53" s="63">
        <v>14008230</v>
      </c>
      <c r="F53" s="63"/>
      <c r="G53" s="64">
        <v>603602</v>
      </c>
      <c r="H53" s="64">
        <v>4629867</v>
      </c>
      <c r="I53" s="64">
        <v>1397707</v>
      </c>
      <c r="J53" s="63">
        <v>9432</v>
      </c>
      <c r="K53" s="63"/>
      <c r="L53" s="63">
        <v>6640608</v>
      </c>
      <c r="M53" s="63"/>
      <c r="N53" s="64">
        <v>59180</v>
      </c>
      <c r="O53" s="64">
        <v>0</v>
      </c>
      <c r="P53" s="64">
        <v>0</v>
      </c>
      <c r="Q53" s="63">
        <v>283327</v>
      </c>
      <c r="R53" s="63"/>
      <c r="S53" s="63">
        <v>342507</v>
      </c>
      <c r="T53" s="63"/>
      <c r="U53" s="64">
        <v>3966506</v>
      </c>
      <c r="V53" s="65">
        <v>-175665</v>
      </c>
      <c r="W53" s="65">
        <v>3790841</v>
      </c>
      <c r="Y53" s="63">
        <v>25283051</v>
      </c>
      <c r="Z53" s="63">
        <v>4717123</v>
      </c>
    </row>
    <row r="54" spans="1:26">
      <c r="A54" s="60">
        <v>90704</v>
      </c>
      <c r="B54" s="61" t="s">
        <v>63</v>
      </c>
      <c r="C54" s="62">
        <v>6.97E-5</v>
      </c>
      <c r="D54" s="62">
        <v>7.36E-5</v>
      </c>
      <c r="E54" s="63">
        <v>415209</v>
      </c>
      <c r="F54" s="63"/>
      <c r="G54" s="64">
        <v>17891</v>
      </c>
      <c r="H54" s="64">
        <v>137231</v>
      </c>
      <c r="I54" s="64">
        <v>41429</v>
      </c>
      <c r="J54" s="63">
        <v>44592</v>
      </c>
      <c r="K54" s="63"/>
      <c r="L54" s="63">
        <v>241143</v>
      </c>
      <c r="M54" s="63"/>
      <c r="N54" s="64">
        <v>1754</v>
      </c>
      <c r="O54" s="64">
        <v>0</v>
      </c>
      <c r="P54" s="64">
        <v>0</v>
      </c>
      <c r="Q54" s="63">
        <v>0</v>
      </c>
      <c r="R54" s="63"/>
      <c r="S54" s="63">
        <v>1754</v>
      </c>
      <c r="T54" s="63"/>
      <c r="U54" s="64">
        <v>117569</v>
      </c>
      <c r="V54" s="65">
        <v>26639</v>
      </c>
      <c r="W54" s="65">
        <v>144208</v>
      </c>
      <c r="Y54" s="63">
        <v>749399</v>
      </c>
      <c r="Z54" s="63">
        <v>139817</v>
      </c>
    </row>
    <row r="55" spans="1:26">
      <c r="A55" s="60">
        <v>90705</v>
      </c>
      <c r="B55" s="61" t="s">
        <v>64</v>
      </c>
      <c r="C55" s="62">
        <v>4.1E-5</v>
      </c>
      <c r="D55" s="62">
        <v>4.7500000000000003E-5</v>
      </c>
      <c r="E55" s="63">
        <v>267968</v>
      </c>
      <c r="F55" s="63"/>
      <c r="G55" s="64">
        <v>11546</v>
      </c>
      <c r="H55" s="64">
        <v>88566</v>
      </c>
      <c r="I55" s="64">
        <v>26737</v>
      </c>
      <c r="J55" s="63">
        <v>19335</v>
      </c>
      <c r="K55" s="63"/>
      <c r="L55" s="63">
        <v>146184</v>
      </c>
      <c r="M55" s="63"/>
      <c r="N55" s="64">
        <v>1132</v>
      </c>
      <c r="O55" s="64">
        <v>0</v>
      </c>
      <c r="P55" s="64">
        <v>0</v>
      </c>
      <c r="Q55" s="63">
        <v>1108</v>
      </c>
      <c r="R55" s="63"/>
      <c r="S55" s="63">
        <v>2240</v>
      </c>
      <c r="T55" s="63"/>
      <c r="U55" s="64">
        <v>75877</v>
      </c>
      <c r="V55" s="65">
        <v>6394</v>
      </c>
      <c r="W55" s="65">
        <v>82271</v>
      </c>
      <c r="Y55" s="63">
        <v>483647</v>
      </c>
      <c r="Z55" s="63">
        <v>90235</v>
      </c>
    </row>
    <row r="56" spans="1:26">
      <c r="A56" s="60">
        <v>90709</v>
      </c>
      <c r="B56" s="61" t="s">
        <v>65</v>
      </c>
      <c r="C56" s="62">
        <v>1.416E-4</v>
      </c>
      <c r="D56" s="62">
        <v>1.236E-4</v>
      </c>
      <c r="E56" s="63">
        <v>697281</v>
      </c>
      <c r="F56" s="63"/>
      <c r="G56" s="64">
        <v>30045</v>
      </c>
      <c r="H56" s="64">
        <v>230459</v>
      </c>
      <c r="I56" s="64">
        <v>69573</v>
      </c>
      <c r="J56" s="63">
        <v>6599</v>
      </c>
      <c r="K56" s="63"/>
      <c r="L56" s="63">
        <v>336676</v>
      </c>
      <c r="M56" s="63"/>
      <c r="N56" s="64">
        <v>2946</v>
      </c>
      <c r="O56" s="64">
        <v>0</v>
      </c>
      <c r="P56" s="64">
        <v>0</v>
      </c>
      <c r="Q56" s="63">
        <v>20147</v>
      </c>
      <c r="R56" s="63"/>
      <c r="S56" s="63">
        <v>23093</v>
      </c>
      <c r="T56" s="63"/>
      <c r="U56" s="64">
        <v>197439</v>
      </c>
      <c r="V56" s="65">
        <v>4056</v>
      </c>
      <c r="W56" s="65">
        <v>201495</v>
      </c>
      <c r="Y56" s="63">
        <v>1258502</v>
      </c>
      <c r="Z56" s="63">
        <v>234802</v>
      </c>
    </row>
    <row r="57" spans="1:26">
      <c r="A57" s="60">
        <v>90711</v>
      </c>
      <c r="B57" s="61" t="s">
        <v>66</v>
      </c>
      <c r="C57" s="62">
        <v>1.5356E-3</v>
      </c>
      <c r="D57" s="62">
        <v>1.5536E-3</v>
      </c>
      <c r="E57" s="63">
        <v>8764523</v>
      </c>
      <c r="F57" s="63"/>
      <c r="G57" s="64">
        <v>377655</v>
      </c>
      <c r="H57" s="64">
        <v>2896766</v>
      </c>
      <c r="I57" s="64">
        <v>874503</v>
      </c>
      <c r="J57" s="63">
        <v>33140</v>
      </c>
      <c r="K57" s="63"/>
      <c r="L57" s="63">
        <v>4182064</v>
      </c>
      <c r="M57" s="63"/>
      <c r="N57" s="64">
        <v>37027</v>
      </c>
      <c r="O57" s="64">
        <v>0</v>
      </c>
      <c r="P57" s="64">
        <v>0</v>
      </c>
      <c r="Q57" s="63">
        <v>63911</v>
      </c>
      <c r="R57" s="63"/>
      <c r="S57" s="63">
        <v>100938</v>
      </c>
      <c r="T57" s="63"/>
      <c r="U57" s="64">
        <v>2481722</v>
      </c>
      <c r="V57" s="65">
        <v>-34416</v>
      </c>
      <c r="W57" s="65">
        <v>2447306</v>
      </c>
      <c r="Y57" s="63">
        <v>15818834</v>
      </c>
      <c r="Z57" s="63">
        <v>2951360</v>
      </c>
    </row>
    <row r="58" spans="1:26">
      <c r="A58" s="60">
        <v>90721</v>
      </c>
      <c r="B58" s="61" t="s">
        <v>67</v>
      </c>
      <c r="C58" s="62">
        <v>2.27E-5</v>
      </c>
      <c r="D58" s="62">
        <v>2.1699999999999999E-5</v>
      </c>
      <c r="E58" s="63">
        <v>122419</v>
      </c>
      <c r="F58" s="63"/>
      <c r="G58" s="64">
        <v>5275</v>
      </c>
      <c r="H58" s="64">
        <v>40461</v>
      </c>
      <c r="I58" s="64">
        <v>12215</v>
      </c>
      <c r="J58" s="63">
        <v>7148</v>
      </c>
      <c r="K58" s="63"/>
      <c r="L58" s="63">
        <v>65099</v>
      </c>
      <c r="M58" s="63"/>
      <c r="N58" s="64">
        <v>517</v>
      </c>
      <c r="O58" s="64">
        <v>0</v>
      </c>
      <c r="P58" s="64">
        <v>0</v>
      </c>
      <c r="Q58" s="63">
        <v>1046</v>
      </c>
      <c r="R58" s="63"/>
      <c r="S58" s="63">
        <v>1563</v>
      </c>
      <c r="T58" s="63"/>
      <c r="U58" s="64">
        <v>34664</v>
      </c>
      <c r="V58" s="65">
        <v>2839</v>
      </c>
      <c r="W58" s="65">
        <v>37503</v>
      </c>
      <c r="Y58" s="63">
        <v>220951</v>
      </c>
      <c r="Z58" s="63">
        <v>41223</v>
      </c>
    </row>
    <row r="59" spans="1:26">
      <c r="A59" s="60">
        <v>90731</v>
      </c>
      <c r="B59" s="61" t="s">
        <v>68</v>
      </c>
      <c r="C59" s="62">
        <v>1.3540000000000001E-4</v>
      </c>
      <c r="D59" s="62">
        <v>1.6119999999999999E-4</v>
      </c>
      <c r="E59" s="63">
        <v>909398</v>
      </c>
      <c r="F59" s="63"/>
      <c r="G59" s="64">
        <v>39185</v>
      </c>
      <c r="H59" s="64">
        <v>300566</v>
      </c>
      <c r="I59" s="64">
        <v>90738</v>
      </c>
      <c r="J59" s="63">
        <v>52901</v>
      </c>
      <c r="K59" s="63"/>
      <c r="L59" s="63">
        <v>483390</v>
      </c>
      <c r="M59" s="63"/>
      <c r="N59" s="64">
        <v>3842</v>
      </c>
      <c r="O59" s="64">
        <v>0</v>
      </c>
      <c r="P59" s="64">
        <v>0</v>
      </c>
      <c r="Q59" s="63">
        <v>13434</v>
      </c>
      <c r="R59" s="63"/>
      <c r="S59" s="63">
        <v>17276</v>
      </c>
      <c r="T59" s="63"/>
      <c r="U59" s="64">
        <v>257501</v>
      </c>
      <c r="V59" s="65">
        <v>12639</v>
      </c>
      <c r="W59" s="65">
        <v>270140</v>
      </c>
      <c r="Y59" s="63">
        <v>1641347</v>
      </c>
      <c r="Z59" s="63">
        <v>306230</v>
      </c>
    </row>
    <row r="60" spans="1:26">
      <c r="A60" s="60">
        <v>90741</v>
      </c>
      <c r="B60" s="61" t="s">
        <v>69</v>
      </c>
      <c r="C60" s="62">
        <v>1.3200000000000001E-5</v>
      </c>
      <c r="D60" s="62">
        <v>1.29E-5</v>
      </c>
      <c r="E60" s="63">
        <v>72774</v>
      </c>
      <c r="F60" s="63"/>
      <c r="G60" s="64">
        <v>3136</v>
      </c>
      <c r="H60" s="64">
        <v>24053</v>
      </c>
      <c r="I60" s="64">
        <v>7261</v>
      </c>
      <c r="J60" s="63">
        <v>316</v>
      </c>
      <c r="K60" s="63"/>
      <c r="L60" s="63">
        <v>34766</v>
      </c>
      <c r="M60" s="63"/>
      <c r="N60" s="64">
        <v>307</v>
      </c>
      <c r="O60" s="64">
        <v>0</v>
      </c>
      <c r="P60" s="64">
        <v>0</v>
      </c>
      <c r="Q60" s="63">
        <v>450</v>
      </c>
      <c r="R60" s="63"/>
      <c r="S60" s="63">
        <v>757</v>
      </c>
      <c r="T60" s="63"/>
      <c r="U60" s="64">
        <v>20606</v>
      </c>
      <c r="V60" s="65">
        <v>813</v>
      </c>
      <c r="W60" s="65">
        <v>21419</v>
      </c>
      <c r="Y60" s="63">
        <v>131348</v>
      </c>
      <c r="Z60" s="63">
        <v>24506</v>
      </c>
    </row>
    <row r="61" spans="1:26">
      <c r="A61" s="60">
        <v>90751</v>
      </c>
      <c r="B61" s="61" t="s">
        <v>70</v>
      </c>
      <c r="C61" s="62">
        <v>6.1199999999999997E-5</v>
      </c>
      <c r="D61" s="62">
        <v>1.292E-4</v>
      </c>
      <c r="E61" s="63">
        <v>728872</v>
      </c>
      <c r="F61" s="63"/>
      <c r="G61" s="64">
        <v>31406</v>
      </c>
      <c r="H61" s="64">
        <v>240900</v>
      </c>
      <c r="I61" s="64">
        <v>72725</v>
      </c>
      <c r="J61" s="63">
        <v>122436</v>
      </c>
      <c r="K61" s="63"/>
      <c r="L61" s="63">
        <v>467467</v>
      </c>
      <c r="M61" s="63"/>
      <c r="N61" s="64">
        <v>3079</v>
      </c>
      <c r="O61" s="64">
        <v>0</v>
      </c>
      <c r="P61" s="64">
        <v>0</v>
      </c>
      <c r="Q61" s="63">
        <v>4194</v>
      </c>
      <c r="R61" s="63"/>
      <c r="S61" s="63">
        <v>7273</v>
      </c>
      <c r="T61" s="63"/>
      <c r="U61" s="64">
        <v>206384</v>
      </c>
      <c r="V61" s="65">
        <v>37300</v>
      </c>
      <c r="W61" s="65">
        <v>243684</v>
      </c>
      <c r="Y61" s="63">
        <v>1315521</v>
      </c>
      <c r="Z61" s="63">
        <v>245440</v>
      </c>
    </row>
    <row r="62" spans="1:26">
      <c r="A62" s="60">
        <v>90801</v>
      </c>
      <c r="B62" s="61" t="s">
        <v>71</v>
      </c>
      <c r="C62" s="62">
        <v>1.1333000000000001E-3</v>
      </c>
      <c r="D62" s="62">
        <v>1.2254E-3</v>
      </c>
      <c r="E62" s="63">
        <v>6913006</v>
      </c>
      <c r="F62" s="63"/>
      <c r="G62" s="64">
        <v>297875</v>
      </c>
      <c r="H62" s="64">
        <v>2284821</v>
      </c>
      <c r="I62" s="64">
        <v>689763</v>
      </c>
      <c r="J62" s="63">
        <v>69856</v>
      </c>
      <c r="K62" s="63"/>
      <c r="L62" s="63">
        <v>3342315</v>
      </c>
      <c r="M62" s="63"/>
      <c r="N62" s="64">
        <v>29205</v>
      </c>
      <c r="O62" s="64">
        <v>0</v>
      </c>
      <c r="P62" s="64">
        <v>0</v>
      </c>
      <c r="Q62" s="63">
        <v>207340</v>
      </c>
      <c r="R62" s="63"/>
      <c r="S62" s="63">
        <v>236545</v>
      </c>
      <c r="T62" s="63"/>
      <c r="U62" s="64">
        <v>1957455</v>
      </c>
      <c r="V62" s="65">
        <v>-120478</v>
      </c>
      <c r="W62" s="65">
        <v>1836977</v>
      </c>
      <c r="Y62" s="63">
        <v>12477085</v>
      </c>
      <c r="Z62" s="63">
        <v>2327881</v>
      </c>
    </row>
    <row r="63" spans="1:26">
      <c r="A63" s="60">
        <v>90804</v>
      </c>
      <c r="B63" s="61" t="s">
        <v>72</v>
      </c>
      <c r="C63" s="62">
        <v>5.0000000000000004E-6</v>
      </c>
      <c r="D63" s="62">
        <v>4.4000000000000002E-6</v>
      </c>
      <c r="E63" s="63">
        <v>24822</v>
      </c>
      <c r="F63" s="63"/>
      <c r="G63" s="64">
        <v>1070</v>
      </c>
      <c r="H63" s="64">
        <v>8204</v>
      </c>
      <c r="I63" s="64">
        <v>2477</v>
      </c>
      <c r="J63" s="63">
        <v>254</v>
      </c>
      <c r="K63" s="63"/>
      <c r="L63" s="63">
        <v>12005</v>
      </c>
      <c r="M63" s="63"/>
      <c r="N63" s="64">
        <v>105</v>
      </c>
      <c r="O63" s="64">
        <v>0</v>
      </c>
      <c r="P63" s="64">
        <v>0</v>
      </c>
      <c r="Q63" s="63">
        <v>566</v>
      </c>
      <c r="R63" s="63"/>
      <c r="S63" s="63">
        <v>671</v>
      </c>
      <c r="T63" s="63"/>
      <c r="U63" s="64">
        <v>7029</v>
      </c>
      <c r="V63" s="65">
        <v>-264</v>
      </c>
      <c r="W63" s="65">
        <v>6765</v>
      </c>
      <c r="Y63" s="63">
        <v>44801</v>
      </c>
      <c r="Z63" s="63">
        <v>8359</v>
      </c>
    </row>
    <row r="64" spans="1:26">
      <c r="A64" s="60">
        <v>90805</v>
      </c>
      <c r="B64" s="61" t="s">
        <v>73</v>
      </c>
      <c r="C64" s="62">
        <v>6.0800000000000001E-5</v>
      </c>
      <c r="D64" s="62">
        <v>5.9799999999999997E-5</v>
      </c>
      <c r="E64" s="63">
        <v>337357</v>
      </c>
      <c r="F64" s="63"/>
      <c r="G64" s="64">
        <v>14536</v>
      </c>
      <c r="H64" s="64">
        <v>111500</v>
      </c>
      <c r="I64" s="64">
        <v>33661</v>
      </c>
      <c r="J64" s="63">
        <v>17163</v>
      </c>
      <c r="K64" s="63"/>
      <c r="L64" s="63">
        <v>176860</v>
      </c>
      <c r="M64" s="63"/>
      <c r="N64" s="64">
        <v>1425</v>
      </c>
      <c r="O64" s="64">
        <v>0</v>
      </c>
      <c r="P64" s="64">
        <v>0</v>
      </c>
      <c r="Q64" s="63">
        <v>0</v>
      </c>
      <c r="R64" s="63"/>
      <c r="S64" s="63">
        <v>1425</v>
      </c>
      <c r="T64" s="63"/>
      <c r="U64" s="64">
        <v>95525</v>
      </c>
      <c r="V64" s="65">
        <v>13229</v>
      </c>
      <c r="W64" s="65">
        <v>108754</v>
      </c>
      <c r="Y64" s="63">
        <v>608887</v>
      </c>
      <c r="Z64" s="63">
        <v>113602</v>
      </c>
    </row>
    <row r="65" spans="1:26">
      <c r="A65" s="60">
        <v>90808</v>
      </c>
      <c r="B65" s="61" t="s">
        <v>74</v>
      </c>
      <c r="C65" s="62">
        <v>1.2530000000000001E-4</v>
      </c>
      <c r="D65" s="62">
        <v>1.164E-4</v>
      </c>
      <c r="E65" s="63">
        <v>656662</v>
      </c>
      <c r="F65" s="63"/>
      <c r="G65" s="64">
        <v>28295</v>
      </c>
      <c r="H65" s="64">
        <v>217034</v>
      </c>
      <c r="I65" s="64">
        <v>65520</v>
      </c>
      <c r="J65" s="63">
        <v>14218</v>
      </c>
      <c r="K65" s="63"/>
      <c r="L65" s="63">
        <v>325067</v>
      </c>
      <c r="M65" s="63"/>
      <c r="N65" s="64">
        <v>2774</v>
      </c>
      <c r="O65" s="64">
        <v>0</v>
      </c>
      <c r="P65" s="64">
        <v>0</v>
      </c>
      <c r="Q65" s="63">
        <v>34589</v>
      </c>
      <c r="R65" s="63"/>
      <c r="S65" s="63">
        <v>37363</v>
      </c>
      <c r="T65" s="63"/>
      <c r="U65" s="64">
        <v>185937</v>
      </c>
      <c r="V65" s="65">
        <v>-1017</v>
      </c>
      <c r="W65" s="65">
        <v>184920</v>
      </c>
      <c r="Y65" s="63">
        <v>1185191</v>
      </c>
      <c r="Z65" s="63">
        <v>221124</v>
      </c>
    </row>
    <row r="66" spans="1:26">
      <c r="A66" s="60">
        <v>90811</v>
      </c>
      <c r="B66" s="61" t="s">
        <v>75</v>
      </c>
      <c r="C66" s="62">
        <v>3.3099999999999998E-5</v>
      </c>
      <c r="D66" s="62">
        <v>3.3699999999999999E-5</v>
      </c>
      <c r="E66" s="63">
        <v>190116</v>
      </c>
      <c r="F66" s="63"/>
      <c r="G66" s="64">
        <v>8192</v>
      </c>
      <c r="H66" s="64">
        <v>62835</v>
      </c>
      <c r="I66" s="64">
        <v>18969</v>
      </c>
      <c r="J66" s="63">
        <v>3166</v>
      </c>
      <c r="K66" s="63"/>
      <c r="L66" s="63">
        <v>93162</v>
      </c>
      <c r="M66" s="63"/>
      <c r="N66" s="64">
        <v>803</v>
      </c>
      <c r="O66" s="64">
        <v>0</v>
      </c>
      <c r="P66" s="64">
        <v>0</v>
      </c>
      <c r="Q66" s="63">
        <v>8588</v>
      </c>
      <c r="R66" s="63"/>
      <c r="S66" s="63">
        <v>9391</v>
      </c>
      <c r="T66" s="63"/>
      <c r="U66" s="64">
        <v>53832</v>
      </c>
      <c r="V66" s="65">
        <v>-3780</v>
      </c>
      <c r="W66" s="65">
        <v>50052</v>
      </c>
      <c r="Y66" s="63">
        <v>343135</v>
      </c>
      <c r="Z66" s="63">
        <v>64020</v>
      </c>
    </row>
    <row r="67" spans="1:26">
      <c r="A67" s="60">
        <v>90812</v>
      </c>
      <c r="B67" s="61" t="s">
        <v>76</v>
      </c>
      <c r="C67" s="62">
        <v>2.22E-4</v>
      </c>
      <c r="D67" s="62">
        <v>2.1780000000000001E-4</v>
      </c>
      <c r="E67" s="63">
        <v>1228703</v>
      </c>
      <c r="F67" s="63"/>
      <c r="G67" s="64">
        <v>52944</v>
      </c>
      <c r="H67" s="64">
        <v>406099</v>
      </c>
      <c r="I67" s="64">
        <v>122597</v>
      </c>
      <c r="J67" s="63">
        <v>10938</v>
      </c>
      <c r="K67" s="63"/>
      <c r="L67" s="63">
        <v>592578</v>
      </c>
      <c r="M67" s="63"/>
      <c r="N67" s="64">
        <v>5191</v>
      </c>
      <c r="O67" s="64">
        <v>0</v>
      </c>
      <c r="P67" s="64">
        <v>0</v>
      </c>
      <c r="Q67" s="63">
        <v>21871</v>
      </c>
      <c r="R67" s="63"/>
      <c r="S67" s="63">
        <v>27062</v>
      </c>
      <c r="T67" s="63"/>
      <c r="U67" s="64">
        <v>347914</v>
      </c>
      <c r="V67" s="65">
        <v>-7422</v>
      </c>
      <c r="W67" s="65">
        <v>340492</v>
      </c>
      <c r="Y67" s="63">
        <v>2217651</v>
      </c>
      <c r="Z67" s="63">
        <v>413753</v>
      </c>
    </row>
    <row r="68" spans="1:26">
      <c r="A68" s="60">
        <v>90813</v>
      </c>
      <c r="B68" s="61" t="s">
        <v>77</v>
      </c>
      <c r="C68" s="62">
        <v>0</v>
      </c>
      <c r="D68" s="62">
        <v>3.8E-6</v>
      </c>
      <c r="E68" s="63">
        <v>21437</v>
      </c>
      <c r="F68" s="63"/>
      <c r="G68" s="64">
        <v>924</v>
      </c>
      <c r="H68" s="64">
        <v>7085</v>
      </c>
      <c r="I68" s="64">
        <v>2139</v>
      </c>
      <c r="J68" s="63">
        <v>6669</v>
      </c>
      <c r="K68" s="63"/>
      <c r="L68" s="63">
        <v>16817</v>
      </c>
      <c r="M68" s="63"/>
      <c r="N68" s="64">
        <v>91</v>
      </c>
      <c r="O68" s="64">
        <v>0</v>
      </c>
      <c r="P68" s="64">
        <v>0</v>
      </c>
      <c r="Q68" s="63">
        <v>3765</v>
      </c>
      <c r="R68" s="63"/>
      <c r="S68" s="63">
        <v>3856</v>
      </c>
      <c r="T68" s="63"/>
      <c r="U68" s="64">
        <v>6070</v>
      </c>
      <c r="V68" s="65">
        <v>58</v>
      </c>
      <c r="W68" s="65">
        <v>6128</v>
      </c>
      <c r="Y68" s="63">
        <v>38692</v>
      </c>
      <c r="Z68" s="63">
        <v>7219</v>
      </c>
    </row>
    <row r="69" spans="1:26">
      <c r="A69" s="60">
        <v>90861</v>
      </c>
      <c r="B69" s="61" t="s">
        <v>78</v>
      </c>
      <c r="C69" s="62">
        <v>3.5999999999999998E-6</v>
      </c>
      <c r="D69" s="62">
        <v>1.1999999999999999E-6</v>
      </c>
      <c r="E69" s="63">
        <v>6770</v>
      </c>
      <c r="F69" s="63"/>
      <c r="G69" s="64">
        <v>292</v>
      </c>
      <c r="H69" s="64">
        <v>2237</v>
      </c>
      <c r="I69" s="64">
        <v>675</v>
      </c>
      <c r="J69" s="63">
        <v>3784</v>
      </c>
      <c r="K69" s="63"/>
      <c r="L69" s="63">
        <v>6988</v>
      </c>
      <c r="M69" s="63"/>
      <c r="N69" s="64">
        <v>29</v>
      </c>
      <c r="O69" s="64">
        <v>0</v>
      </c>
      <c r="P69" s="64">
        <v>0</v>
      </c>
      <c r="Q69" s="63">
        <v>2149</v>
      </c>
      <c r="R69" s="63"/>
      <c r="S69" s="63">
        <v>2178</v>
      </c>
      <c r="T69" s="63"/>
      <c r="U69" s="64">
        <v>1917</v>
      </c>
      <c r="V69" s="65">
        <v>1522</v>
      </c>
      <c r="W69" s="65">
        <v>3439</v>
      </c>
      <c r="Y69" s="63">
        <v>12218</v>
      </c>
      <c r="Z69" s="63">
        <v>2280</v>
      </c>
    </row>
    <row r="70" spans="1:26">
      <c r="A70" s="60">
        <v>90901</v>
      </c>
      <c r="B70" s="61" t="s">
        <v>79</v>
      </c>
      <c r="C70" s="62">
        <v>2.0815E-3</v>
      </c>
      <c r="D70" s="62">
        <v>2.085E-3</v>
      </c>
      <c r="E70" s="63">
        <v>11762377</v>
      </c>
      <c r="F70" s="63"/>
      <c r="G70" s="64">
        <v>506830</v>
      </c>
      <c r="H70" s="64">
        <v>3887589</v>
      </c>
      <c r="I70" s="64">
        <v>1173621</v>
      </c>
      <c r="J70" s="63">
        <v>55395</v>
      </c>
      <c r="K70" s="63"/>
      <c r="L70" s="63">
        <v>5623435</v>
      </c>
      <c r="M70" s="63"/>
      <c r="N70" s="64">
        <v>49692</v>
      </c>
      <c r="O70" s="64">
        <v>0</v>
      </c>
      <c r="P70" s="64">
        <v>0</v>
      </c>
      <c r="Q70" s="63">
        <v>71581</v>
      </c>
      <c r="R70" s="63"/>
      <c r="S70" s="63">
        <v>121273</v>
      </c>
      <c r="T70" s="63"/>
      <c r="U70" s="64">
        <v>3330581</v>
      </c>
      <c r="V70" s="65">
        <v>-39522</v>
      </c>
      <c r="W70" s="65">
        <v>3291059</v>
      </c>
      <c r="Y70" s="63">
        <v>21229576</v>
      </c>
      <c r="Z70" s="63">
        <v>3960856</v>
      </c>
    </row>
    <row r="71" spans="1:26">
      <c r="A71" s="60">
        <v>90911</v>
      </c>
      <c r="B71" s="61" t="s">
        <v>80</v>
      </c>
      <c r="C71" s="62">
        <v>3.5619999999999998E-4</v>
      </c>
      <c r="D71" s="62">
        <v>3.191E-4</v>
      </c>
      <c r="E71" s="63">
        <v>1800180</v>
      </c>
      <c r="F71" s="63"/>
      <c r="G71" s="64">
        <v>77568</v>
      </c>
      <c r="H71" s="64">
        <v>594978</v>
      </c>
      <c r="I71" s="64">
        <v>179618</v>
      </c>
      <c r="J71" s="63">
        <v>0</v>
      </c>
      <c r="K71" s="63"/>
      <c r="L71" s="63">
        <v>852164</v>
      </c>
      <c r="M71" s="63"/>
      <c r="N71" s="64">
        <v>7605</v>
      </c>
      <c r="O71" s="64">
        <v>0</v>
      </c>
      <c r="P71" s="64">
        <v>0</v>
      </c>
      <c r="Q71" s="63">
        <v>109017</v>
      </c>
      <c r="R71" s="63"/>
      <c r="S71" s="63">
        <v>116622</v>
      </c>
      <c r="T71" s="63"/>
      <c r="U71" s="64">
        <v>509731</v>
      </c>
      <c r="V71" s="65">
        <v>-56561</v>
      </c>
      <c r="W71" s="65">
        <v>453170</v>
      </c>
      <c r="Y71" s="63">
        <v>3249092</v>
      </c>
      <c r="Z71" s="63">
        <v>606191</v>
      </c>
    </row>
    <row r="72" spans="1:26">
      <c r="A72" s="60">
        <v>90917</v>
      </c>
      <c r="B72" s="61" t="s">
        <v>81</v>
      </c>
      <c r="C72" s="62">
        <v>9.5000000000000005E-6</v>
      </c>
      <c r="D72" s="62">
        <v>1.01E-5</v>
      </c>
      <c r="E72" s="63">
        <v>56978</v>
      </c>
      <c r="F72" s="63"/>
      <c r="G72" s="64">
        <v>2455</v>
      </c>
      <c r="H72" s="64">
        <v>18832</v>
      </c>
      <c r="I72" s="64">
        <v>5685</v>
      </c>
      <c r="J72" s="63">
        <v>4339</v>
      </c>
      <c r="K72" s="63"/>
      <c r="L72" s="63">
        <v>31311</v>
      </c>
      <c r="M72" s="63"/>
      <c r="N72" s="64">
        <v>241</v>
      </c>
      <c r="O72" s="64">
        <v>0</v>
      </c>
      <c r="P72" s="64">
        <v>0</v>
      </c>
      <c r="Q72" s="63">
        <v>519</v>
      </c>
      <c r="R72" s="63"/>
      <c r="S72" s="63">
        <v>760</v>
      </c>
      <c r="T72" s="63"/>
      <c r="U72" s="64">
        <v>16134</v>
      </c>
      <c r="V72" s="65">
        <v>1507</v>
      </c>
      <c r="W72" s="65">
        <v>17641</v>
      </c>
      <c r="Y72" s="63">
        <v>102839</v>
      </c>
      <c r="Z72" s="63">
        <v>19187</v>
      </c>
    </row>
    <row r="73" spans="1:26">
      <c r="A73" s="60">
        <v>90918</v>
      </c>
      <c r="B73" s="61" t="s">
        <v>82</v>
      </c>
      <c r="C73" s="62">
        <v>9.3999999999999998E-6</v>
      </c>
      <c r="D73" s="62">
        <v>9.0000000000000002E-6</v>
      </c>
      <c r="E73" s="63">
        <v>50773</v>
      </c>
      <c r="F73" s="63"/>
      <c r="G73" s="64">
        <v>2188</v>
      </c>
      <c r="H73" s="64">
        <v>16781</v>
      </c>
      <c r="I73" s="64">
        <v>5066</v>
      </c>
      <c r="J73" s="63">
        <v>0</v>
      </c>
      <c r="K73" s="63"/>
      <c r="L73" s="63">
        <v>24035</v>
      </c>
      <c r="M73" s="63"/>
      <c r="N73" s="64">
        <v>214</v>
      </c>
      <c r="O73" s="64">
        <v>0</v>
      </c>
      <c r="P73" s="64">
        <v>0</v>
      </c>
      <c r="Q73" s="63">
        <v>1245</v>
      </c>
      <c r="R73" s="63"/>
      <c r="S73" s="63">
        <v>1459</v>
      </c>
      <c r="T73" s="63"/>
      <c r="U73" s="64">
        <v>14377</v>
      </c>
      <c r="V73" s="65">
        <v>-1017</v>
      </c>
      <c r="W73" s="65">
        <v>13360</v>
      </c>
      <c r="Y73" s="63">
        <v>91638</v>
      </c>
      <c r="Z73" s="63">
        <v>17097</v>
      </c>
    </row>
    <row r="74" spans="1:26">
      <c r="A74" s="60">
        <v>90921</v>
      </c>
      <c r="B74" s="61" t="s">
        <v>83</v>
      </c>
      <c r="C74" s="62">
        <v>1.145E-4</v>
      </c>
      <c r="D74" s="62">
        <v>1.1909999999999999E-4</v>
      </c>
      <c r="E74" s="63">
        <v>671894</v>
      </c>
      <c r="F74" s="63"/>
      <c r="G74" s="64">
        <v>28951</v>
      </c>
      <c r="H74" s="64">
        <v>222068</v>
      </c>
      <c r="I74" s="64">
        <v>67040</v>
      </c>
      <c r="J74" s="63">
        <v>24913</v>
      </c>
      <c r="K74" s="63"/>
      <c r="L74" s="63">
        <v>342972</v>
      </c>
      <c r="M74" s="63"/>
      <c r="N74" s="64">
        <v>2839</v>
      </c>
      <c r="O74" s="64">
        <v>0</v>
      </c>
      <c r="P74" s="64">
        <v>0</v>
      </c>
      <c r="Q74" s="63">
        <v>4380</v>
      </c>
      <c r="R74" s="63"/>
      <c r="S74" s="63">
        <v>7219</v>
      </c>
      <c r="T74" s="63"/>
      <c r="U74" s="64">
        <v>190250</v>
      </c>
      <c r="V74" s="65">
        <v>6709</v>
      </c>
      <c r="W74" s="65">
        <v>196959</v>
      </c>
      <c r="Y74" s="63">
        <v>1212682</v>
      </c>
      <c r="Z74" s="63">
        <v>226253</v>
      </c>
    </row>
    <row r="75" spans="1:26">
      <c r="A75" s="60">
        <v>90931</v>
      </c>
      <c r="B75" s="61" t="s">
        <v>84</v>
      </c>
      <c r="C75" s="62">
        <v>3.2199999999999997E-5</v>
      </c>
      <c r="D75" s="62">
        <v>2.4600000000000002E-5</v>
      </c>
      <c r="E75" s="63">
        <v>138779</v>
      </c>
      <c r="F75" s="63"/>
      <c r="G75" s="64">
        <v>5980</v>
      </c>
      <c r="H75" s="64">
        <v>45868</v>
      </c>
      <c r="I75" s="64">
        <v>13847</v>
      </c>
      <c r="J75" s="63">
        <v>174</v>
      </c>
      <c r="K75" s="63"/>
      <c r="L75" s="63">
        <v>65869</v>
      </c>
      <c r="M75" s="63"/>
      <c r="N75" s="64">
        <v>586</v>
      </c>
      <c r="O75" s="64">
        <v>0</v>
      </c>
      <c r="P75" s="64">
        <v>0</v>
      </c>
      <c r="Q75" s="63">
        <v>13255</v>
      </c>
      <c r="R75" s="63"/>
      <c r="S75" s="63">
        <v>13841</v>
      </c>
      <c r="T75" s="63"/>
      <c r="U75" s="64">
        <v>39296</v>
      </c>
      <c r="V75" s="65">
        <v>-7231</v>
      </c>
      <c r="W75" s="65">
        <v>32065</v>
      </c>
      <c r="Y75" s="63">
        <v>250478</v>
      </c>
      <c r="Z75" s="63">
        <v>46732</v>
      </c>
    </row>
    <row r="76" spans="1:26">
      <c r="A76" s="60">
        <v>90941</v>
      </c>
      <c r="B76" s="61" t="s">
        <v>85</v>
      </c>
      <c r="C76" s="62">
        <v>7.3800000000000005E-5</v>
      </c>
      <c r="D76" s="62">
        <v>8.1500000000000002E-5</v>
      </c>
      <c r="E76" s="63">
        <v>459776</v>
      </c>
      <c r="F76" s="63"/>
      <c r="G76" s="64">
        <v>19811</v>
      </c>
      <c r="H76" s="64">
        <v>151961</v>
      </c>
      <c r="I76" s="64">
        <v>45875</v>
      </c>
      <c r="J76" s="63">
        <v>10655</v>
      </c>
      <c r="K76" s="63"/>
      <c r="L76" s="63">
        <v>228302</v>
      </c>
      <c r="M76" s="63"/>
      <c r="N76" s="64">
        <v>1942</v>
      </c>
      <c r="O76" s="64">
        <v>0</v>
      </c>
      <c r="P76" s="64">
        <v>0</v>
      </c>
      <c r="Q76" s="63">
        <v>5233</v>
      </c>
      <c r="R76" s="63"/>
      <c r="S76" s="63">
        <v>7175</v>
      </c>
      <c r="T76" s="63"/>
      <c r="U76" s="64">
        <v>130188</v>
      </c>
      <c r="V76" s="65">
        <v>984</v>
      </c>
      <c r="W76" s="65">
        <v>131172</v>
      </c>
      <c r="Y76" s="63">
        <v>829837</v>
      </c>
      <c r="Z76" s="63">
        <v>154825</v>
      </c>
    </row>
    <row r="77" spans="1:26">
      <c r="A77" s="60">
        <v>91001</v>
      </c>
      <c r="B77" s="61" t="s">
        <v>86</v>
      </c>
      <c r="C77" s="62">
        <v>7.1763E-3</v>
      </c>
      <c r="D77" s="62">
        <v>7.2585000000000002E-3</v>
      </c>
      <c r="E77" s="63">
        <v>40948305</v>
      </c>
      <c r="F77" s="63"/>
      <c r="G77" s="64">
        <v>1764425</v>
      </c>
      <c r="H77" s="64">
        <v>13533843</v>
      </c>
      <c r="I77" s="64">
        <v>4085723</v>
      </c>
      <c r="J77" s="63">
        <v>175720</v>
      </c>
      <c r="K77" s="63"/>
      <c r="L77" s="63">
        <v>19559711</v>
      </c>
      <c r="M77" s="63"/>
      <c r="N77" s="64">
        <v>172992</v>
      </c>
      <c r="O77" s="64">
        <v>0</v>
      </c>
      <c r="P77" s="64">
        <v>0</v>
      </c>
      <c r="Q77" s="63">
        <v>261897</v>
      </c>
      <c r="R77" s="63"/>
      <c r="S77" s="63">
        <v>434889</v>
      </c>
      <c r="T77" s="63"/>
      <c r="U77" s="64">
        <v>11594735</v>
      </c>
      <c r="V77" s="65">
        <v>-115165</v>
      </c>
      <c r="W77" s="65">
        <v>11479570</v>
      </c>
      <c r="Y77" s="63">
        <v>73906417</v>
      </c>
      <c r="Z77" s="63">
        <v>13788907</v>
      </c>
    </row>
    <row r="78" spans="1:26">
      <c r="A78" s="60">
        <v>91002</v>
      </c>
      <c r="B78" s="61" t="s">
        <v>87</v>
      </c>
      <c r="C78" s="62">
        <v>1.2972000000000001E-3</v>
      </c>
      <c r="D78" s="62">
        <v>1.5610000000000001E-3</v>
      </c>
      <c r="E78" s="63">
        <v>8806269</v>
      </c>
      <c r="F78" s="63"/>
      <c r="G78" s="64">
        <v>379454</v>
      </c>
      <c r="H78" s="64">
        <v>2910564</v>
      </c>
      <c r="I78" s="64">
        <v>878668</v>
      </c>
      <c r="J78" s="63">
        <v>347492</v>
      </c>
      <c r="K78" s="63"/>
      <c r="L78" s="63">
        <v>4516178</v>
      </c>
      <c r="M78" s="63"/>
      <c r="N78" s="64">
        <v>37203</v>
      </c>
      <c r="O78" s="64">
        <v>0</v>
      </c>
      <c r="P78" s="64">
        <v>0</v>
      </c>
      <c r="Q78" s="63">
        <v>78399</v>
      </c>
      <c r="R78" s="63"/>
      <c r="S78" s="63">
        <v>115602</v>
      </c>
      <c r="T78" s="63"/>
      <c r="U78" s="64">
        <v>2493543</v>
      </c>
      <c r="V78" s="65">
        <v>114026</v>
      </c>
      <c r="W78" s="65">
        <v>2607569</v>
      </c>
      <c r="Y78" s="63">
        <v>15894182</v>
      </c>
      <c r="Z78" s="63">
        <v>2965418</v>
      </c>
    </row>
    <row r="79" spans="1:26">
      <c r="A79" s="60">
        <v>91003</v>
      </c>
      <c r="B79" s="61" t="s">
        <v>88</v>
      </c>
      <c r="C79" s="62">
        <v>6.0979999999999997E-4</v>
      </c>
      <c r="D79" s="62">
        <v>5.8900000000000001E-4</v>
      </c>
      <c r="E79" s="63">
        <v>3322801</v>
      </c>
      <c r="F79" s="63"/>
      <c r="G79" s="64">
        <v>143176</v>
      </c>
      <c r="H79" s="64">
        <v>1098221</v>
      </c>
      <c r="I79" s="64">
        <v>331541</v>
      </c>
      <c r="J79" s="63">
        <v>48756</v>
      </c>
      <c r="K79" s="63"/>
      <c r="L79" s="63">
        <v>1621694</v>
      </c>
      <c r="M79" s="63"/>
      <c r="N79" s="64">
        <v>14038</v>
      </c>
      <c r="O79" s="64">
        <v>0</v>
      </c>
      <c r="P79" s="64">
        <v>0</v>
      </c>
      <c r="Q79" s="63">
        <v>9918</v>
      </c>
      <c r="R79" s="63"/>
      <c r="S79" s="63">
        <v>23956</v>
      </c>
      <c r="T79" s="63"/>
      <c r="U79" s="64">
        <v>940869</v>
      </c>
      <c r="V79" s="65">
        <v>17214</v>
      </c>
      <c r="W79" s="65">
        <v>958083</v>
      </c>
      <c r="Y79" s="63">
        <v>5997228</v>
      </c>
      <c r="Z79" s="63">
        <v>1118918</v>
      </c>
    </row>
    <row r="80" spans="1:26">
      <c r="A80" s="60">
        <v>91004</v>
      </c>
      <c r="B80" s="61" t="s">
        <v>89</v>
      </c>
      <c r="C80" s="62">
        <v>4.2299999999999998E-5</v>
      </c>
      <c r="D80" s="62">
        <v>4.18E-5</v>
      </c>
      <c r="E80" s="63">
        <v>235812</v>
      </c>
      <c r="F80" s="63"/>
      <c r="G80" s="64">
        <v>10161</v>
      </c>
      <c r="H80" s="64">
        <v>77938</v>
      </c>
      <c r="I80" s="64">
        <v>23529</v>
      </c>
      <c r="J80" s="63">
        <v>5551</v>
      </c>
      <c r="K80" s="63"/>
      <c r="L80" s="63">
        <v>117179</v>
      </c>
      <c r="M80" s="63"/>
      <c r="N80" s="64">
        <v>996</v>
      </c>
      <c r="O80" s="64">
        <v>0</v>
      </c>
      <c r="P80" s="64">
        <v>0</v>
      </c>
      <c r="Q80" s="63">
        <v>3366</v>
      </c>
      <c r="R80" s="63"/>
      <c r="S80" s="63">
        <v>4362</v>
      </c>
      <c r="T80" s="63"/>
      <c r="U80" s="64">
        <v>66771</v>
      </c>
      <c r="V80" s="65">
        <v>3305</v>
      </c>
      <c r="W80" s="65">
        <v>70076</v>
      </c>
      <c r="Y80" s="63">
        <v>425610</v>
      </c>
      <c r="Z80" s="63">
        <v>79407</v>
      </c>
    </row>
    <row r="81" spans="1:26">
      <c r="A81" s="60">
        <v>91006</v>
      </c>
      <c r="B81" s="61" t="s">
        <v>90</v>
      </c>
      <c r="C81" s="62">
        <v>1.0070999999999999E-3</v>
      </c>
      <c r="D81" s="62">
        <v>1.0460999999999999E-3</v>
      </c>
      <c r="E81" s="63">
        <v>5901498</v>
      </c>
      <c r="F81" s="63"/>
      <c r="G81" s="64">
        <v>254290</v>
      </c>
      <c r="H81" s="64">
        <v>1950507</v>
      </c>
      <c r="I81" s="64">
        <v>588837</v>
      </c>
      <c r="J81" s="63">
        <v>62951</v>
      </c>
      <c r="K81" s="63"/>
      <c r="L81" s="63">
        <v>2856585</v>
      </c>
      <c r="M81" s="63"/>
      <c r="N81" s="64">
        <v>24932</v>
      </c>
      <c r="O81" s="64">
        <v>0</v>
      </c>
      <c r="P81" s="64">
        <v>0</v>
      </c>
      <c r="Q81" s="63">
        <v>64481</v>
      </c>
      <c r="R81" s="63"/>
      <c r="S81" s="63">
        <v>89413</v>
      </c>
      <c r="T81" s="63"/>
      <c r="U81" s="64">
        <v>1671041</v>
      </c>
      <c r="V81" s="65">
        <v>-29822</v>
      </c>
      <c r="W81" s="65">
        <v>1641219</v>
      </c>
      <c r="Y81" s="63">
        <v>10651444</v>
      </c>
      <c r="Z81" s="63">
        <v>1987267</v>
      </c>
    </row>
    <row r="82" spans="1:26">
      <c r="A82" s="70">
        <v>91007</v>
      </c>
      <c r="B82" s="71" t="s">
        <v>91</v>
      </c>
      <c r="C82" s="72">
        <v>1.06E-5</v>
      </c>
      <c r="D82" s="72">
        <v>1.11E-5</v>
      </c>
      <c r="E82" s="73">
        <v>62620</v>
      </c>
      <c r="F82" s="73"/>
      <c r="G82" s="74">
        <v>2698</v>
      </c>
      <c r="H82" s="74">
        <v>20697</v>
      </c>
      <c r="I82" s="74">
        <v>6248</v>
      </c>
      <c r="J82" s="73">
        <v>1728</v>
      </c>
      <c r="K82" s="73"/>
      <c r="L82" s="73">
        <v>31371</v>
      </c>
      <c r="M82" s="73"/>
      <c r="N82" s="74">
        <v>265</v>
      </c>
      <c r="O82" s="74">
        <v>0</v>
      </c>
      <c r="P82" s="74">
        <v>0</v>
      </c>
      <c r="Q82" s="73">
        <v>366</v>
      </c>
      <c r="R82" s="73"/>
      <c r="S82" s="73">
        <v>631</v>
      </c>
      <c r="T82" s="73"/>
      <c r="U82" s="74">
        <v>17731</v>
      </c>
      <c r="V82" s="75">
        <v>772</v>
      </c>
      <c r="W82" s="75">
        <v>18503</v>
      </c>
      <c r="X82" s="76"/>
      <c r="Y82" s="63">
        <v>113021</v>
      </c>
      <c r="Z82" s="63">
        <v>21087</v>
      </c>
    </row>
    <row r="83" spans="1:26">
      <c r="A83" s="60">
        <v>91008</v>
      </c>
      <c r="B83" s="61" t="s">
        <v>92</v>
      </c>
      <c r="C83" s="62">
        <v>1.5679999999999999E-4</v>
      </c>
      <c r="D83" s="62">
        <v>1.6780000000000001E-4</v>
      </c>
      <c r="E83" s="63">
        <v>946632</v>
      </c>
      <c r="F83" s="63"/>
      <c r="G83" s="64">
        <v>40789</v>
      </c>
      <c r="H83" s="64">
        <v>312872</v>
      </c>
      <c r="I83" s="64">
        <v>94453</v>
      </c>
      <c r="J83" s="63">
        <v>25681</v>
      </c>
      <c r="K83" s="63"/>
      <c r="L83" s="63">
        <v>473795</v>
      </c>
      <c r="M83" s="63"/>
      <c r="N83" s="64">
        <v>3999</v>
      </c>
      <c r="O83" s="64">
        <v>0</v>
      </c>
      <c r="P83" s="64">
        <v>0</v>
      </c>
      <c r="Q83" s="63">
        <v>0</v>
      </c>
      <c r="R83" s="63"/>
      <c r="S83" s="63">
        <v>3999</v>
      </c>
      <c r="T83" s="63"/>
      <c r="U83" s="64">
        <v>268044</v>
      </c>
      <c r="V83" s="65">
        <v>16850</v>
      </c>
      <c r="W83" s="65">
        <v>284894</v>
      </c>
      <c r="Y83" s="63">
        <v>1708548</v>
      </c>
      <c r="Z83" s="63">
        <v>318768</v>
      </c>
    </row>
    <row r="84" spans="1:26">
      <c r="A84" s="60">
        <v>91009</v>
      </c>
      <c r="B84" s="61" t="s">
        <v>93</v>
      </c>
      <c r="C84" s="77">
        <v>1.1199999999999999E-5</v>
      </c>
      <c r="D84" s="77">
        <v>1.47E-5</v>
      </c>
      <c r="E84" s="78">
        <v>82929</v>
      </c>
      <c r="F84" s="78"/>
      <c r="G84" s="79">
        <v>3573</v>
      </c>
      <c r="H84" s="79">
        <v>27409</v>
      </c>
      <c r="I84" s="79">
        <v>8274</v>
      </c>
      <c r="J84" s="78">
        <v>18149</v>
      </c>
      <c r="K84" s="78"/>
      <c r="L84" s="78">
        <v>57405</v>
      </c>
      <c r="M84" s="78"/>
      <c r="N84" s="79">
        <v>350</v>
      </c>
      <c r="O84" s="79">
        <v>0</v>
      </c>
      <c r="P84" s="79">
        <v>0</v>
      </c>
      <c r="Q84" s="78">
        <v>162</v>
      </c>
      <c r="R84" s="78"/>
      <c r="S84" s="78">
        <v>512</v>
      </c>
      <c r="T84" s="78"/>
      <c r="U84" s="79">
        <v>23482</v>
      </c>
      <c r="V84" s="80">
        <v>8772</v>
      </c>
      <c r="W84" s="80">
        <v>32254</v>
      </c>
      <c r="X84" s="81"/>
      <c r="Y84" s="63">
        <v>149676</v>
      </c>
      <c r="Z84" s="63">
        <v>27925</v>
      </c>
    </row>
    <row r="85" spans="1:26">
      <c r="A85" s="60">
        <v>91010</v>
      </c>
      <c r="B85" s="61" t="s">
        <v>94</v>
      </c>
      <c r="C85" s="77">
        <v>4.8999999999999998E-5</v>
      </c>
      <c r="D85" s="77">
        <v>4.9299999999999999E-5</v>
      </c>
      <c r="E85" s="78">
        <v>278122</v>
      </c>
      <c r="F85" s="78"/>
      <c r="G85" s="79">
        <v>11984</v>
      </c>
      <c r="H85" s="79">
        <v>91922</v>
      </c>
      <c r="I85" s="79">
        <v>27750</v>
      </c>
      <c r="J85" s="78">
        <v>15985</v>
      </c>
      <c r="K85" s="78"/>
      <c r="L85" s="78">
        <v>147641</v>
      </c>
      <c r="M85" s="78"/>
      <c r="N85" s="79">
        <v>1175</v>
      </c>
      <c r="O85" s="79">
        <v>0</v>
      </c>
      <c r="P85" s="79">
        <v>0</v>
      </c>
      <c r="Q85" s="78">
        <v>639</v>
      </c>
      <c r="R85" s="78"/>
      <c r="S85" s="78">
        <v>1814</v>
      </c>
      <c r="T85" s="78"/>
      <c r="U85" s="79">
        <v>78752</v>
      </c>
      <c r="V85" s="80">
        <v>4510</v>
      </c>
      <c r="W85" s="80">
        <v>83262</v>
      </c>
      <c r="X85" s="81"/>
      <c r="Y85" s="63">
        <v>501975</v>
      </c>
      <c r="Z85" s="63">
        <v>93655</v>
      </c>
    </row>
    <row r="86" spans="1:26">
      <c r="A86" s="60">
        <v>91011</v>
      </c>
      <c r="B86" s="61" t="s">
        <v>95</v>
      </c>
      <c r="C86" s="77">
        <v>4.0470000000000002E-4</v>
      </c>
      <c r="D86" s="77">
        <v>4.261E-4</v>
      </c>
      <c r="E86" s="78">
        <v>2403812</v>
      </c>
      <c r="F86" s="78"/>
      <c r="G86" s="79">
        <v>103578</v>
      </c>
      <c r="H86" s="79">
        <v>794485</v>
      </c>
      <c r="I86" s="79">
        <v>239847</v>
      </c>
      <c r="J86" s="78">
        <v>100880</v>
      </c>
      <c r="K86" s="78"/>
      <c r="L86" s="78">
        <v>1238790</v>
      </c>
      <c r="M86" s="78"/>
      <c r="N86" s="79">
        <v>10155</v>
      </c>
      <c r="O86" s="79">
        <v>0</v>
      </c>
      <c r="P86" s="79">
        <v>0</v>
      </c>
      <c r="Q86" s="78">
        <v>6324</v>
      </c>
      <c r="R86" s="78"/>
      <c r="S86" s="78">
        <v>16479</v>
      </c>
      <c r="T86" s="78"/>
      <c r="U86" s="79">
        <v>680653</v>
      </c>
      <c r="V86" s="80">
        <v>53641</v>
      </c>
      <c r="W86" s="80">
        <v>734294</v>
      </c>
      <c r="X86" s="81"/>
      <c r="Y86" s="63">
        <v>4338572</v>
      </c>
      <c r="Z86" s="63">
        <v>809458</v>
      </c>
    </row>
    <row r="87" spans="1:26">
      <c r="A87" s="60">
        <v>91012</v>
      </c>
      <c r="B87" s="61" t="s">
        <v>96</v>
      </c>
      <c r="C87" s="77">
        <v>1.3900000000000001E-5</v>
      </c>
      <c r="D87" s="77">
        <v>8.6000000000000007E-6</v>
      </c>
      <c r="E87" s="78">
        <v>48516</v>
      </c>
      <c r="F87" s="78"/>
      <c r="G87" s="79">
        <v>2091</v>
      </c>
      <c r="H87" s="79">
        <v>16035</v>
      </c>
      <c r="I87" s="79">
        <v>4841</v>
      </c>
      <c r="J87" s="78">
        <v>4418</v>
      </c>
      <c r="K87" s="78"/>
      <c r="L87" s="78">
        <v>27385</v>
      </c>
      <c r="M87" s="78"/>
      <c r="N87" s="79">
        <v>205</v>
      </c>
      <c r="O87" s="79">
        <v>0</v>
      </c>
      <c r="P87" s="79">
        <v>0</v>
      </c>
      <c r="Q87" s="78">
        <v>3522</v>
      </c>
      <c r="R87" s="78"/>
      <c r="S87" s="78">
        <v>3727</v>
      </c>
      <c r="T87" s="78"/>
      <c r="U87" s="79">
        <v>13738</v>
      </c>
      <c r="V87" s="80">
        <v>-182</v>
      </c>
      <c r="W87" s="80">
        <v>13556</v>
      </c>
      <c r="X87" s="81"/>
      <c r="Y87" s="63">
        <v>87566</v>
      </c>
      <c r="Z87" s="63">
        <v>16337</v>
      </c>
    </row>
    <row r="88" spans="1:26">
      <c r="A88" s="60">
        <v>91013</v>
      </c>
      <c r="B88" s="61" t="s">
        <v>933</v>
      </c>
      <c r="C88" s="77">
        <v>3.6000000000000001E-5</v>
      </c>
      <c r="D88" s="77">
        <v>3.4900000000000001E-5</v>
      </c>
      <c r="E88" s="78">
        <v>196886</v>
      </c>
      <c r="F88" s="78"/>
      <c r="G88" s="79">
        <v>8484</v>
      </c>
      <c r="H88" s="79">
        <v>65073</v>
      </c>
      <c r="I88" s="79">
        <v>19645</v>
      </c>
      <c r="J88" s="78">
        <v>27521</v>
      </c>
      <c r="K88" s="78"/>
      <c r="L88" s="78">
        <v>120723</v>
      </c>
      <c r="M88" s="78"/>
      <c r="N88" s="79">
        <v>832</v>
      </c>
      <c r="O88" s="79">
        <v>0</v>
      </c>
      <c r="P88" s="79">
        <v>0</v>
      </c>
      <c r="Q88" s="78">
        <v>0</v>
      </c>
      <c r="R88" s="78"/>
      <c r="S88" s="78">
        <v>832</v>
      </c>
      <c r="T88" s="78"/>
      <c r="U88" s="79">
        <v>55749</v>
      </c>
      <c r="V88" s="80">
        <v>19417</v>
      </c>
      <c r="W88" s="80">
        <v>75166</v>
      </c>
      <c r="X88" s="81"/>
      <c r="Y88" s="63">
        <v>355354</v>
      </c>
      <c r="Z88" s="63">
        <v>66299</v>
      </c>
    </row>
    <row r="89" spans="1:26">
      <c r="A89" s="60">
        <v>91014</v>
      </c>
      <c r="B89" s="61" t="s">
        <v>97</v>
      </c>
      <c r="C89" s="77">
        <v>1.8029999999999999E-4</v>
      </c>
      <c r="D89" s="77">
        <v>1.7330000000000001E-4</v>
      </c>
      <c r="E89" s="78">
        <v>977659</v>
      </c>
      <c r="F89" s="78"/>
      <c r="G89" s="79">
        <v>42126</v>
      </c>
      <c r="H89" s="79">
        <v>323127</v>
      </c>
      <c r="I89" s="79">
        <v>97548</v>
      </c>
      <c r="J89" s="78">
        <v>16362</v>
      </c>
      <c r="K89" s="78"/>
      <c r="L89" s="78">
        <v>479163</v>
      </c>
      <c r="M89" s="78"/>
      <c r="N89" s="79">
        <v>4130</v>
      </c>
      <c r="O89" s="79">
        <v>0</v>
      </c>
      <c r="P89" s="79">
        <v>0</v>
      </c>
      <c r="Q89" s="78">
        <v>3460</v>
      </c>
      <c r="R89" s="78"/>
      <c r="S89" s="78">
        <v>7590</v>
      </c>
      <c r="T89" s="78"/>
      <c r="U89" s="79">
        <v>276830</v>
      </c>
      <c r="V89" s="80">
        <v>1219</v>
      </c>
      <c r="W89" s="80">
        <v>278049</v>
      </c>
      <c r="X89" s="81"/>
      <c r="Y89" s="63">
        <v>1764549</v>
      </c>
      <c r="Z89" s="63">
        <v>329216</v>
      </c>
    </row>
    <row r="90" spans="1:26">
      <c r="A90" s="60">
        <v>91015</v>
      </c>
      <c r="B90" s="61" t="s">
        <v>940</v>
      </c>
      <c r="C90" s="77">
        <v>2.1699999999999999E-5</v>
      </c>
      <c r="D90" s="77">
        <v>2.3E-5</v>
      </c>
      <c r="E90" s="78">
        <v>129753</v>
      </c>
      <c r="F90" s="78"/>
      <c r="G90" s="79">
        <v>5591</v>
      </c>
      <c r="H90" s="79">
        <v>42885</v>
      </c>
      <c r="I90" s="79">
        <v>12946</v>
      </c>
      <c r="J90" s="78">
        <v>28796</v>
      </c>
      <c r="K90" s="78"/>
      <c r="L90" s="78">
        <v>90218</v>
      </c>
      <c r="M90" s="78"/>
      <c r="N90" s="79">
        <v>548</v>
      </c>
      <c r="O90" s="79">
        <v>0</v>
      </c>
      <c r="P90" s="79">
        <v>0</v>
      </c>
      <c r="Q90" s="78">
        <v>0</v>
      </c>
      <c r="R90" s="78"/>
      <c r="S90" s="78">
        <v>548</v>
      </c>
      <c r="T90" s="78"/>
      <c r="U90" s="79">
        <v>36740</v>
      </c>
      <c r="V90" s="80">
        <v>19485</v>
      </c>
      <c r="W90" s="80">
        <v>56225</v>
      </c>
      <c r="X90" s="81"/>
      <c r="Y90" s="63">
        <v>234187</v>
      </c>
      <c r="Z90" s="63">
        <v>43693</v>
      </c>
    </row>
    <row r="91" spans="1:26">
      <c r="A91" s="60">
        <v>91017</v>
      </c>
      <c r="B91" s="61" t="s">
        <v>964</v>
      </c>
      <c r="C91" s="77">
        <v>2.7500000000000001E-5</v>
      </c>
      <c r="D91" s="77">
        <v>3.26E-5</v>
      </c>
      <c r="E91" s="78">
        <v>183911</v>
      </c>
      <c r="F91" s="78"/>
      <c r="G91" s="79">
        <v>7925</v>
      </c>
      <c r="H91" s="79">
        <v>60784</v>
      </c>
      <c r="I91" s="79">
        <v>18350</v>
      </c>
      <c r="J91" s="78">
        <v>11243</v>
      </c>
      <c r="K91" s="78"/>
      <c r="L91" s="78">
        <v>98302</v>
      </c>
      <c r="M91" s="78"/>
      <c r="N91" s="79">
        <v>777</v>
      </c>
      <c r="O91" s="79">
        <v>0</v>
      </c>
      <c r="P91" s="79">
        <v>0</v>
      </c>
      <c r="Q91" s="78">
        <v>458</v>
      </c>
      <c r="R91" s="78"/>
      <c r="S91" s="78">
        <v>1235</v>
      </c>
      <c r="T91" s="78"/>
      <c r="U91" s="79">
        <v>52075</v>
      </c>
      <c r="V91" s="80">
        <v>5189</v>
      </c>
      <c r="W91" s="80">
        <v>57264</v>
      </c>
      <c r="X91" s="81"/>
      <c r="Y91" s="63">
        <v>331935</v>
      </c>
      <c r="Z91" s="63">
        <v>61930</v>
      </c>
    </row>
    <row r="92" spans="1:26">
      <c r="A92" s="60">
        <v>91020</v>
      </c>
      <c r="B92" s="61" t="s">
        <v>99</v>
      </c>
      <c r="C92" s="77">
        <v>2.5400000000000001E-5</v>
      </c>
      <c r="D92" s="77">
        <v>2.76E-5</v>
      </c>
      <c r="E92" s="78">
        <v>155703</v>
      </c>
      <c r="F92" s="78"/>
      <c r="G92" s="79">
        <v>6709</v>
      </c>
      <c r="H92" s="79">
        <v>51462</v>
      </c>
      <c r="I92" s="79">
        <v>15536</v>
      </c>
      <c r="J92" s="78">
        <v>10496</v>
      </c>
      <c r="K92" s="78"/>
      <c r="L92" s="78">
        <v>84203</v>
      </c>
      <c r="M92" s="78"/>
      <c r="N92" s="79">
        <v>658</v>
      </c>
      <c r="O92" s="79">
        <v>0</v>
      </c>
      <c r="P92" s="79">
        <v>0</v>
      </c>
      <c r="Q92" s="78">
        <v>2045</v>
      </c>
      <c r="R92" s="78"/>
      <c r="S92" s="78">
        <v>2703</v>
      </c>
      <c r="T92" s="78"/>
      <c r="U92" s="79">
        <v>44088</v>
      </c>
      <c r="V92" s="80">
        <v>3374</v>
      </c>
      <c r="W92" s="80">
        <v>47462</v>
      </c>
      <c r="X92" s="81"/>
      <c r="Y92" s="63">
        <v>281025</v>
      </c>
      <c r="Z92" s="63">
        <v>52431</v>
      </c>
    </row>
    <row r="93" spans="1:26">
      <c r="A93" s="60">
        <v>91021</v>
      </c>
      <c r="B93" s="61" t="s">
        <v>100</v>
      </c>
      <c r="C93" s="77">
        <v>9.3899999999999995E-4</v>
      </c>
      <c r="D93" s="77">
        <v>9.0700000000000004E-4</v>
      </c>
      <c r="E93" s="78">
        <v>5116775</v>
      </c>
      <c r="F93" s="78"/>
      <c r="G93" s="79">
        <v>220477</v>
      </c>
      <c r="H93" s="79">
        <v>1691148</v>
      </c>
      <c r="I93" s="79">
        <v>510539</v>
      </c>
      <c r="J93" s="78">
        <v>27788</v>
      </c>
      <c r="K93" s="78"/>
      <c r="L93" s="78">
        <v>2449952</v>
      </c>
      <c r="M93" s="78"/>
      <c r="N93" s="79">
        <v>21617</v>
      </c>
      <c r="O93" s="79">
        <v>0</v>
      </c>
      <c r="P93" s="79">
        <v>0</v>
      </c>
      <c r="Q93" s="78">
        <v>57127</v>
      </c>
      <c r="R93" s="78"/>
      <c r="S93" s="78">
        <v>78744</v>
      </c>
      <c r="T93" s="78"/>
      <c r="U93" s="79">
        <v>1448843</v>
      </c>
      <c r="V93" s="80">
        <v>10252</v>
      </c>
      <c r="W93" s="80">
        <v>1459095</v>
      </c>
      <c r="X93" s="81"/>
      <c r="Y93" s="63">
        <v>9235120</v>
      </c>
      <c r="Z93" s="63">
        <v>1723020</v>
      </c>
    </row>
    <row r="94" spans="1:26">
      <c r="A94" s="60">
        <v>91024</v>
      </c>
      <c r="B94" s="61" t="s">
        <v>101</v>
      </c>
      <c r="C94" s="77">
        <v>8.0000000000000007E-5</v>
      </c>
      <c r="D94" s="77">
        <v>8.8800000000000004E-5</v>
      </c>
      <c r="E94" s="78">
        <v>500959</v>
      </c>
      <c r="F94" s="78"/>
      <c r="G94" s="79">
        <v>21586</v>
      </c>
      <c r="H94" s="79">
        <v>165572</v>
      </c>
      <c r="I94" s="79">
        <v>49984</v>
      </c>
      <c r="J94" s="78">
        <v>31932</v>
      </c>
      <c r="K94" s="78"/>
      <c r="L94" s="78">
        <v>269074</v>
      </c>
      <c r="M94" s="78"/>
      <c r="N94" s="79">
        <v>2116</v>
      </c>
      <c r="O94" s="79">
        <v>0</v>
      </c>
      <c r="P94" s="79">
        <v>0</v>
      </c>
      <c r="Q94" s="78">
        <v>18642</v>
      </c>
      <c r="R94" s="78"/>
      <c r="S94" s="78">
        <v>20758</v>
      </c>
      <c r="T94" s="78"/>
      <c r="U94" s="79">
        <v>141849</v>
      </c>
      <c r="V94" s="80">
        <v>8953</v>
      </c>
      <c r="W94" s="80">
        <v>150802</v>
      </c>
      <c r="X94" s="81"/>
      <c r="Y94" s="63">
        <v>904166</v>
      </c>
      <c r="Z94" s="63">
        <v>168693</v>
      </c>
    </row>
    <row r="95" spans="1:26">
      <c r="A95" s="60">
        <v>91026</v>
      </c>
      <c r="B95" s="61" t="s">
        <v>102</v>
      </c>
      <c r="C95" s="77">
        <v>3.1300000000000002E-5</v>
      </c>
      <c r="D95" s="77">
        <v>9.9000000000000001E-6</v>
      </c>
      <c r="E95" s="78">
        <v>55850</v>
      </c>
      <c r="F95" s="78"/>
      <c r="G95" s="79">
        <v>2407</v>
      </c>
      <c r="H95" s="79">
        <v>18459</v>
      </c>
      <c r="I95" s="79">
        <v>5573</v>
      </c>
      <c r="J95" s="78">
        <v>14822</v>
      </c>
      <c r="K95" s="78"/>
      <c r="L95" s="78">
        <v>41261</v>
      </c>
      <c r="M95" s="78"/>
      <c r="N95" s="79">
        <v>236</v>
      </c>
      <c r="O95" s="79">
        <v>0</v>
      </c>
      <c r="P95" s="79">
        <v>0</v>
      </c>
      <c r="Q95" s="78">
        <v>14087</v>
      </c>
      <c r="R95" s="78"/>
      <c r="S95" s="78">
        <v>14323</v>
      </c>
      <c r="T95" s="78"/>
      <c r="U95" s="79">
        <v>15814</v>
      </c>
      <c r="V95" s="80">
        <v>10994</v>
      </c>
      <c r="W95" s="80">
        <v>26808</v>
      </c>
      <c r="X95" s="81"/>
      <c r="Y95" s="63">
        <v>100802</v>
      </c>
      <c r="Z95" s="63">
        <v>18807</v>
      </c>
    </row>
    <row r="96" spans="1:26">
      <c r="A96" s="60">
        <v>91027</v>
      </c>
      <c r="B96" s="61" t="s">
        <v>103</v>
      </c>
      <c r="C96" s="77">
        <v>1.9599999999999999E-5</v>
      </c>
      <c r="D96" s="77">
        <v>1.4600000000000001E-5</v>
      </c>
      <c r="E96" s="78">
        <v>82365</v>
      </c>
      <c r="F96" s="78"/>
      <c r="G96" s="79">
        <v>3549</v>
      </c>
      <c r="H96" s="79">
        <v>27222</v>
      </c>
      <c r="I96" s="79">
        <v>8218</v>
      </c>
      <c r="J96" s="78">
        <v>10251</v>
      </c>
      <c r="K96" s="78"/>
      <c r="L96" s="78">
        <v>49240</v>
      </c>
      <c r="M96" s="78"/>
      <c r="N96" s="79">
        <v>348</v>
      </c>
      <c r="O96" s="79">
        <v>0</v>
      </c>
      <c r="P96" s="79">
        <v>0</v>
      </c>
      <c r="Q96" s="78">
        <v>269</v>
      </c>
      <c r="R96" s="78"/>
      <c r="S96" s="78">
        <v>617</v>
      </c>
      <c r="T96" s="78"/>
      <c r="U96" s="79">
        <v>23322</v>
      </c>
      <c r="V96" s="80">
        <v>8600</v>
      </c>
      <c r="W96" s="80">
        <v>31922</v>
      </c>
      <c r="X96" s="81"/>
      <c r="Y96" s="63">
        <v>148658</v>
      </c>
      <c r="Z96" s="63">
        <v>27735</v>
      </c>
    </row>
    <row r="97" spans="1:26">
      <c r="A97" s="60">
        <v>91032</v>
      </c>
      <c r="B97" s="61" t="s">
        <v>104</v>
      </c>
      <c r="C97" s="77">
        <v>3.3699999999999999E-5</v>
      </c>
      <c r="D97" s="77">
        <v>3.82E-5</v>
      </c>
      <c r="E97" s="78">
        <v>215503</v>
      </c>
      <c r="F97" s="78"/>
      <c r="G97" s="79">
        <v>9286</v>
      </c>
      <c r="H97" s="79">
        <v>71226</v>
      </c>
      <c r="I97" s="79">
        <v>21502</v>
      </c>
      <c r="J97" s="78">
        <v>40075</v>
      </c>
      <c r="K97" s="78"/>
      <c r="L97" s="78">
        <v>142089</v>
      </c>
      <c r="M97" s="78"/>
      <c r="N97" s="79">
        <v>910</v>
      </c>
      <c r="O97" s="79">
        <v>0</v>
      </c>
      <c r="P97" s="79">
        <v>0</v>
      </c>
      <c r="Q97" s="78">
        <v>0</v>
      </c>
      <c r="R97" s="78"/>
      <c r="S97" s="78">
        <v>910</v>
      </c>
      <c r="T97" s="78"/>
      <c r="U97" s="79">
        <v>61021</v>
      </c>
      <c r="V97" s="80">
        <v>23844</v>
      </c>
      <c r="W97" s="80">
        <v>84865</v>
      </c>
      <c r="X97" s="81"/>
      <c r="Y97" s="63">
        <v>388954</v>
      </c>
      <c r="Z97" s="63">
        <v>72568</v>
      </c>
    </row>
    <row r="98" spans="1:26">
      <c r="A98" s="60">
        <v>91041</v>
      </c>
      <c r="B98" s="61" t="s">
        <v>105</v>
      </c>
      <c r="C98" s="77">
        <v>4.1340000000000002E-4</v>
      </c>
      <c r="D98" s="77">
        <v>4.371E-4</v>
      </c>
      <c r="E98" s="78">
        <v>2465868</v>
      </c>
      <c r="F98" s="78"/>
      <c r="G98" s="79">
        <v>106252</v>
      </c>
      <c r="H98" s="79">
        <v>814995</v>
      </c>
      <c r="I98" s="79">
        <v>246038</v>
      </c>
      <c r="J98" s="78">
        <v>29731</v>
      </c>
      <c r="K98" s="78"/>
      <c r="L98" s="78">
        <v>1197016</v>
      </c>
      <c r="M98" s="78"/>
      <c r="N98" s="79">
        <v>10417</v>
      </c>
      <c r="O98" s="79">
        <v>0</v>
      </c>
      <c r="P98" s="79">
        <v>0</v>
      </c>
      <c r="Q98" s="78">
        <v>92553</v>
      </c>
      <c r="R98" s="78"/>
      <c r="S98" s="78">
        <v>102970</v>
      </c>
      <c r="T98" s="78"/>
      <c r="U98" s="79">
        <v>698224</v>
      </c>
      <c r="V98" s="80">
        <v>-35588</v>
      </c>
      <c r="W98" s="80">
        <v>662636</v>
      </c>
      <c r="X98" s="81"/>
      <c r="Y98" s="63">
        <v>4450574</v>
      </c>
      <c r="Z98" s="63">
        <v>830355</v>
      </c>
    </row>
    <row r="99" spans="1:26">
      <c r="A99" s="60">
        <v>91042</v>
      </c>
      <c r="B99" s="61" t="s">
        <v>106</v>
      </c>
      <c r="C99" s="77">
        <v>2.9639999999999999E-4</v>
      </c>
      <c r="D99" s="77">
        <v>4.4799999999999999E-4</v>
      </c>
      <c r="E99" s="78">
        <v>2527360</v>
      </c>
      <c r="F99" s="78"/>
      <c r="G99" s="79">
        <v>108902</v>
      </c>
      <c r="H99" s="79">
        <v>835319</v>
      </c>
      <c r="I99" s="79">
        <v>252174</v>
      </c>
      <c r="J99" s="78">
        <v>245919</v>
      </c>
      <c r="K99" s="78"/>
      <c r="L99" s="78">
        <v>1442314</v>
      </c>
      <c r="M99" s="78"/>
      <c r="N99" s="79">
        <v>10677</v>
      </c>
      <c r="O99" s="79">
        <v>0</v>
      </c>
      <c r="P99" s="79">
        <v>0</v>
      </c>
      <c r="Q99" s="78">
        <v>3221</v>
      </c>
      <c r="R99" s="78"/>
      <c r="S99" s="78">
        <v>13898</v>
      </c>
      <c r="T99" s="78"/>
      <c r="U99" s="79">
        <v>715636</v>
      </c>
      <c r="V99" s="80">
        <v>86940</v>
      </c>
      <c r="W99" s="80">
        <v>802576</v>
      </c>
      <c r="X99" s="81"/>
      <c r="Y99" s="63">
        <v>4561559</v>
      </c>
      <c r="Z99" s="63">
        <v>851062</v>
      </c>
    </row>
    <row r="100" spans="1:26">
      <c r="A100" s="60">
        <v>91047</v>
      </c>
      <c r="B100" s="61" t="s">
        <v>107</v>
      </c>
      <c r="C100" s="77">
        <v>1.24E-5</v>
      </c>
      <c r="D100" s="77">
        <v>1.34E-5</v>
      </c>
      <c r="E100" s="78">
        <v>75595</v>
      </c>
      <c r="F100" s="78"/>
      <c r="G100" s="79">
        <v>3257</v>
      </c>
      <c r="H100" s="79">
        <v>24985</v>
      </c>
      <c r="I100" s="79">
        <v>7543</v>
      </c>
      <c r="J100" s="78">
        <v>11336</v>
      </c>
      <c r="K100" s="78"/>
      <c r="L100" s="78">
        <v>47121</v>
      </c>
      <c r="M100" s="78"/>
      <c r="N100" s="79">
        <v>319</v>
      </c>
      <c r="O100" s="79">
        <v>0</v>
      </c>
      <c r="P100" s="79">
        <v>0</v>
      </c>
      <c r="Q100" s="78">
        <v>7</v>
      </c>
      <c r="R100" s="78"/>
      <c r="S100" s="78">
        <v>326</v>
      </c>
      <c r="T100" s="78"/>
      <c r="U100" s="79">
        <v>21405</v>
      </c>
      <c r="V100" s="80">
        <v>8284</v>
      </c>
      <c r="W100" s="80">
        <v>29689</v>
      </c>
      <c r="X100" s="81"/>
      <c r="Y100" s="63">
        <v>136439</v>
      </c>
      <c r="Z100" s="63">
        <v>25456</v>
      </c>
    </row>
    <row r="101" spans="1:26">
      <c r="A101" s="60">
        <v>91051</v>
      </c>
      <c r="B101" s="61" t="s">
        <v>108</v>
      </c>
      <c r="C101" s="77">
        <v>4.7299999999999998E-5</v>
      </c>
      <c r="D101" s="77">
        <v>4.0000000000000003E-5</v>
      </c>
      <c r="E101" s="78">
        <v>225657</v>
      </c>
      <c r="F101" s="78"/>
      <c r="G101" s="79">
        <v>9723</v>
      </c>
      <c r="H101" s="79">
        <v>74582</v>
      </c>
      <c r="I101" s="79">
        <v>22516</v>
      </c>
      <c r="J101" s="78">
        <v>2465</v>
      </c>
      <c r="K101" s="78"/>
      <c r="L101" s="78">
        <v>109286</v>
      </c>
      <c r="M101" s="78"/>
      <c r="N101" s="79">
        <v>953</v>
      </c>
      <c r="O101" s="79">
        <v>0</v>
      </c>
      <c r="P101" s="79">
        <v>0</v>
      </c>
      <c r="Q101" s="78">
        <v>9490</v>
      </c>
      <c r="R101" s="78"/>
      <c r="S101" s="78">
        <v>10443</v>
      </c>
      <c r="T101" s="78"/>
      <c r="U101" s="79">
        <v>63896</v>
      </c>
      <c r="V101" s="80">
        <v>-3304</v>
      </c>
      <c r="W101" s="80">
        <v>60592</v>
      </c>
      <c r="X101" s="81"/>
      <c r="Y101" s="63">
        <v>407282</v>
      </c>
      <c r="Z101" s="63">
        <v>75988</v>
      </c>
    </row>
    <row r="102" spans="1:26">
      <c r="A102" s="60">
        <v>91057</v>
      </c>
      <c r="B102" s="61" t="s">
        <v>109</v>
      </c>
      <c r="C102" s="77">
        <v>1.11E-5</v>
      </c>
      <c r="D102" s="77">
        <v>1.0499999999999999E-5</v>
      </c>
      <c r="E102" s="78">
        <v>59235</v>
      </c>
      <c r="F102" s="78"/>
      <c r="G102" s="79">
        <v>2552</v>
      </c>
      <c r="H102" s="79">
        <v>19578</v>
      </c>
      <c r="I102" s="79">
        <v>5910</v>
      </c>
      <c r="J102" s="78">
        <v>9037</v>
      </c>
      <c r="K102" s="78"/>
      <c r="L102" s="78">
        <v>37077</v>
      </c>
      <c r="M102" s="78"/>
      <c r="N102" s="79">
        <v>250</v>
      </c>
      <c r="O102" s="79">
        <v>0</v>
      </c>
      <c r="P102" s="79">
        <v>0</v>
      </c>
      <c r="Q102" s="78">
        <v>834</v>
      </c>
      <c r="R102" s="78"/>
      <c r="S102" s="78">
        <v>1084</v>
      </c>
      <c r="T102" s="78"/>
      <c r="U102" s="79">
        <v>16773</v>
      </c>
      <c r="V102" s="80">
        <v>4269</v>
      </c>
      <c r="W102" s="80">
        <v>21042</v>
      </c>
      <c r="X102" s="81"/>
      <c r="Y102" s="63">
        <v>106912</v>
      </c>
      <c r="Z102" s="63">
        <v>19947</v>
      </c>
    </row>
    <row r="103" spans="1:26">
      <c r="A103" s="60">
        <v>91061</v>
      </c>
      <c r="B103" s="61" t="s">
        <v>110</v>
      </c>
      <c r="C103" s="77">
        <v>3.7439999999999999E-4</v>
      </c>
      <c r="D103" s="77">
        <v>3.7320000000000002E-4</v>
      </c>
      <c r="E103" s="78">
        <v>2105381</v>
      </c>
      <c r="F103" s="78"/>
      <c r="G103" s="79">
        <v>90719</v>
      </c>
      <c r="H103" s="79">
        <v>695850</v>
      </c>
      <c r="I103" s="79">
        <v>210070</v>
      </c>
      <c r="J103" s="78">
        <v>1004</v>
      </c>
      <c r="K103" s="78"/>
      <c r="L103" s="78">
        <v>997643</v>
      </c>
      <c r="M103" s="78"/>
      <c r="N103" s="79">
        <v>8894</v>
      </c>
      <c r="O103" s="79">
        <v>0</v>
      </c>
      <c r="P103" s="79">
        <v>0</v>
      </c>
      <c r="Q103" s="78">
        <v>11766</v>
      </c>
      <c r="R103" s="78"/>
      <c r="S103" s="78">
        <v>20660</v>
      </c>
      <c r="T103" s="78"/>
      <c r="U103" s="79">
        <v>596150</v>
      </c>
      <c r="V103" s="80">
        <v>-12567</v>
      </c>
      <c r="W103" s="80">
        <v>583583</v>
      </c>
      <c r="X103" s="81"/>
      <c r="Y103" s="63">
        <v>3799941</v>
      </c>
      <c r="Z103" s="63">
        <v>708965</v>
      </c>
    </row>
    <row r="104" spans="1:26">
      <c r="A104" s="60">
        <v>91067</v>
      </c>
      <c r="B104" s="61" t="s">
        <v>111</v>
      </c>
      <c r="C104" s="77">
        <v>1.5800000000000001E-5</v>
      </c>
      <c r="D104" s="77">
        <v>1.5299999999999999E-5</v>
      </c>
      <c r="E104" s="78">
        <v>86314</v>
      </c>
      <c r="F104" s="78"/>
      <c r="G104" s="79">
        <v>3719</v>
      </c>
      <c r="H104" s="79">
        <v>28528</v>
      </c>
      <c r="I104" s="79">
        <v>8612</v>
      </c>
      <c r="J104" s="78">
        <v>4373</v>
      </c>
      <c r="K104" s="78"/>
      <c r="L104" s="78">
        <v>45232</v>
      </c>
      <c r="M104" s="78"/>
      <c r="N104" s="79">
        <v>365</v>
      </c>
      <c r="O104" s="79">
        <v>0</v>
      </c>
      <c r="P104" s="79">
        <v>0</v>
      </c>
      <c r="Q104" s="78">
        <v>0</v>
      </c>
      <c r="R104" s="78"/>
      <c r="S104" s="78">
        <v>365</v>
      </c>
      <c r="T104" s="78"/>
      <c r="U104" s="79">
        <v>24440</v>
      </c>
      <c r="V104" s="80">
        <v>2380</v>
      </c>
      <c r="W104" s="80">
        <v>26820</v>
      </c>
      <c r="X104" s="81"/>
      <c r="Y104" s="63">
        <v>155785</v>
      </c>
      <c r="Z104" s="63">
        <v>29065</v>
      </c>
    </row>
    <row r="105" spans="1:26">
      <c r="A105" s="60">
        <v>91071</v>
      </c>
      <c r="B105" s="61" t="s">
        <v>112</v>
      </c>
      <c r="C105" s="77">
        <v>2.1359999999999999E-4</v>
      </c>
      <c r="D105" s="77">
        <v>2.5569999999999998E-4</v>
      </c>
      <c r="E105" s="78">
        <v>1442513</v>
      </c>
      <c r="F105" s="78"/>
      <c r="G105" s="79">
        <v>62157</v>
      </c>
      <c r="H105" s="79">
        <v>476766</v>
      </c>
      <c r="I105" s="79">
        <v>143930</v>
      </c>
      <c r="J105" s="78">
        <v>68943</v>
      </c>
      <c r="K105" s="78"/>
      <c r="L105" s="78">
        <v>751796</v>
      </c>
      <c r="M105" s="78"/>
      <c r="N105" s="79">
        <v>6094</v>
      </c>
      <c r="O105" s="79">
        <v>0</v>
      </c>
      <c r="P105" s="79">
        <v>0</v>
      </c>
      <c r="Q105" s="78">
        <v>11085</v>
      </c>
      <c r="R105" s="78"/>
      <c r="S105" s="78">
        <v>17179</v>
      </c>
      <c r="T105" s="78"/>
      <c r="U105" s="79">
        <v>408455</v>
      </c>
      <c r="V105" s="80">
        <v>12419</v>
      </c>
      <c r="W105" s="80">
        <v>420874</v>
      </c>
      <c r="X105" s="81"/>
      <c r="Y105" s="63">
        <v>2603550</v>
      </c>
      <c r="Z105" s="63">
        <v>485751</v>
      </c>
    </row>
    <row r="106" spans="1:26">
      <c r="A106" s="60">
        <v>91077</v>
      </c>
      <c r="B106" s="61" t="s">
        <v>113</v>
      </c>
      <c r="C106" s="77">
        <v>1.31E-5</v>
      </c>
      <c r="D106" s="77">
        <v>1.4600000000000001E-5</v>
      </c>
      <c r="E106" s="78">
        <v>82365</v>
      </c>
      <c r="F106" s="78"/>
      <c r="G106" s="79">
        <v>3549</v>
      </c>
      <c r="H106" s="79">
        <v>27222</v>
      </c>
      <c r="I106" s="79">
        <v>8218</v>
      </c>
      <c r="J106" s="78">
        <v>8769</v>
      </c>
      <c r="K106" s="78"/>
      <c r="L106" s="78">
        <v>47758</v>
      </c>
      <c r="M106" s="78"/>
      <c r="N106" s="79">
        <v>348</v>
      </c>
      <c r="O106" s="79">
        <v>0</v>
      </c>
      <c r="P106" s="79">
        <v>0</v>
      </c>
      <c r="Q106" s="78">
        <v>0</v>
      </c>
      <c r="R106" s="78"/>
      <c r="S106" s="78">
        <v>348</v>
      </c>
      <c r="T106" s="78"/>
      <c r="U106" s="79">
        <v>23322</v>
      </c>
      <c r="V106" s="80">
        <v>5758</v>
      </c>
      <c r="W106" s="80">
        <v>29080</v>
      </c>
      <c r="X106" s="81"/>
      <c r="Y106" s="63">
        <v>148658</v>
      </c>
      <c r="Z106" s="63">
        <v>27735</v>
      </c>
    </row>
    <row r="107" spans="1:26">
      <c r="A107" s="60">
        <v>91081</v>
      </c>
      <c r="B107" s="61" t="s">
        <v>114</v>
      </c>
      <c r="C107" s="77">
        <v>4.3070000000000001E-4</v>
      </c>
      <c r="D107" s="77">
        <v>4.7800000000000002E-4</v>
      </c>
      <c r="E107" s="78">
        <v>2696603</v>
      </c>
      <c r="F107" s="78"/>
      <c r="G107" s="79">
        <v>116194</v>
      </c>
      <c r="H107" s="79">
        <v>891255</v>
      </c>
      <c r="I107" s="79">
        <v>269060</v>
      </c>
      <c r="J107" s="78">
        <v>42717</v>
      </c>
      <c r="K107" s="78"/>
      <c r="L107" s="78">
        <v>1319226</v>
      </c>
      <c r="M107" s="78"/>
      <c r="N107" s="79">
        <v>11392</v>
      </c>
      <c r="O107" s="79">
        <v>0</v>
      </c>
      <c r="P107" s="79">
        <v>0</v>
      </c>
      <c r="Q107" s="78">
        <v>6723</v>
      </c>
      <c r="R107" s="78"/>
      <c r="S107" s="78">
        <v>18115</v>
      </c>
      <c r="T107" s="78"/>
      <c r="U107" s="79">
        <v>763558</v>
      </c>
      <c r="V107" s="80">
        <v>17379</v>
      </c>
      <c r="W107" s="80">
        <v>780937</v>
      </c>
      <c r="X107" s="81"/>
      <c r="Y107" s="63">
        <v>4867020</v>
      </c>
      <c r="Z107" s="63">
        <v>908052</v>
      </c>
    </row>
    <row r="108" spans="1:26">
      <c r="A108" s="60">
        <v>91091</v>
      </c>
      <c r="B108" s="61" t="s">
        <v>115</v>
      </c>
      <c r="C108" s="77">
        <v>5.8279999999999996E-4</v>
      </c>
      <c r="D108" s="77">
        <v>5.6459999999999995E-4</v>
      </c>
      <c r="E108" s="78">
        <v>3185150</v>
      </c>
      <c r="F108" s="78"/>
      <c r="G108" s="79">
        <v>137245</v>
      </c>
      <c r="H108" s="79">
        <v>1052725</v>
      </c>
      <c r="I108" s="79">
        <v>317807</v>
      </c>
      <c r="J108" s="78">
        <v>24652</v>
      </c>
      <c r="K108" s="78"/>
      <c r="L108" s="78">
        <v>1532429</v>
      </c>
      <c r="M108" s="78"/>
      <c r="N108" s="79">
        <v>13456</v>
      </c>
      <c r="O108" s="79">
        <v>0</v>
      </c>
      <c r="P108" s="79">
        <v>0</v>
      </c>
      <c r="Q108" s="78">
        <v>44964</v>
      </c>
      <c r="R108" s="78"/>
      <c r="S108" s="78">
        <v>58420</v>
      </c>
      <c r="T108" s="78"/>
      <c r="U108" s="79">
        <v>901893</v>
      </c>
      <c r="V108" s="80">
        <v>-3149</v>
      </c>
      <c r="W108" s="80">
        <v>898744</v>
      </c>
      <c r="X108" s="81"/>
      <c r="Y108" s="63">
        <v>5748786</v>
      </c>
      <c r="Z108" s="63">
        <v>1072566</v>
      </c>
    </row>
    <row r="109" spans="1:26">
      <c r="A109" s="60">
        <v>91101</v>
      </c>
      <c r="B109" s="61" t="s">
        <v>116</v>
      </c>
      <c r="C109" s="77">
        <v>1.38049E-2</v>
      </c>
      <c r="D109" s="77">
        <v>1.35043E-2</v>
      </c>
      <c r="E109" s="78">
        <v>76183536</v>
      </c>
      <c r="F109" s="78"/>
      <c r="G109" s="79">
        <v>3282679</v>
      </c>
      <c r="H109" s="79">
        <v>25179456</v>
      </c>
      <c r="I109" s="79">
        <v>7601408</v>
      </c>
      <c r="J109" s="78">
        <v>566274</v>
      </c>
      <c r="K109" s="78"/>
      <c r="L109" s="78">
        <v>36629817</v>
      </c>
      <c r="M109" s="78"/>
      <c r="N109" s="79">
        <v>321848</v>
      </c>
      <c r="O109" s="79">
        <v>0</v>
      </c>
      <c r="P109" s="79">
        <v>0</v>
      </c>
      <c r="Q109" s="78">
        <v>1406844</v>
      </c>
      <c r="R109" s="78"/>
      <c r="S109" s="78">
        <v>1728692</v>
      </c>
      <c r="T109" s="78"/>
      <c r="U109" s="79">
        <v>21571782</v>
      </c>
      <c r="V109" s="80">
        <v>-465297</v>
      </c>
      <c r="W109" s="80">
        <v>21106485</v>
      </c>
      <c r="X109" s="81"/>
      <c r="Y109" s="63">
        <v>137501471</v>
      </c>
      <c r="Z109" s="63">
        <v>25653997</v>
      </c>
    </row>
    <row r="110" spans="1:26">
      <c r="A110" s="60">
        <v>91102</v>
      </c>
      <c r="B110" s="61" t="s">
        <v>117</v>
      </c>
      <c r="C110" s="77">
        <v>2.8889999999999997E-4</v>
      </c>
      <c r="D110" s="77">
        <v>3.5639999999999999E-4</v>
      </c>
      <c r="E110" s="78">
        <v>2010605</v>
      </c>
      <c r="F110" s="78"/>
      <c r="G110" s="79">
        <v>86635</v>
      </c>
      <c r="H110" s="79">
        <v>664526</v>
      </c>
      <c r="I110" s="79">
        <v>200613</v>
      </c>
      <c r="J110" s="78">
        <v>129433</v>
      </c>
      <c r="K110" s="78"/>
      <c r="L110" s="78">
        <v>1081207</v>
      </c>
      <c r="M110" s="78"/>
      <c r="N110" s="79">
        <v>8494</v>
      </c>
      <c r="O110" s="79">
        <v>0</v>
      </c>
      <c r="P110" s="79">
        <v>0</v>
      </c>
      <c r="Q110" s="78">
        <v>17359</v>
      </c>
      <c r="R110" s="78"/>
      <c r="S110" s="78">
        <v>25853</v>
      </c>
      <c r="T110" s="78"/>
      <c r="U110" s="79">
        <v>569314</v>
      </c>
      <c r="V110" s="80">
        <v>27945</v>
      </c>
      <c r="W110" s="80">
        <v>597259</v>
      </c>
      <c r="X110" s="81"/>
      <c r="Y110" s="63">
        <v>3628883</v>
      </c>
      <c r="Z110" s="63">
        <v>677050</v>
      </c>
    </row>
    <row r="111" spans="1:26">
      <c r="A111" s="60">
        <v>91104</v>
      </c>
      <c r="B111" s="61" t="s">
        <v>118</v>
      </c>
      <c r="C111" s="77">
        <v>1.95E-5</v>
      </c>
      <c r="D111" s="77">
        <v>2.62E-5</v>
      </c>
      <c r="E111" s="78">
        <v>147805</v>
      </c>
      <c r="F111" s="78"/>
      <c r="G111" s="79">
        <v>6369</v>
      </c>
      <c r="H111" s="79">
        <v>48851</v>
      </c>
      <c r="I111" s="79">
        <v>14748</v>
      </c>
      <c r="J111" s="78">
        <v>22905</v>
      </c>
      <c r="K111" s="78"/>
      <c r="L111" s="78">
        <v>92873</v>
      </c>
      <c r="M111" s="78"/>
      <c r="N111" s="79">
        <v>624</v>
      </c>
      <c r="O111" s="79">
        <v>0</v>
      </c>
      <c r="P111" s="79">
        <v>0</v>
      </c>
      <c r="Q111" s="78">
        <v>0</v>
      </c>
      <c r="R111" s="78"/>
      <c r="S111" s="78">
        <v>624</v>
      </c>
      <c r="T111" s="78"/>
      <c r="U111" s="79">
        <v>41852</v>
      </c>
      <c r="V111" s="80">
        <v>11602</v>
      </c>
      <c r="W111" s="80">
        <v>53454</v>
      </c>
      <c r="X111" s="81"/>
      <c r="Y111" s="63">
        <v>266770</v>
      </c>
      <c r="Z111" s="63">
        <v>49772</v>
      </c>
    </row>
    <row r="112" spans="1:26">
      <c r="A112" s="60">
        <v>91107</v>
      </c>
      <c r="B112" s="61" t="s">
        <v>965</v>
      </c>
      <c r="C112" s="77">
        <v>4.2500000000000003E-5</v>
      </c>
      <c r="D112" s="77">
        <v>4.9100000000000001E-5</v>
      </c>
      <c r="E112" s="78">
        <v>276994</v>
      </c>
      <c r="F112" s="78"/>
      <c r="G112" s="79">
        <v>11935</v>
      </c>
      <c r="H112" s="79">
        <v>91549</v>
      </c>
      <c r="I112" s="79">
        <v>27638</v>
      </c>
      <c r="J112" s="78">
        <v>30714</v>
      </c>
      <c r="K112" s="78"/>
      <c r="L112" s="78">
        <v>161836</v>
      </c>
      <c r="M112" s="78"/>
      <c r="N112" s="79">
        <v>1170</v>
      </c>
      <c r="O112" s="79">
        <v>0</v>
      </c>
      <c r="P112" s="79">
        <v>0</v>
      </c>
      <c r="Q112" s="78">
        <v>2837</v>
      </c>
      <c r="R112" s="78"/>
      <c r="S112" s="78">
        <v>4007</v>
      </c>
      <c r="T112" s="78"/>
      <c r="U112" s="79">
        <v>78432</v>
      </c>
      <c r="V112" s="80">
        <v>9613</v>
      </c>
      <c r="W112" s="80">
        <v>88045</v>
      </c>
      <c r="X112" s="81"/>
      <c r="Y112" s="63">
        <v>499939</v>
      </c>
      <c r="Z112" s="63">
        <v>93275</v>
      </c>
    </row>
    <row r="113" spans="1:26">
      <c r="A113" s="60">
        <v>91108</v>
      </c>
      <c r="B113" s="61" t="s">
        <v>120</v>
      </c>
      <c r="C113" s="77">
        <v>1.1758000000000001E-3</v>
      </c>
      <c r="D113" s="77">
        <v>1.1075E-3</v>
      </c>
      <c r="E113" s="78">
        <v>6247882</v>
      </c>
      <c r="F113" s="78"/>
      <c r="G113" s="79">
        <v>269216</v>
      </c>
      <c r="H113" s="79">
        <v>2064990</v>
      </c>
      <c r="I113" s="79">
        <v>623398</v>
      </c>
      <c r="J113" s="78">
        <v>45737</v>
      </c>
      <c r="K113" s="78"/>
      <c r="L113" s="78">
        <v>3003341</v>
      </c>
      <c r="M113" s="78"/>
      <c r="N113" s="79">
        <v>26395</v>
      </c>
      <c r="O113" s="79">
        <v>0</v>
      </c>
      <c r="P113" s="79">
        <v>0</v>
      </c>
      <c r="Q113" s="78">
        <v>81804</v>
      </c>
      <c r="R113" s="78"/>
      <c r="S113" s="78">
        <v>108199</v>
      </c>
      <c r="T113" s="78"/>
      <c r="U113" s="79">
        <v>1769122</v>
      </c>
      <c r="V113" s="80">
        <v>3685</v>
      </c>
      <c r="W113" s="80">
        <v>1772807</v>
      </c>
      <c r="X113" s="81"/>
      <c r="Y113" s="63">
        <v>11276621</v>
      </c>
      <c r="Z113" s="63">
        <v>2103908</v>
      </c>
    </row>
    <row r="114" spans="1:26">
      <c r="A114" s="60">
        <v>91109</v>
      </c>
      <c r="B114" s="61" t="s">
        <v>121</v>
      </c>
      <c r="C114" s="77">
        <v>1.0069999999999999E-4</v>
      </c>
      <c r="D114" s="77">
        <v>9.4699999999999998E-5</v>
      </c>
      <c r="E114" s="78">
        <v>534243</v>
      </c>
      <c r="F114" s="78"/>
      <c r="G114" s="79">
        <v>23020</v>
      </c>
      <c r="H114" s="79">
        <v>176573</v>
      </c>
      <c r="I114" s="79">
        <v>53305</v>
      </c>
      <c r="J114" s="78">
        <v>2231</v>
      </c>
      <c r="K114" s="78"/>
      <c r="L114" s="78">
        <v>255129</v>
      </c>
      <c r="M114" s="78"/>
      <c r="N114" s="79">
        <v>2257</v>
      </c>
      <c r="O114" s="79">
        <v>0</v>
      </c>
      <c r="P114" s="79">
        <v>0</v>
      </c>
      <c r="Q114" s="78">
        <v>15518</v>
      </c>
      <c r="R114" s="78"/>
      <c r="S114" s="78">
        <v>17775</v>
      </c>
      <c r="T114" s="78"/>
      <c r="U114" s="79">
        <v>151274</v>
      </c>
      <c r="V114" s="80">
        <v>-3052</v>
      </c>
      <c r="W114" s="80">
        <v>148222</v>
      </c>
      <c r="X114" s="81"/>
      <c r="Y114" s="63">
        <v>964240</v>
      </c>
      <c r="Z114" s="63">
        <v>179901</v>
      </c>
    </row>
    <row r="115" spans="1:26">
      <c r="A115" s="60">
        <v>91111</v>
      </c>
      <c r="B115" s="61" t="s">
        <v>122</v>
      </c>
      <c r="C115" s="77">
        <v>2.0819999999999999E-4</v>
      </c>
      <c r="D115" s="77">
        <v>1.962E-4</v>
      </c>
      <c r="E115" s="78">
        <v>1106848</v>
      </c>
      <c r="F115" s="78"/>
      <c r="G115" s="79">
        <v>47693</v>
      </c>
      <c r="H115" s="79">
        <v>365825</v>
      </c>
      <c r="I115" s="79">
        <v>110439</v>
      </c>
      <c r="J115" s="78">
        <v>18587</v>
      </c>
      <c r="K115" s="78"/>
      <c r="L115" s="78">
        <v>542544</v>
      </c>
      <c r="M115" s="78"/>
      <c r="N115" s="79">
        <v>4676</v>
      </c>
      <c r="O115" s="79">
        <v>0</v>
      </c>
      <c r="P115" s="79">
        <v>0</v>
      </c>
      <c r="Q115" s="78">
        <v>26401</v>
      </c>
      <c r="R115" s="78"/>
      <c r="S115" s="78">
        <v>31077</v>
      </c>
      <c r="T115" s="78"/>
      <c r="U115" s="79">
        <v>313410</v>
      </c>
      <c r="V115" s="80">
        <v>1566</v>
      </c>
      <c r="W115" s="80">
        <v>314976</v>
      </c>
      <c r="X115" s="81"/>
      <c r="Y115" s="63">
        <v>1997718</v>
      </c>
      <c r="Z115" s="63">
        <v>372719</v>
      </c>
    </row>
    <row r="116" spans="1:26">
      <c r="A116" s="60">
        <v>91120</v>
      </c>
      <c r="B116" s="61" t="s">
        <v>123</v>
      </c>
      <c r="C116" s="77">
        <v>2.4020000000000001E-4</v>
      </c>
      <c r="D116" s="77">
        <v>2.5910000000000001E-4</v>
      </c>
      <c r="E116" s="78">
        <v>1461694</v>
      </c>
      <c r="F116" s="78"/>
      <c r="G116" s="79">
        <v>62983</v>
      </c>
      <c r="H116" s="79">
        <v>483105</v>
      </c>
      <c r="I116" s="79">
        <v>145844</v>
      </c>
      <c r="J116" s="78">
        <v>30832</v>
      </c>
      <c r="K116" s="78"/>
      <c r="L116" s="78">
        <v>722764</v>
      </c>
      <c r="M116" s="78"/>
      <c r="N116" s="79">
        <v>6175</v>
      </c>
      <c r="O116" s="79">
        <v>0</v>
      </c>
      <c r="P116" s="79">
        <v>0</v>
      </c>
      <c r="Q116" s="78">
        <v>61890</v>
      </c>
      <c r="R116" s="78"/>
      <c r="S116" s="78">
        <v>68065</v>
      </c>
      <c r="T116" s="78"/>
      <c r="U116" s="79">
        <v>413887</v>
      </c>
      <c r="V116" s="80">
        <v>-2344</v>
      </c>
      <c r="W116" s="80">
        <v>411543</v>
      </c>
      <c r="X116" s="81"/>
      <c r="Y116" s="63">
        <v>2638169</v>
      </c>
      <c r="Z116" s="63">
        <v>492210</v>
      </c>
    </row>
    <row r="117" spans="1:26">
      <c r="A117" s="60">
        <v>91121</v>
      </c>
      <c r="B117" s="61" t="s">
        <v>124</v>
      </c>
      <c r="C117" s="77">
        <v>1.01818E-2</v>
      </c>
      <c r="D117" s="77">
        <v>1.0184199999999999E-2</v>
      </c>
      <c r="E117" s="78">
        <v>57453431</v>
      </c>
      <c r="F117" s="78"/>
      <c r="G117" s="79">
        <v>2475616</v>
      </c>
      <c r="H117" s="79">
        <v>18988960</v>
      </c>
      <c r="I117" s="79">
        <v>5732564</v>
      </c>
      <c r="J117" s="78">
        <v>0</v>
      </c>
      <c r="K117" s="78"/>
      <c r="L117" s="78">
        <v>27197140</v>
      </c>
      <c r="M117" s="78"/>
      <c r="N117" s="79">
        <v>242720</v>
      </c>
      <c r="O117" s="79">
        <v>0</v>
      </c>
      <c r="P117" s="79">
        <v>0</v>
      </c>
      <c r="Q117" s="78">
        <v>1125787</v>
      </c>
      <c r="R117" s="78"/>
      <c r="S117" s="78">
        <v>1368507</v>
      </c>
      <c r="T117" s="78"/>
      <c r="U117" s="79">
        <v>16268251</v>
      </c>
      <c r="V117" s="80">
        <v>-599184</v>
      </c>
      <c r="W117" s="80">
        <v>15669067</v>
      </c>
      <c r="X117" s="81"/>
      <c r="Y117" s="63">
        <v>103696044</v>
      </c>
      <c r="Z117" s="63">
        <v>19346833</v>
      </c>
    </row>
    <row r="118" spans="1:26">
      <c r="A118" s="60">
        <v>91127</v>
      </c>
      <c r="B118" s="61" t="s">
        <v>125</v>
      </c>
      <c r="C118" s="77">
        <v>3.1520000000000002E-4</v>
      </c>
      <c r="D118" s="77">
        <v>3.2430000000000002E-4</v>
      </c>
      <c r="E118" s="78">
        <v>1829515</v>
      </c>
      <c r="F118" s="78"/>
      <c r="G118" s="79">
        <v>78832</v>
      </c>
      <c r="H118" s="79">
        <v>604674</v>
      </c>
      <c r="I118" s="79">
        <v>182545</v>
      </c>
      <c r="J118" s="78">
        <v>98286</v>
      </c>
      <c r="K118" s="78"/>
      <c r="L118" s="78">
        <v>964337</v>
      </c>
      <c r="M118" s="78"/>
      <c r="N118" s="79">
        <v>7729</v>
      </c>
      <c r="O118" s="79">
        <v>0</v>
      </c>
      <c r="P118" s="79">
        <v>0</v>
      </c>
      <c r="Q118" s="78">
        <v>0</v>
      </c>
      <c r="R118" s="78"/>
      <c r="S118" s="78">
        <v>7729</v>
      </c>
      <c r="T118" s="78"/>
      <c r="U118" s="79">
        <v>518037</v>
      </c>
      <c r="V118" s="80">
        <v>56025</v>
      </c>
      <c r="W118" s="80">
        <v>574062</v>
      </c>
      <c r="X118" s="81"/>
      <c r="Y118" s="63">
        <v>3302039</v>
      </c>
      <c r="Z118" s="63">
        <v>616070</v>
      </c>
    </row>
    <row r="119" spans="1:26">
      <c r="A119" s="60">
        <v>91128</v>
      </c>
      <c r="B119" s="61" t="s">
        <v>126</v>
      </c>
      <c r="C119" s="77">
        <v>5.6170000000000005E-4</v>
      </c>
      <c r="D119" s="77">
        <v>5.109E-4</v>
      </c>
      <c r="E119" s="78">
        <v>2882206</v>
      </c>
      <c r="F119" s="78"/>
      <c r="G119" s="79">
        <v>124192</v>
      </c>
      <c r="H119" s="79">
        <v>952599</v>
      </c>
      <c r="I119" s="79">
        <v>287579</v>
      </c>
      <c r="J119" s="78">
        <v>65620</v>
      </c>
      <c r="K119" s="78"/>
      <c r="L119" s="78">
        <v>1429990</v>
      </c>
      <c r="M119" s="78"/>
      <c r="N119" s="79">
        <v>12176</v>
      </c>
      <c r="O119" s="79">
        <v>0</v>
      </c>
      <c r="P119" s="79">
        <v>0</v>
      </c>
      <c r="Q119" s="78">
        <v>66175</v>
      </c>
      <c r="R119" s="78"/>
      <c r="S119" s="78">
        <v>78351</v>
      </c>
      <c r="T119" s="78"/>
      <c r="U119" s="79">
        <v>816112</v>
      </c>
      <c r="V119" s="80">
        <v>16729</v>
      </c>
      <c r="W119" s="80">
        <v>832841</v>
      </c>
      <c r="X119" s="81"/>
      <c r="Y119" s="63">
        <v>5202010</v>
      </c>
      <c r="Z119" s="63">
        <v>970552</v>
      </c>
    </row>
    <row r="120" spans="1:26">
      <c r="A120" s="60">
        <v>91138</v>
      </c>
      <c r="B120" s="61" t="s">
        <v>127</v>
      </c>
      <c r="C120" s="77">
        <v>4.4339999999999999E-4</v>
      </c>
      <c r="D120" s="77">
        <v>4.7259999999999999E-4</v>
      </c>
      <c r="E120" s="78">
        <v>2666139</v>
      </c>
      <c r="F120" s="78"/>
      <c r="G120" s="79">
        <v>114881</v>
      </c>
      <c r="H120" s="79">
        <v>881187</v>
      </c>
      <c r="I120" s="79">
        <v>266021</v>
      </c>
      <c r="J120" s="78">
        <v>21665</v>
      </c>
      <c r="K120" s="78"/>
      <c r="L120" s="78">
        <v>1283754</v>
      </c>
      <c r="M120" s="78"/>
      <c r="N120" s="79">
        <v>11263</v>
      </c>
      <c r="O120" s="79">
        <v>0</v>
      </c>
      <c r="P120" s="79">
        <v>0</v>
      </c>
      <c r="Q120" s="78">
        <v>34509</v>
      </c>
      <c r="R120" s="78"/>
      <c r="S120" s="78">
        <v>45772</v>
      </c>
      <c r="T120" s="78"/>
      <c r="U120" s="79">
        <v>754932</v>
      </c>
      <c r="V120" s="80">
        <v>-57488</v>
      </c>
      <c r="W120" s="80">
        <v>697444</v>
      </c>
      <c r="X120" s="81"/>
      <c r="Y120" s="63">
        <v>4812037</v>
      </c>
      <c r="Z120" s="63">
        <v>897794</v>
      </c>
    </row>
    <row r="121" spans="1:26">
      <c r="A121" s="60">
        <v>91141</v>
      </c>
      <c r="B121" s="61" t="s">
        <v>128</v>
      </c>
      <c r="C121" s="77">
        <v>6.0269999999999996E-4</v>
      </c>
      <c r="D121" s="77">
        <v>6.2089999999999997E-4</v>
      </c>
      <c r="E121" s="78">
        <v>3502763</v>
      </c>
      <c r="F121" s="78"/>
      <c r="G121" s="79">
        <v>150931</v>
      </c>
      <c r="H121" s="79">
        <v>1157700</v>
      </c>
      <c r="I121" s="79">
        <v>349497</v>
      </c>
      <c r="J121" s="78">
        <v>10296</v>
      </c>
      <c r="K121" s="78"/>
      <c r="L121" s="78">
        <v>1668424</v>
      </c>
      <c r="M121" s="78"/>
      <c r="N121" s="79">
        <v>14798</v>
      </c>
      <c r="O121" s="79">
        <v>0</v>
      </c>
      <c r="P121" s="79">
        <v>0</v>
      </c>
      <c r="Q121" s="78">
        <v>70867</v>
      </c>
      <c r="R121" s="78"/>
      <c r="S121" s="78">
        <v>85665</v>
      </c>
      <c r="T121" s="78"/>
      <c r="U121" s="79">
        <v>991826</v>
      </c>
      <c r="V121" s="80">
        <v>-41174</v>
      </c>
      <c r="W121" s="80">
        <v>950652</v>
      </c>
      <c r="X121" s="81"/>
      <c r="Y121" s="63">
        <v>6322035</v>
      </c>
      <c r="Z121" s="63">
        <v>1179518</v>
      </c>
    </row>
    <row r="122" spans="1:26">
      <c r="A122" s="60">
        <v>91147</v>
      </c>
      <c r="B122" s="61" t="s">
        <v>129</v>
      </c>
      <c r="C122" s="77">
        <v>3.1600000000000002E-5</v>
      </c>
      <c r="D122" s="77">
        <v>3.29E-5</v>
      </c>
      <c r="E122" s="78">
        <v>185603</v>
      </c>
      <c r="F122" s="78"/>
      <c r="G122" s="79">
        <v>7997</v>
      </c>
      <c r="H122" s="79">
        <v>61344</v>
      </c>
      <c r="I122" s="79">
        <v>18519</v>
      </c>
      <c r="J122" s="78">
        <v>8923</v>
      </c>
      <c r="K122" s="78"/>
      <c r="L122" s="78">
        <v>96783</v>
      </c>
      <c r="M122" s="78"/>
      <c r="N122" s="79">
        <v>784</v>
      </c>
      <c r="O122" s="79">
        <v>0</v>
      </c>
      <c r="P122" s="79">
        <v>0</v>
      </c>
      <c r="Q122" s="78">
        <v>136</v>
      </c>
      <c r="R122" s="78"/>
      <c r="S122" s="78">
        <v>920</v>
      </c>
      <c r="T122" s="78"/>
      <c r="U122" s="79">
        <v>52554</v>
      </c>
      <c r="V122" s="80">
        <v>5363</v>
      </c>
      <c r="W122" s="80">
        <v>57917</v>
      </c>
      <c r="X122" s="81"/>
      <c r="Y122" s="63">
        <v>334989</v>
      </c>
      <c r="Z122" s="63">
        <v>62500</v>
      </c>
    </row>
    <row r="123" spans="1:26">
      <c r="A123" s="60">
        <v>91151</v>
      </c>
      <c r="B123" s="61" t="s">
        <v>130</v>
      </c>
      <c r="C123" s="77">
        <v>5.7740000000000005E-4</v>
      </c>
      <c r="D123" s="77">
        <v>6.3900000000000003E-4</v>
      </c>
      <c r="E123" s="78">
        <v>3604872</v>
      </c>
      <c r="F123" s="78"/>
      <c r="G123" s="79">
        <v>155331</v>
      </c>
      <c r="H123" s="79">
        <v>1191448</v>
      </c>
      <c r="I123" s="79">
        <v>359685</v>
      </c>
      <c r="J123" s="78">
        <v>54677</v>
      </c>
      <c r="K123" s="78"/>
      <c r="L123" s="78">
        <v>1761141</v>
      </c>
      <c r="M123" s="78"/>
      <c r="N123" s="79">
        <v>15229</v>
      </c>
      <c r="O123" s="79">
        <v>0</v>
      </c>
      <c r="P123" s="79">
        <v>0</v>
      </c>
      <c r="Q123" s="78">
        <v>60505</v>
      </c>
      <c r="R123" s="78"/>
      <c r="S123" s="78">
        <v>75734</v>
      </c>
      <c r="T123" s="78"/>
      <c r="U123" s="79">
        <v>1020739</v>
      </c>
      <c r="V123" s="80">
        <v>-29065</v>
      </c>
      <c r="W123" s="80">
        <v>991674</v>
      </c>
      <c r="X123" s="81"/>
      <c r="Y123" s="63">
        <v>6506331</v>
      </c>
      <c r="Z123" s="63">
        <v>1213903</v>
      </c>
    </row>
    <row r="124" spans="1:26">
      <c r="A124" s="60">
        <v>91154</v>
      </c>
      <c r="B124" s="61" t="s">
        <v>131</v>
      </c>
      <c r="C124" s="77">
        <v>1.9199999999999999E-5</v>
      </c>
      <c r="D124" s="77">
        <v>2.44E-5</v>
      </c>
      <c r="E124" s="78">
        <v>137651</v>
      </c>
      <c r="F124" s="78"/>
      <c r="G124" s="79">
        <v>5931</v>
      </c>
      <c r="H124" s="79">
        <v>45495</v>
      </c>
      <c r="I124" s="79">
        <v>13734</v>
      </c>
      <c r="J124" s="78">
        <v>8088</v>
      </c>
      <c r="K124" s="78"/>
      <c r="L124" s="78">
        <v>73248</v>
      </c>
      <c r="M124" s="78"/>
      <c r="N124" s="79">
        <v>582</v>
      </c>
      <c r="O124" s="79">
        <v>0</v>
      </c>
      <c r="P124" s="79">
        <v>0</v>
      </c>
      <c r="Q124" s="78">
        <v>3772</v>
      </c>
      <c r="R124" s="78"/>
      <c r="S124" s="78">
        <v>4354</v>
      </c>
      <c r="T124" s="78"/>
      <c r="U124" s="79">
        <v>38977</v>
      </c>
      <c r="V124" s="80">
        <v>129</v>
      </c>
      <c r="W124" s="80">
        <v>39106</v>
      </c>
      <c r="X124" s="81"/>
      <c r="Y124" s="63">
        <v>248442</v>
      </c>
      <c r="Z124" s="63">
        <v>46352</v>
      </c>
    </row>
    <row r="125" spans="1:26">
      <c r="A125" s="60">
        <v>91161</v>
      </c>
      <c r="B125" s="61" t="s">
        <v>132</v>
      </c>
      <c r="C125" s="77">
        <v>9.5199999999999997E-5</v>
      </c>
      <c r="D125" s="77">
        <v>9.5400000000000001E-5</v>
      </c>
      <c r="E125" s="78">
        <v>538192</v>
      </c>
      <c r="F125" s="78"/>
      <c r="G125" s="79">
        <v>23190</v>
      </c>
      <c r="H125" s="79">
        <v>177878</v>
      </c>
      <c r="I125" s="79">
        <v>53700</v>
      </c>
      <c r="J125" s="78">
        <v>3248</v>
      </c>
      <c r="K125" s="78"/>
      <c r="L125" s="78">
        <v>258016</v>
      </c>
      <c r="M125" s="78"/>
      <c r="N125" s="79">
        <v>2274</v>
      </c>
      <c r="O125" s="79">
        <v>0</v>
      </c>
      <c r="P125" s="79">
        <v>0</v>
      </c>
      <c r="Q125" s="78">
        <v>14852</v>
      </c>
      <c r="R125" s="78"/>
      <c r="S125" s="78">
        <v>17126</v>
      </c>
      <c r="T125" s="78"/>
      <c r="U125" s="79">
        <v>152392</v>
      </c>
      <c r="V125" s="80">
        <v>-7353</v>
      </c>
      <c r="W125" s="80">
        <v>145039</v>
      </c>
      <c r="X125" s="81"/>
      <c r="Y125" s="63">
        <v>971368</v>
      </c>
      <c r="Z125" s="63">
        <v>181231</v>
      </c>
    </row>
    <row r="126" spans="1:26">
      <c r="A126" s="60">
        <v>91171</v>
      </c>
      <c r="B126" s="61" t="s">
        <v>133</v>
      </c>
      <c r="C126" s="77">
        <v>2.6140000000000001E-4</v>
      </c>
      <c r="D126" s="77">
        <v>3.2220000000000003E-4</v>
      </c>
      <c r="E126" s="78">
        <v>1817668</v>
      </c>
      <c r="F126" s="78"/>
      <c r="G126" s="79">
        <v>78322</v>
      </c>
      <c r="H126" s="79">
        <v>600758</v>
      </c>
      <c r="I126" s="79">
        <v>181363</v>
      </c>
      <c r="J126" s="78">
        <v>66149</v>
      </c>
      <c r="K126" s="78"/>
      <c r="L126" s="78">
        <v>926592</v>
      </c>
      <c r="M126" s="78"/>
      <c r="N126" s="79">
        <v>7679</v>
      </c>
      <c r="O126" s="79">
        <v>0</v>
      </c>
      <c r="P126" s="79">
        <v>0</v>
      </c>
      <c r="Q126" s="78">
        <v>21584</v>
      </c>
      <c r="R126" s="78"/>
      <c r="S126" s="78">
        <v>29263</v>
      </c>
      <c r="T126" s="78"/>
      <c r="U126" s="79">
        <v>514683</v>
      </c>
      <c r="V126" s="80">
        <v>16267</v>
      </c>
      <c r="W126" s="80">
        <v>530950</v>
      </c>
      <c r="X126" s="81"/>
      <c r="Y126" s="63">
        <v>3280657</v>
      </c>
      <c r="Z126" s="63">
        <v>612080</v>
      </c>
    </row>
    <row r="127" spans="1:26">
      <c r="A127" s="60">
        <v>91201</v>
      </c>
      <c r="B127" s="61" t="s">
        <v>134</v>
      </c>
      <c r="C127" s="77">
        <v>2.5525999999999999E-3</v>
      </c>
      <c r="D127" s="77">
        <v>2.5163E-3</v>
      </c>
      <c r="E127" s="78">
        <v>14195525</v>
      </c>
      <c r="F127" s="78"/>
      <c r="G127" s="79">
        <v>611672</v>
      </c>
      <c r="H127" s="79">
        <v>4691770</v>
      </c>
      <c r="I127" s="79">
        <v>1416395</v>
      </c>
      <c r="J127" s="78">
        <v>93161</v>
      </c>
      <c r="K127" s="78"/>
      <c r="L127" s="78">
        <v>6812998</v>
      </c>
      <c r="M127" s="78"/>
      <c r="N127" s="79">
        <v>59971</v>
      </c>
      <c r="O127" s="79">
        <v>0</v>
      </c>
      <c r="P127" s="79">
        <v>0</v>
      </c>
      <c r="Q127" s="78">
        <v>189369</v>
      </c>
      <c r="R127" s="78"/>
      <c r="S127" s="78">
        <v>249340</v>
      </c>
      <c r="T127" s="78"/>
      <c r="U127" s="79">
        <v>4019540</v>
      </c>
      <c r="V127" s="80">
        <v>2145</v>
      </c>
      <c r="W127" s="80">
        <v>4021685</v>
      </c>
      <c r="X127" s="81"/>
      <c r="Y127" s="63">
        <v>25621095</v>
      </c>
      <c r="Z127" s="63">
        <v>4780192</v>
      </c>
    </row>
    <row r="128" spans="1:26">
      <c r="A128" s="60">
        <v>91202</v>
      </c>
      <c r="B128" s="61" t="s">
        <v>135</v>
      </c>
      <c r="C128" s="77">
        <v>0</v>
      </c>
      <c r="D128" s="77">
        <v>0</v>
      </c>
      <c r="E128" s="78">
        <v>0</v>
      </c>
      <c r="F128" s="78"/>
      <c r="G128" s="79">
        <v>0</v>
      </c>
      <c r="H128" s="79">
        <v>0</v>
      </c>
      <c r="I128" s="79">
        <v>0</v>
      </c>
      <c r="J128" s="78">
        <v>0</v>
      </c>
      <c r="K128" s="78"/>
      <c r="L128" s="78">
        <v>0</v>
      </c>
      <c r="M128" s="78"/>
      <c r="N128" s="79">
        <v>0</v>
      </c>
      <c r="O128" s="79">
        <v>0</v>
      </c>
      <c r="P128" s="79">
        <v>0</v>
      </c>
      <c r="Q128" s="78">
        <v>128508</v>
      </c>
      <c r="R128" s="78"/>
      <c r="S128" s="78">
        <v>128508</v>
      </c>
      <c r="T128" s="78"/>
      <c r="U128" s="79">
        <v>0</v>
      </c>
      <c r="V128" s="80">
        <v>-85933</v>
      </c>
      <c r="W128" s="80">
        <v>-85933</v>
      </c>
      <c r="X128" s="81"/>
      <c r="Y128" s="63">
        <v>0</v>
      </c>
      <c r="Z128" s="63">
        <v>0</v>
      </c>
    </row>
    <row r="129" spans="1:26">
      <c r="A129" s="60">
        <v>91203</v>
      </c>
      <c r="B129" s="61" t="s">
        <v>136</v>
      </c>
      <c r="C129" s="77">
        <v>2.453E-4</v>
      </c>
      <c r="D129" s="77">
        <v>2.5139999999999999E-4</v>
      </c>
      <c r="E129" s="78">
        <v>1418255</v>
      </c>
      <c r="F129" s="78"/>
      <c r="G129" s="79">
        <v>61111</v>
      </c>
      <c r="H129" s="79">
        <v>468748</v>
      </c>
      <c r="I129" s="79">
        <v>141510</v>
      </c>
      <c r="J129" s="78">
        <v>52512</v>
      </c>
      <c r="K129" s="78"/>
      <c r="L129" s="78">
        <v>723881</v>
      </c>
      <c r="M129" s="78"/>
      <c r="N129" s="79">
        <v>5992</v>
      </c>
      <c r="O129" s="79">
        <v>0</v>
      </c>
      <c r="P129" s="79">
        <v>0</v>
      </c>
      <c r="Q129" s="78">
        <v>0</v>
      </c>
      <c r="R129" s="78"/>
      <c r="S129" s="78">
        <v>5992</v>
      </c>
      <c r="T129" s="78"/>
      <c r="U129" s="79">
        <v>401587</v>
      </c>
      <c r="V129" s="80">
        <v>36287</v>
      </c>
      <c r="W129" s="80">
        <v>437874</v>
      </c>
      <c r="X129" s="81"/>
      <c r="Y129" s="63">
        <v>2559768</v>
      </c>
      <c r="Z129" s="63">
        <v>477582</v>
      </c>
    </row>
    <row r="130" spans="1:26">
      <c r="A130" s="60">
        <v>91206</v>
      </c>
      <c r="B130" s="61" t="s">
        <v>137</v>
      </c>
      <c r="C130" s="77">
        <v>9.9869999999999994E-4</v>
      </c>
      <c r="D130" s="77">
        <v>1.0426999999999999E-3</v>
      </c>
      <c r="E130" s="78">
        <v>5882317</v>
      </c>
      <c r="F130" s="78"/>
      <c r="G130" s="79">
        <v>253464</v>
      </c>
      <c r="H130" s="79">
        <v>1944167</v>
      </c>
      <c r="I130" s="79">
        <v>586923</v>
      </c>
      <c r="J130" s="78">
        <v>89691</v>
      </c>
      <c r="K130" s="78"/>
      <c r="L130" s="78">
        <v>2874245</v>
      </c>
      <c r="M130" s="78"/>
      <c r="N130" s="79">
        <v>24851</v>
      </c>
      <c r="O130" s="79">
        <v>0</v>
      </c>
      <c r="P130" s="79">
        <v>0</v>
      </c>
      <c r="Q130" s="78">
        <v>20542</v>
      </c>
      <c r="R130" s="78"/>
      <c r="S130" s="78">
        <v>45393</v>
      </c>
      <c r="T130" s="78"/>
      <c r="U130" s="79">
        <v>1665610</v>
      </c>
      <c r="V130" s="80">
        <v>35354</v>
      </c>
      <c r="W130" s="80">
        <v>1700964</v>
      </c>
      <c r="X130" s="81"/>
      <c r="Y130" s="63">
        <v>10616825</v>
      </c>
      <c r="Z130" s="63">
        <v>1980808</v>
      </c>
    </row>
    <row r="131" spans="1:26">
      <c r="A131" s="60">
        <v>91208</v>
      </c>
      <c r="B131" s="61" t="s">
        <v>138</v>
      </c>
      <c r="C131" s="77">
        <v>1.5999999999999999E-5</v>
      </c>
      <c r="D131" s="77">
        <v>2.3900000000000002E-5</v>
      </c>
      <c r="E131" s="78">
        <v>134830</v>
      </c>
      <c r="F131" s="78"/>
      <c r="G131" s="79">
        <v>5810</v>
      </c>
      <c r="H131" s="79">
        <v>44563</v>
      </c>
      <c r="I131" s="79">
        <v>13453</v>
      </c>
      <c r="J131" s="78">
        <v>14940</v>
      </c>
      <c r="K131" s="78"/>
      <c r="L131" s="78">
        <v>78766</v>
      </c>
      <c r="M131" s="78"/>
      <c r="N131" s="79">
        <v>570</v>
      </c>
      <c r="O131" s="79">
        <v>0</v>
      </c>
      <c r="P131" s="79">
        <v>0</v>
      </c>
      <c r="Q131" s="78">
        <v>967</v>
      </c>
      <c r="R131" s="78"/>
      <c r="S131" s="78">
        <v>1537</v>
      </c>
      <c r="T131" s="78"/>
      <c r="U131" s="79">
        <v>38178</v>
      </c>
      <c r="V131" s="80">
        <v>4834</v>
      </c>
      <c r="W131" s="80">
        <v>43012</v>
      </c>
      <c r="X131" s="81"/>
      <c r="Y131" s="63">
        <v>243351</v>
      </c>
      <c r="Z131" s="63">
        <v>45403</v>
      </c>
    </row>
    <row r="132" spans="1:26">
      <c r="A132" s="60">
        <v>91211</v>
      </c>
      <c r="B132" s="61" t="s">
        <v>139</v>
      </c>
      <c r="C132" s="77">
        <v>4.2250000000000002E-4</v>
      </c>
      <c r="D132" s="77">
        <v>4.2319999999999999E-4</v>
      </c>
      <c r="E132" s="78">
        <v>2387452</v>
      </c>
      <c r="F132" s="78"/>
      <c r="G132" s="79">
        <v>102873</v>
      </c>
      <c r="H132" s="79">
        <v>789078</v>
      </c>
      <c r="I132" s="79">
        <v>238214</v>
      </c>
      <c r="J132" s="78">
        <v>10993</v>
      </c>
      <c r="K132" s="78"/>
      <c r="L132" s="78">
        <v>1141158</v>
      </c>
      <c r="M132" s="78"/>
      <c r="N132" s="79">
        <v>10086</v>
      </c>
      <c r="O132" s="79">
        <v>0</v>
      </c>
      <c r="P132" s="79">
        <v>0</v>
      </c>
      <c r="Q132" s="78">
        <v>74046</v>
      </c>
      <c r="R132" s="78"/>
      <c r="S132" s="78">
        <v>84132</v>
      </c>
      <c r="T132" s="78"/>
      <c r="U132" s="79">
        <v>676020</v>
      </c>
      <c r="V132" s="80">
        <v>-31894</v>
      </c>
      <c r="W132" s="80">
        <v>644126</v>
      </c>
      <c r="X132" s="81"/>
      <c r="Y132" s="63">
        <v>4309044</v>
      </c>
      <c r="Z132" s="63">
        <v>803949</v>
      </c>
    </row>
    <row r="133" spans="1:26">
      <c r="A133" s="60">
        <v>91213</v>
      </c>
      <c r="B133" s="61" t="s">
        <v>140</v>
      </c>
      <c r="C133" s="77">
        <v>2.2399999999999999E-5</v>
      </c>
      <c r="D133" s="77">
        <v>2.5899999999999999E-5</v>
      </c>
      <c r="E133" s="78">
        <v>146113</v>
      </c>
      <c r="F133" s="78"/>
      <c r="G133" s="79">
        <v>6296</v>
      </c>
      <c r="H133" s="79">
        <v>48292</v>
      </c>
      <c r="I133" s="79">
        <v>14579</v>
      </c>
      <c r="J133" s="78">
        <v>5581</v>
      </c>
      <c r="K133" s="78"/>
      <c r="L133" s="78">
        <v>74748</v>
      </c>
      <c r="M133" s="78"/>
      <c r="N133" s="79">
        <v>617</v>
      </c>
      <c r="O133" s="79">
        <v>0</v>
      </c>
      <c r="P133" s="79">
        <v>0</v>
      </c>
      <c r="Q133" s="78">
        <v>6545</v>
      </c>
      <c r="R133" s="78"/>
      <c r="S133" s="78">
        <v>7162</v>
      </c>
      <c r="T133" s="78"/>
      <c r="U133" s="79">
        <v>41373</v>
      </c>
      <c r="V133" s="80">
        <v>-2516</v>
      </c>
      <c r="W133" s="80">
        <v>38857</v>
      </c>
      <c r="X133" s="81"/>
      <c r="Y133" s="63">
        <v>263715</v>
      </c>
      <c r="Z133" s="63">
        <v>49202</v>
      </c>
    </row>
    <row r="134" spans="1:26">
      <c r="A134" s="60">
        <v>91214</v>
      </c>
      <c r="B134" s="61" t="s">
        <v>141</v>
      </c>
      <c r="C134" s="77">
        <v>3.5200000000000002E-5</v>
      </c>
      <c r="D134" s="77">
        <v>3.4100000000000002E-5</v>
      </c>
      <c r="E134" s="78">
        <v>192373</v>
      </c>
      <c r="F134" s="78"/>
      <c r="G134" s="79">
        <v>8289</v>
      </c>
      <c r="H134" s="79">
        <v>63581</v>
      </c>
      <c r="I134" s="79">
        <v>19194</v>
      </c>
      <c r="J134" s="78">
        <v>154</v>
      </c>
      <c r="K134" s="78"/>
      <c r="L134" s="78">
        <v>91218</v>
      </c>
      <c r="M134" s="78"/>
      <c r="N134" s="79">
        <v>813</v>
      </c>
      <c r="O134" s="79">
        <v>0</v>
      </c>
      <c r="P134" s="79">
        <v>0</v>
      </c>
      <c r="Q134" s="78">
        <v>13429</v>
      </c>
      <c r="R134" s="78"/>
      <c r="S134" s="78">
        <v>14242</v>
      </c>
      <c r="T134" s="78"/>
      <c r="U134" s="79">
        <v>54471</v>
      </c>
      <c r="V134" s="80">
        <v>-6423</v>
      </c>
      <c r="W134" s="80">
        <v>48048</v>
      </c>
      <c r="X134" s="81"/>
      <c r="Y134" s="63">
        <v>347208</v>
      </c>
      <c r="Z134" s="63">
        <v>64779</v>
      </c>
    </row>
    <row r="135" spans="1:26">
      <c r="A135" s="60">
        <v>91217</v>
      </c>
      <c r="B135" s="61" t="s">
        <v>142</v>
      </c>
      <c r="C135" s="77">
        <v>2.6699999999999998E-5</v>
      </c>
      <c r="D135" s="77">
        <v>2.5199999999999999E-5</v>
      </c>
      <c r="E135" s="78">
        <v>142164</v>
      </c>
      <c r="F135" s="78"/>
      <c r="G135" s="79">
        <v>6126</v>
      </c>
      <c r="H135" s="79">
        <v>46987</v>
      </c>
      <c r="I135" s="79">
        <v>14185</v>
      </c>
      <c r="J135" s="78">
        <v>14710</v>
      </c>
      <c r="K135" s="78"/>
      <c r="L135" s="78">
        <v>82008</v>
      </c>
      <c r="M135" s="78"/>
      <c r="N135" s="79">
        <v>601</v>
      </c>
      <c r="O135" s="79">
        <v>0</v>
      </c>
      <c r="P135" s="79">
        <v>0</v>
      </c>
      <c r="Q135" s="78">
        <v>0</v>
      </c>
      <c r="R135" s="78"/>
      <c r="S135" s="78">
        <v>601</v>
      </c>
      <c r="T135" s="78"/>
      <c r="U135" s="79">
        <v>40255</v>
      </c>
      <c r="V135" s="80">
        <v>8459</v>
      </c>
      <c r="W135" s="80">
        <v>48714</v>
      </c>
      <c r="X135" s="81"/>
      <c r="Y135" s="63">
        <v>256588</v>
      </c>
      <c r="Z135" s="63">
        <v>47872</v>
      </c>
    </row>
    <row r="136" spans="1:26">
      <c r="A136" s="60">
        <v>91221</v>
      </c>
      <c r="B136" s="61" t="s">
        <v>143</v>
      </c>
      <c r="C136" s="77">
        <v>9.9099999999999996E-5</v>
      </c>
      <c r="D136" s="77">
        <v>7.7999999999999999E-5</v>
      </c>
      <c r="E136" s="78">
        <v>440031</v>
      </c>
      <c r="F136" s="78"/>
      <c r="G136" s="79">
        <v>18961</v>
      </c>
      <c r="H136" s="79">
        <v>145435</v>
      </c>
      <c r="I136" s="79">
        <v>43905</v>
      </c>
      <c r="J136" s="78">
        <v>0</v>
      </c>
      <c r="K136" s="78"/>
      <c r="L136" s="78">
        <v>208301</v>
      </c>
      <c r="M136" s="78"/>
      <c r="N136" s="79">
        <v>1859</v>
      </c>
      <c r="O136" s="79">
        <v>0</v>
      </c>
      <c r="P136" s="79">
        <v>0</v>
      </c>
      <c r="Q136" s="78">
        <v>28181</v>
      </c>
      <c r="R136" s="78"/>
      <c r="S136" s="78">
        <v>30040</v>
      </c>
      <c r="T136" s="78"/>
      <c r="U136" s="79">
        <v>124597</v>
      </c>
      <c r="V136" s="80">
        <v>-14961</v>
      </c>
      <c r="W136" s="80">
        <v>109636</v>
      </c>
      <c r="X136" s="81"/>
      <c r="Y136" s="63">
        <v>794200</v>
      </c>
      <c r="Z136" s="63">
        <v>148176</v>
      </c>
    </row>
    <row r="137" spans="1:26">
      <c r="A137" s="60">
        <v>91231</v>
      </c>
      <c r="B137" s="61" t="s">
        <v>144</v>
      </c>
      <c r="C137" s="77">
        <v>1.8575E-3</v>
      </c>
      <c r="D137" s="77">
        <v>1.7933000000000001E-3</v>
      </c>
      <c r="E137" s="78">
        <v>10116773</v>
      </c>
      <c r="F137" s="78"/>
      <c r="G137" s="79">
        <v>435923</v>
      </c>
      <c r="H137" s="79">
        <v>3343699</v>
      </c>
      <c r="I137" s="79">
        <v>1009427</v>
      </c>
      <c r="J137" s="78">
        <v>23174</v>
      </c>
      <c r="K137" s="78"/>
      <c r="L137" s="78">
        <v>4812223</v>
      </c>
      <c r="M137" s="78"/>
      <c r="N137" s="79">
        <v>42740</v>
      </c>
      <c r="O137" s="79">
        <v>0</v>
      </c>
      <c r="P137" s="79">
        <v>0</v>
      </c>
      <c r="Q137" s="78">
        <v>200361</v>
      </c>
      <c r="R137" s="78"/>
      <c r="S137" s="78">
        <v>243101</v>
      </c>
      <c r="T137" s="78"/>
      <c r="U137" s="79">
        <v>2864619</v>
      </c>
      <c r="V137" s="80">
        <v>-60511</v>
      </c>
      <c r="W137" s="80">
        <v>2804108</v>
      </c>
      <c r="X137" s="81"/>
      <c r="Y137" s="63">
        <v>18259472</v>
      </c>
      <c r="Z137" s="63">
        <v>3406716</v>
      </c>
    </row>
    <row r="138" spans="1:26">
      <c r="A138" s="60">
        <v>91233</v>
      </c>
      <c r="B138" s="61" t="s">
        <v>145</v>
      </c>
      <c r="C138" s="77">
        <v>6.5199999999999999E-5</v>
      </c>
      <c r="D138" s="77">
        <v>6.69E-5</v>
      </c>
      <c r="E138" s="78">
        <v>377412</v>
      </c>
      <c r="F138" s="78"/>
      <c r="G138" s="79">
        <v>16262</v>
      </c>
      <c r="H138" s="79">
        <v>124738</v>
      </c>
      <c r="I138" s="79">
        <v>37657</v>
      </c>
      <c r="J138" s="78">
        <v>2339</v>
      </c>
      <c r="K138" s="78"/>
      <c r="L138" s="78">
        <v>180996</v>
      </c>
      <c r="M138" s="78"/>
      <c r="N138" s="79">
        <v>1594</v>
      </c>
      <c r="O138" s="79">
        <v>0</v>
      </c>
      <c r="P138" s="79">
        <v>0</v>
      </c>
      <c r="Q138" s="78">
        <v>7475</v>
      </c>
      <c r="R138" s="78"/>
      <c r="S138" s="78">
        <v>9069</v>
      </c>
      <c r="T138" s="78"/>
      <c r="U138" s="79">
        <v>106866</v>
      </c>
      <c r="V138" s="80">
        <v>-2681</v>
      </c>
      <c r="W138" s="80">
        <v>104185</v>
      </c>
      <c r="X138" s="81"/>
      <c r="Y138" s="63">
        <v>681179</v>
      </c>
      <c r="Z138" s="63">
        <v>127089</v>
      </c>
    </row>
    <row r="139" spans="1:26">
      <c r="A139" s="60">
        <v>91241</v>
      </c>
      <c r="B139" s="61" t="s">
        <v>146</v>
      </c>
      <c r="C139" s="77">
        <v>3.4999999999999997E-5</v>
      </c>
      <c r="D139" s="77">
        <v>3.5800000000000003E-5</v>
      </c>
      <c r="E139" s="78">
        <v>201963</v>
      </c>
      <c r="F139" s="78"/>
      <c r="G139" s="79">
        <v>8702</v>
      </c>
      <c r="H139" s="79">
        <v>66751</v>
      </c>
      <c r="I139" s="79">
        <v>20151</v>
      </c>
      <c r="J139" s="78">
        <v>4788</v>
      </c>
      <c r="K139" s="78"/>
      <c r="L139" s="78">
        <v>100392</v>
      </c>
      <c r="M139" s="78"/>
      <c r="N139" s="79">
        <v>853</v>
      </c>
      <c r="O139" s="79">
        <v>0</v>
      </c>
      <c r="P139" s="79">
        <v>0</v>
      </c>
      <c r="Q139" s="78">
        <v>8826</v>
      </c>
      <c r="R139" s="78"/>
      <c r="S139" s="78">
        <v>9679</v>
      </c>
      <c r="T139" s="78"/>
      <c r="U139" s="79">
        <v>57187</v>
      </c>
      <c r="V139" s="80">
        <v>-3318</v>
      </c>
      <c r="W139" s="80">
        <v>53869</v>
      </c>
      <c r="X139" s="81"/>
      <c r="Y139" s="63">
        <v>364517</v>
      </c>
      <c r="Z139" s="63">
        <v>68009</v>
      </c>
    </row>
    <row r="140" spans="1:26">
      <c r="A140" s="60">
        <v>91251</v>
      </c>
      <c r="B140" s="61" t="s">
        <v>147</v>
      </c>
      <c r="C140" s="77">
        <v>2.6999999999999999E-5</v>
      </c>
      <c r="D140" s="77">
        <v>3.2100000000000001E-5</v>
      </c>
      <c r="E140" s="78">
        <v>181090</v>
      </c>
      <c r="F140" s="78"/>
      <c r="G140" s="79">
        <v>7803</v>
      </c>
      <c r="H140" s="79">
        <v>59852</v>
      </c>
      <c r="I140" s="79">
        <v>18069</v>
      </c>
      <c r="J140" s="78">
        <v>6467</v>
      </c>
      <c r="K140" s="78"/>
      <c r="L140" s="78">
        <v>92191</v>
      </c>
      <c r="M140" s="78"/>
      <c r="N140" s="79">
        <v>765</v>
      </c>
      <c r="O140" s="79">
        <v>0</v>
      </c>
      <c r="P140" s="79">
        <v>0</v>
      </c>
      <c r="Q140" s="78">
        <v>2146</v>
      </c>
      <c r="R140" s="78"/>
      <c r="S140" s="78">
        <v>2911</v>
      </c>
      <c r="T140" s="78"/>
      <c r="U140" s="79">
        <v>51277</v>
      </c>
      <c r="V140" s="80">
        <v>3861</v>
      </c>
      <c r="W140" s="80">
        <v>55138</v>
      </c>
      <c r="X140" s="81"/>
      <c r="Y140" s="63">
        <v>326844</v>
      </c>
      <c r="Z140" s="63">
        <v>60980</v>
      </c>
    </row>
    <row r="141" spans="1:26">
      <c r="A141" s="60">
        <v>91261</v>
      </c>
      <c r="B141" s="61" t="s">
        <v>148</v>
      </c>
      <c r="C141" s="77">
        <v>9.7000000000000003E-6</v>
      </c>
      <c r="D141" s="77">
        <v>9.5000000000000005E-6</v>
      </c>
      <c r="E141" s="78">
        <v>53594</v>
      </c>
      <c r="F141" s="78"/>
      <c r="G141" s="79">
        <v>2309</v>
      </c>
      <c r="H141" s="79">
        <v>17713</v>
      </c>
      <c r="I141" s="79">
        <v>5347</v>
      </c>
      <c r="J141" s="78">
        <v>0</v>
      </c>
      <c r="K141" s="78"/>
      <c r="L141" s="78">
        <v>25369</v>
      </c>
      <c r="M141" s="78"/>
      <c r="N141" s="79">
        <v>226</v>
      </c>
      <c r="O141" s="79">
        <v>0</v>
      </c>
      <c r="P141" s="79">
        <v>0</v>
      </c>
      <c r="Q141" s="78">
        <v>2934</v>
      </c>
      <c r="R141" s="78"/>
      <c r="S141" s="78">
        <v>3160</v>
      </c>
      <c r="T141" s="78"/>
      <c r="U141" s="79">
        <v>15175</v>
      </c>
      <c r="V141" s="80">
        <v>-1608</v>
      </c>
      <c r="W141" s="80">
        <v>13567</v>
      </c>
      <c r="X141" s="81"/>
      <c r="Y141" s="63">
        <v>96729</v>
      </c>
      <c r="Z141" s="63">
        <v>18047</v>
      </c>
    </row>
    <row r="142" spans="1:26">
      <c r="A142" s="60">
        <v>91301</v>
      </c>
      <c r="B142" s="61" t="s">
        <v>149</v>
      </c>
      <c r="C142" s="77">
        <v>8.3421999999999993E-3</v>
      </c>
      <c r="D142" s="77">
        <v>8.6893000000000005E-3</v>
      </c>
      <c r="E142" s="78">
        <v>49020060</v>
      </c>
      <c r="F142" s="78"/>
      <c r="G142" s="79">
        <v>2112230</v>
      </c>
      <c r="H142" s="79">
        <v>16201643</v>
      </c>
      <c r="I142" s="79">
        <v>4891103</v>
      </c>
      <c r="J142" s="78">
        <v>505078</v>
      </c>
      <c r="K142" s="78"/>
      <c r="L142" s="78">
        <v>23710054</v>
      </c>
      <c r="M142" s="78"/>
      <c r="N142" s="79">
        <v>207092</v>
      </c>
      <c r="O142" s="79">
        <v>0</v>
      </c>
      <c r="P142" s="79">
        <v>0</v>
      </c>
      <c r="Q142" s="78">
        <v>0</v>
      </c>
      <c r="R142" s="78"/>
      <c r="S142" s="78">
        <v>207092</v>
      </c>
      <c r="T142" s="78"/>
      <c r="U142" s="79">
        <v>13880297</v>
      </c>
      <c r="V142" s="80">
        <v>233379</v>
      </c>
      <c r="W142" s="80">
        <v>14113676</v>
      </c>
      <c r="X142" s="81"/>
      <c r="Y142" s="63">
        <v>88474896</v>
      </c>
      <c r="Z142" s="63">
        <v>16506985</v>
      </c>
    </row>
    <row r="143" spans="1:26">
      <c r="A143" s="60">
        <v>91302</v>
      </c>
      <c r="B143" s="61" t="s">
        <v>941</v>
      </c>
      <c r="C143" s="77">
        <v>5.1170000000000002E-4</v>
      </c>
      <c r="D143" s="77">
        <v>5.3209999999999998E-4</v>
      </c>
      <c r="E143" s="78">
        <v>3001804</v>
      </c>
      <c r="F143" s="78"/>
      <c r="G143" s="79">
        <v>129345</v>
      </c>
      <c r="H143" s="79">
        <v>992128</v>
      </c>
      <c r="I143" s="79">
        <v>299513</v>
      </c>
      <c r="J143" s="78">
        <v>36291</v>
      </c>
      <c r="K143" s="78"/>
      <c r="L143" s="78">
        <v>1457277</v>
      </c>
      <c r="M143" s="78"/>
      <c r="N143" s="79">
        <v>12682</v>
      </c>
      <c r="O143" s="79">
        <v>0</v>
      </c>
      <c r="P143" s="79">
        <v>0</v>
      </c>
      <c r="Q143" s="78">
        <v>14675</v>
      </c>
      <c r="R143" s="78"/>
      <c r="S143" s="78">
        <v>27357</v>
      </c>
      <c r="T143" s="78"/>
      <c r="U143" s="79">
        <v>849977</v>
      </c>
      <c r="V143" s="80">
        <v>-12924</v>
      </c>
      <c r="W143" s="80">
        <v>837053</v>
      </c>
      <c r="X143" s="81"/>
      <c r="Y143" s="63">
        <v>5417869</v>
      </c>
      <c r="Z143" s="63">
        <v>1010826</v>
      </c>
    </row>
    <row r="144" spans="1:26">
      <c r="A144" s="60">
        <v>91306</v>
      </c>
      <c r="B144" s="61" t="s">
        <v>151</v>
      </c>
      <c r="C144" s="77">
        <v>1.9042E-3</v>
      </c>
      <c r="D144" s="77">
        <v>2.1952999999999999E-3</v>
      </c>
      <c r="E144" s="78">
        <v>12384627</v>
      </c>
      <c r="F144" s="78"/>
      <c r="G144" s="79">
        <v>533642</v>
      </c>
      <c r="H144" s="79">
        <v>4093249</v>
      </c>
      <c r="I144" s="79">
        <v>1235708</v>
      </c>
      <c r="J144" s="78">
        <v>499156</v>
      </c>
      <c r="K144" s="78"/>
      <c r="L144" s="78">
        <v>6361755</v>
      </c>
      <c r="M144" s="78"/>
      <c r="N144" s="79">
        <v>52321</v>
      </c>
      <c r="O144" s="79">
        <v>0</v>
      </c>
      <c r="P144" s="79">
        <v>0</v>
      </c>
      <c r="Q144" s="78">
        <v>6770</v>
      </c>
      <c r="R144" s="78"/>
      <c r="S144" s="78">
        <v>59091</v>
      </c>
      <c r="T144" s="78"/>
      <c r="U144" s="79">
        <v>3506774</v>
      </c>
      <c r="V144" s="80">
        <v>212735</v>
      </c>
      <c r="W144" s="80">
        <v>3719509</v>
      </c>
      <c r="X144" s="81"/>
      <c r="Y144" s="63">
        <v>22352657</v>
      </c>
      <c r="Z144" s="63">
        <v>4170392</v>
      </c>
    </row>
    <row r="145" spans="1:26">
      <c r="A145" s="60">
        <v>91308</v>
      </c>
      <c r="B145" s="61" t="s">
        <v>152</v>
      </c>
      <c r="C145" s="77">
        <v>1.0340000000000001E-4</v>
      </c>
      <c r="D145" s="77">
        <v>1.127E-4</v>
      </c>
      <c r="E145" s="78">
        <v>635789</v>
      </c>
      <c r="F145" s="78"/>
      <c r="G145" s="79">
        <v>27396</v>
      </c>
      <c r="H145" s="79">
        <v>210135</v>
      </c>
      <c r="I145" s="79">
        <v>63437</v>
      </c>
      <c r="J145" s="78">
        <v>22718</v>
      </c>
      <c r="K145" s="78"/>
      <c r="L145" s="78">
        <v>323686</v>
      </c>
      <c r="M145" s="78"/>
      <c r="N145" s="79">
        <v>2686</v>
      </c>
      <c r="O145" s="79">
        <v>0</v>
      </c>
      <c r="P145" s="79">
        <v>0</v>
      </c>
      <c r="Q145" s="78">
        <v>71734</v>
      </c>
      <c r="R145" s="78"/>
      <c r="S145" s="78">
        <v>74420</v>
      </c>
      <c r="T145" s="78"/>
      <c r="U145" s="79">
        <v>180027</v>
      </c>
      <c r="V145" s="80">
        <v>-33261</v>
      </c>
      <c r="W145" s="80">
        <v>146766</v>
      </c>
      <c r="X145" s="81"/>
      <c r="Y145" s="63">
        <v>1147517</v>
      </c>
      <c r="Z145" s="63">
        <v>214095</v>
      </c>
    </row>
    <row r="146" spans="1:26">
      <c r="A146" s="60">
        <v>91311</v>
      </c>
      <c r="B146" s="61" t="s">
        <v>153</v>
      </c>
      <c r="C146" s="77">
        <v>8.6008000000000005E-3</v>
      </c>
      <c r="D146" s="77">
        <v>8.6487999999999999E-3</v>
      </c>
      <c r="E146" s="78">
        <v>48791582</v>
      </c>
      <c r="F146" s="78"/>
      <c r="G146" s="79">
        <v>2102385</v>
      </c>
      <c r="H146" s="79">
        <v>16126129</v>
      </c>
      <c r="I146" s="79">
        <v>4868306</v>
      </c>
      <c r="J146" s="78">
        <v>282803</v>
      </c>
      <c r="K146" s="78"/>
      <c r="L146" s="78">
        <v>23379623</v>
      </c>
      <c r="M146" s="78"/>
      <c r="N146" s="79">
        <v>206127</v>
      </c>
      <c r="O146" s="79">
        <v>0</v>
      </c>
      <c r="P146" s="79">
        <v>0</v>
      </c>
      <c r="Q146" s="78">
        <v>198461</v>
      </c>
      <c r="R146" s="78"/>
      <c r="S146" s="78">
        <v>404588</v>
      </c>
      <c r="T146" s="78"/>
      <c r="U146" s="79">
        <v>13815602</v>
      </c>
      <c r="V146" s="80">
        <v>160272</v>
      </c>
      <c r="W146" s="80">
        <v>13975874</v>
      </c>
      <c r="X146" s="81"/>
      <c r="Y146" s="63">
        <v>88062523</v>
      </c>
      <c r="Z146" s="63">
        <v>16430048</v>
      </c>
    </row>
    <row r="147" spans="1:26">
      <c r="A147" s="60">
        <v>91317</v>
      </c>
      <c r="B147" s="61" t="s">
        <v>154</v>
      </c>
      <c r="C147" s="77">
        <v>1.416E-4</v>
      </c>
      <c r="D147" s="77">
        <v>1.5779999999999999E-4</v>
      </c>
      <c r="E147" s="78">
        <v>890217</v>
      </c>
      <c r="F147" s="78"/>
      <c r="G147" s="79">
        <v>38359</v>
      </c>
      <c r="H147" s="79">
        <v>294226</v>
      </c>
      <c r="I147" s="79">
        <v>88824</v>
      </c>
      <c r="J147" s="78">
        <v>65084</v>
      </c>
      <c r="K147" s="78"/>
      <c r="L147" s="78">
        <v>486493</v>
      </c>
      <c r="M147" s="78"/>
      <c r="N147" s="79">
        <v>3761</v>
      </c>
      <c r="O147" s="79">
        <v>0</v>
      </c>
      <c r="P147" s="79">
        <v>0</v>
      </c>
      <c r="Q147" s="78">
        <v>0</v>
      </c>
      <c r="R147" s="78"/>
      <c r="S147" s="78">
        <v>3761</v>
      </c>
      <c r="T147" s="78"/>
      <c r="U147" s="79">
        <v>252070</v>
      </c>
      <c r="V147" s="80">
        <v>37572</v>
      </c>
      <c r="W147" s="80">
        <v>289642</v>
      </c>
      <c r="X147" s="81"/>
      <c r="Y147" s="63">
        <v>1606728</v>
      </c>
      <c r="Z147" s="63">
        <v>299771</v>
      </c>
    </row>
    <row r="148" spans="1:26">
      <c r="A148" s="60">
        <v>91321</v>
      </c>
      <c r="B148" s="61" t="s">
        <v>155</v>
      </c>
      <c r="C148" s="77">
        <v>6.6000000000000005E-5</v>
      </c>
      <c r="D148" s="77">
        <v>5.7599999999999997E-5</v>
      </c>
      <c r="E148" s="78">
        <v>324946</v>
      </c>
      <c r="F148" s="78"/>
      <c r="G148" s="79">
        <v>14002</v>
      </c>
      <c r="H148" s="79">
        <v>107398</v>
      </c>
      <c r="I148" s="79">
        <v>32422</v>
      </c>
      <c r="J148" s="78">
        <v>11559</v>
      </c>
      <c r="K148" s="78"/>
      <c r="L148" s="78">
        <v>165381</v>
      </c>
      <c r="M148" s="78"/>
      <c r="N148" s="79">
        <v>1373</v>
      </c>
      <c r="O148" s="79">
        <v>0</v>
      </c>
      <c r="P148" s="79">
        <v>0</v>
      </c>
      <c r="Q148" s="78">
        <v>18308</v>
      </c>
      <c r="R148" s="78"/>
      <c r="S148" s="78">
        <v>19681</v>
      </c>
      <c r="T148" s="78"/>
      <c r="U148" s="79">
        <v>92010</v>
      </c>
      <c r="V148" s="80">
        <v>10280</v>
      </c>
      <c r="W148" s="80">
        <v>102290</v>
      </c>
      <c r="X148" s="81"/>
      <c r="Y148" s="63">
        <v>586486</v>
      </c>
      <c r="Z148" s="63">
        <v>109422</v>
      </c>
    </row>
    <row r="149" spans="1:26">
      <c r="A149" s="60">
        <v>91327</v>
      </c>
      <c r="B149" s="61" t="s">
        <v>156</v>
      </c>
      <c r="C149" s="77">
        <v>1.0499999999999999E-5</v>
      </c>
      <c r="D149" s="77">
        <v>9.3999999999999998E-6</v>
      </c>
      <c r="E149" s="78">
        <v>53029</v>
      </c>
      <c r="F149" s="78"/>
      <c r="G149" s="79">
        <v>2285</v>
      </c>
      <c r="H149" s="79">
        <v>17527</v>
      </c>
      <c r="I149" s="79">
        <v>5291</v>
      </c>
      <c r="J149" s="78">
        <v>12409</v>
      </c>
      <c r="K149" s="78"/>
      <c r="L149" s="78">
        <v>37512</v>
      </c>
      <c r="M149" s="78"/>
      <c r="N149" s="79">
        <v>224</v>
      </c>
      <c r="O149" s="79">
        <v>0</v>
      </c>
      <c r="P149" s="79">
        <v>0</v>
      </c>
      <c r="Q149" s="78">
        <v>6306</v>
      </c>
      <c r="R149" s="78"/>
      <c r="S149" s="78">
        <v>6530</v>
      </c>
      <c r="T149" s="78"/>
      <c r="U149" s="79">
        <v>15016</v>
      </c>
      <c r="V149" s="80">
        <v>1734</v>
      </c>
      <c r="W149" s="80">
        <v>16750</v>
      </c>
      <c r="X149" s="81"/>
      <c r="Y149" s="63">
        <v>95711</v>
      </c>
      <c r="Z149" s="63">
        <v>17857</v>
      </c>
    </row>
    <row r="150" spans="1:26">
      <c r="A150" s="60">
        <v>91331</v>
      </c>
      <c r="B150" s="61" t="s">
        <v>157</v>
      </c>
      <c r="C150" s="77">
        <v>3.0428999999999999E-3</v>
      </c>
      <c r="D150" s="77">
        <v>3.1621000000000002E-3</v>
      </c>
      <c r="E150" s="78">
        <v>17838759</v>
      </c>
      <c r="F150" s="78"/>
      <c r="G150" s="79">
        <v>768656</v>
      </c>
      <c r="H150" s="79">
        <v>5895897</v>
      </c>
      <c r="I150" s="79">
        <v>1779908</v>
      </c>
      <c r="J150" s="78">
        <v>35090</v>
      </c>
      <c r="K150" s="78"/>
      <c r="L150" s="78">
        <v>8479551</v>
      </c>
      <c r="M150" s="78"/>
      <c r="N150" s="79">
        <v>75362</v>
      </c>
      <c r="O150" s="79">
        <v>0</v>
      </c>
      <c r="P150" s="79">
        <v>0</v>
      </c>
      <c r="Q150" s="78">
        <v>114688</v>
      </c>
      <c r="R150" s="78"/>
      <c r="S150" s="78">
        <v>190050</v>
      </c>
      <c r="T150" s="78"/>
      <c r="U150" s="79">
        <v>5051142</v>
      </c>
      <c r="V150" s="80">
        <v>-87428</v>
      </c>
      <c r="W150" s="80">
        <v>4963714</v>
      </c>
      <c r="X150" s="81"/>
      <c r="Y150" s="63">
        <v>32196663</v>
      </c>
      <c r="Z150" s="63">
        <v>6007013</v>
      </c>
    </row>
    <row r="151" spans="1:26">
      <c r="A151" s="60">
        <v>91341</v>
      </c>
      <c r="B151" s="61" t="s">
        <v>158</v>
      </c>
      <c r="C151" s="77">
        <v>3.4499999999999998E-5</v>
      </c>
      <c r="D151" s="77">
        <v>3.3399999999999999E-5</v>
      </c>
      <c r="E151" s="78">
        <v>188424</v>
      </c>
      <c r="F151" s="78"/>
      <c r="G151" s="79">
        <v>8119</v>
      </c>
      <c r="H151" s="79">
        <v>62276</v>
      </c>
      <c r="I151" s="79">
        <v>18800</v>
      </c>
      <c r="J151" s="78">
        <v>2278</v>
      </c>
      <c r="K151" s="78"/>
      <c r="L151" s="78">
        <v>91473</v>
      </c>
      <c r="M151" s="78"/>
      <c r="N151" s="79">
        <v>796</v>
      </c>
      <c r="O151" s="79">
        <v>0</v>
      </c>
      <c r="P151" s="79">
        <v>0</v>
      </c>
      <c r="Q151" s="78">
        <v>10065</v>
      </c>
      <c r="R151" s="78"/>
      <c r="S151" s="78">
        <v>10861</v>
      </c>
      <c r="T151" s="78"/>
      <c r="U151" s="79">
        <v>53353</v>
      </c>
      <c r="V151" s="80">
        <v>-2336</v>
      </c>
      <c r="W151" s="80">
        <v>51017</v>
      </c>
      <c r="X151" s="81"/>
      <c r="Y151" s="63">
        <v>340081</v>
      </c>
      <c r="Z151" s="63">
        <v>63450</v>
      </c>
    </row>
    <row r="152" spans="1:26">
      <c r="A152" s="60">
        <v>91401</v>
      </c>
      <c r="B152" s="61" t="s">
        <v>159</v>
      </c>
      <c r="C152" s="77">
        <v>3.6838000000000001E-3</v>
      </c>
      <c r="D152" s="77">
        <v>3.5915000000000001E-3</v>
      </c>
      <c r="E152" s="78">
        <v>20261189</v>
      </c>
      <c r="F152" s="78"/>
      <c r="G152" s="79">
        <v>873036</v>
      </c>
      <c r="H152" s="79">
        <v>6696535</v>
      </c>
      <c r="I152" s="79">
        <v>2021612</v>
      </c>
      <c r="J152" s="78">
        <v>152476</v>
      </c>
      <c r="K152" s="78"/>
      <c r="L152" s="78">
        <v>9743659</v>
      </c>
      <c r="M152" s="78"/>
      <c r="N152" s="79">
        <v>85596</v>
      </c>
      <c r="O152" s="79">
        <v>0</v>
      </c>
      <c r="P152" s="79">
        <v>0</v>
      </c>
      <c r="Q152" s="78">
        <v>280813</v>
      </c>
      <c r="R152" s="78"/>
      <c r="S152" s="78">
        <v>366409</v>
      </c>
      <c r="T152" s="78"/>
      <c r="U152" s="79">
        <v>5737066</v>
      </c>
      <c r="V152" s="80">
        <v>-206</v>
      </c>
      <c r="W152" s="80">
        <v>5736860</v>
      </c>
      <c r="X152" s="81"/>
      <c r="Y152" s="63">
        <v>36568836</v>
      </c>
      <c r="Z152" s="63">
        <v>6822740</v>
      </c>
    </row>
    <row r="153" spans="1:26">
      <c r="A153" s="60">
        <v>91411</v>
      </c>
      <c r="B153" s="61" t="s">
        <v>160</v>
      </c>
      <c r="C153" s="77">
        <v>4.2220000000000002E-4</v>
      </c>
      <c r="D153" s="77">
        <v>3.7720000000000001E-4</v>
      </c>
      <c r="E153" s="78">
        <v>2127947</v>
      </c>
      <c r="F153" s="78"/>
      <c r="G153" s="79">
        <v>91691</v>
      </c>
      <c r="H153" s="79">
        <v>703309</v>
      </c>
      <c r="I153" s="79">
        <v>212321</v>
      </c>
      <c r="J153" s="78">
        <v>25624</v>
      </c>
      <c r="K153" s="78"/>
      <c r="L153" s="78">
        <v>1032945</v>
      </c>
      <c r="M153" s="78"/>
      <c r="N153" s="79">
        <v>8990</v>
      </c>
      <c r="O153" s="79">
        <v>0</v>
      </c>
      <c r="P153" s="79">
        <v>0</v>
      </c>
      <c r="Q153" s="78">
        <v>56595</v>
      </c>
      <c r="R153" s="78"/>
      <c r="S153" s="78">
        <v>65585</v>
      </c>
      <c r="T153" s="78"/>
      <c r="U153" s="79">
        <v>602540</v>
      </c>
      <c r="V153" s="80">
        <v>-4903</v>
      </c>
      <c r="W153" s="80">
        <v>597637</v>
      </c>
      <c r="X153" s="81"/>
      <c r="Y153" s="63">
        <v>3840670</v>
      </c>
      <c r="Z153" s="63">
        <v>716563</v>
      </c>
    </row>
    <row r="154" spans="1:26">
      <c r="A154" s="60">
        <v>91414</v>
      </c>
      <c r="B154" s="61" t="s">
        <v>952</v>
      </c>
      <c r="C154" s="77">
        <v>3.1199999999999999E-5</v>
      </c>
      <c r="D154" s="77">
        <v>3.0700000000000001E-5</v>
      </c>
      <c r="E154" s="78">
        <v>173192</v>
      </c>
      <c r="F154" s="78"/>
      <c r="G154" s="79">
        <v>7463</v>
      </c>
      <c r="H154" s="79">
        <v>57242</v>
      </c>
      <c r="I154" s="79">
        <v>17281</v>
      </c>
      <c r="J154" s="78">
        <v>13819</v>
      </c>
      <c r="K154" s="78"/>
      <c r="L154" s="78">
        <v>95805</v>
      </c>
      <c r="M154" s="78"/>
      <c r="N154" s="79">
        <v>732</v>
      </c>
      <c r="O154" s="79">
        <v>0</v>
      </c>
      <c r="P154" s="79">
        <v>0</v>
      </c>
      <c r="Q154" s="78">
        <v>1539</v>
      </c>
      <c r="R154" s="78"/>
      <c r="S154" s="78">
        <v>2271</v>
      </c>
      <c r="T154" s="78"/>
      <c r="U154" s="79">
        <v>49040</v>
      </c>
      <c r="V154" s="80">
        <v>9489</v>
      </c>
      <c r="W154" s="80">
        <v>58529</v>
      </c>
      <c r="X154" s="81"/>
      <c r="Y154" s="63">
        <v>312589</v>
      </c>
      <c r="Z154" s="63">
        <v>58321</v>
      </c>
    </row>
    <row r="155" spans="1:26">
      <c r="A155" s="60">
        <v>91417</v>
      </c>
      <c r="B155" s="61" t="s">
        <v>161</v>
      </c>
      <c r="C155" s="77">
        <v>7.5000000000000002E-6</v>
      </c>
      <c r="D155" s="77">
        <v>6.8000000000000001E-6</v>
      </c>
      <c r="E155" s="78">
        <v>38362</v>
      </c>
      <c r="F155" s="78"/>
      <c r="G155" s="79">
        <v>1653</v>
      </c>
      <c r="H155" s="79">
        <v>12679</v>
      </c>
      <c r="I155" s="79">
        <v>3828</v>
      </c>
      <c r="J155" s="78">
        <v>8056</v>
      </c>
      <c r="K155" s="78"/>
      <c r="L155" s="78">
        <v>26216</v>
      </c>
      <c r="M155" s="78"/>
      <c r="N155" s="79">
        <v>162</v>
      </c>
      <c r="O155" s="79">
        <v>0</v>
      </c>
      <c r="P155" s="79">
        <v>0</v>
      </c>
      <c r="Q155" s="78">
        <v>0</v>
      </c>
      <c r="R155" s="78"/>
      <c r="S155" s="78">
        <v>162</v>
      </c>
      <c r="T155" s="78"/>
      <c r="U155" s="79">
        <v>10862</v>
      </c>
      <c r="V155" s="80">
        <v>3896</v>
      </c>
      <c r="W155" s="80">
        <v>14758</v>
      </c>
      <c r="X155" s="81"/>
      <c r="Y155" s="63">
        <v>69238</v>
      </c>
      <c r="Z155" s="63">
        <v>12918</v>
      </c>
    </row>
    <row r="156" spans="1:26">
      <c r="A156" s="60">
        <v>91421</v>
      </c>
      <c r="B156" s="61" t="s">
        <v>162</v>
      </c>
      <c r="C156" s="77">
        <v>6.4800000000000003E-5</v>
      </c>
      <c r="D156" s="77">
        <v>8.0099999999999995E-5</v>
      </c>
      <c r="E156" s="78">
        <v>451878</v>
      </c>
      <c r="F156" s="78"/>
      <c r="G156" s="79">
        <v>19471</v>
      </c>
      <c r="H156" s="79">
        <v>149351</v>
      </c>
      <c r="I156" s="79">
        <v>45087</v>
      </c>
      <c r="J156" s="78">
        <v>33459</v>
      </c>
      <c r="K156" s="78"/>
      <c r="L156" s="78">
        <v>247368</v>
      </c>
      <c r="M156" s="78"/>
      <c r="N156" s="79">
        <v>1909</v>
      </c>
      <c r="O156" s="79">
        <v>0</v>
      </c>
      <c r="P156" s="79">
        <v>0</v>
      </c>
      <c r="Q156" s="78">
        <v>2023</v>
      </c>
      <c r="R156" s="78"/>
      <c r="S156" s="78">
        <v>3932</v>
      </c>
      <c r="T156" s="78"/>
      <c r="U156" s="79">
        <v>127952</v>
      </c>
      <c r="V156" s="80">
        <v>12435</v>
      </c>
      <c r="W156" s="80">
        <v>140387</v>
      </c>
      <c r="X156" s="81"/>
      <c r="Y156" s="63">
        <v>815582</v>
      </c>
      <c r="Z156" s="63">
        <v>152165</v>
      </c>
    </row>
    <row r="157" spans="1:26">
      <c r="A157" s="60">
        <v>91423</v>
      </c>
      <c r="B157" s="61" t="s">
        <v>163</v>
      </c>
      <c r="C157" s="77">
        <v>6.05E-5</v>
      </c>
      <c r="D157" s="77">
        <v>5.6400000000000002E-5</v>
      </c>
      <c r="E157" s="78">
        <v>318177</v>
      </c>
      <c r="F157" s="78"/>
      <c r="G157" s="79">
        <v>13710</v>
      </c>
      <c r="H157" s="79">
        <v>105161</v>
      </c>
      <c r="I157" s="79">
        <v>31747</v>
      </c>
      <c r="J157" s="78">
        <v>2659</v>
      </c>
      <c r="K157" s="78"/>
      <c r="L157" s="78">
        <v>153277</v>
      </c>
      <c r="M157" s="78"/>
      <c r="N157" s="79">
        <v>1344</v>
      </c>
      <c r="O157" s="79">
        <v>0</v>
      </c>
      <c r="P157" s="79">
        <v>0</v>
      </c>
      <c r="Q157" s="78">
        <v>11065</v>
      </c>
      <c r="R157" s="78"/>
      <c r="S157" s="78">
        <v>12409</v>
      </c>
      <c r="T157" s="78"/>
      <c r="U157" s="79">
        <v>90093</v>
      </c>
      <c r="V157" s="80">
        <v>-3609</v>
      </c>
      <c r="W157" s="80">
        <v>86484</v>
      </c>
      <c r="X157" s="81"/>
      <c r="Y157" s="63">
        <v>574268</v>
      </c>
      <c r="Z157" s="63">
        <v>107143</v>
      </c>
    </row>
    <row r="158" spans="1:26">
      <c r="A158" s="60">
        <v>91431</v>
      </c>
      <c r="B158" s="61" t="s">
        <v>164</v>
      </c>
      <c r="C158" s="77">
        <v>1.8929999999999999E-4</v>
      </c>
      <c r="D158" s="77">
        <v>2.0049999999999999E-4</v>
      </c>
      <c r="E158" s="78">
        <v>1131106</v>
      </c>
      <c r="F158" s="78"/>
      <c r="G158" s="79">
        <v>48738</v>
      </c>
      <c r="H158" s="79">
        <v>373842</v>
      </c>
      <c r="I158" s="79">
        <v>112859</v>
      </c>
      <c r="J158" s="78">
        <v>22738</v>
      </c>
      <c r="K158" s="78"/>
      <c r="L158" s="78">
        <v>558177</v>
      </c>
      <c r="M158" s="78"/>
      <c r="N158" s="79">
        <v>4779</v>
      </c>
      <c r="O158" s="79">
        <v>0</v>
      </c>
      <c r="P158" s="79">
        <v>0</v>
      </c>
      <c r="Q158" s="78">
        <v>741</v>
      </c>
      <c r="R158" s="78"/>
      <c r="S158" s="78">
        <v>5520</v>
      </c>
      <c r="T158" s="78"/>
      <c r="U158" s="79">
        <v>320279</v>
      </c>
      <c r="V158" s="80">
        <v>14639</v>
      </c>
      <c r="W158" s="80">
        <v>334918</v>
      </c>
      <c r="X158" s="81"/>
      <c r="Y158" s="63">
        <v>2041501</v>
      </c>
      <c r="Z158" s="63">
        <v>380888</v>
      </c>
    </row>
    <row r="159" spans="1:26">
      <c r="A159" s="60">
        <v>91441</v>
      </c>
      <c r="B159" s="61" t="s">
        <v>165</v>
      </c>
      <c r="C159" s="77">
        <v>9.4760000000000005E-4</v>
      </c>
      <c r="D159" s="77">
        <v>9.5799999999999998E-4</v>
      </c>
      <c r="E159" s="78">
        <v>5404488</v>
      </c>
      <c r="F159" s="78"/>
      <c r="G159" s="79">
        <v>232874</v>
      </c>
      <c r="H159" s="79">
        <v>1786240</v>
      </c>
      <c r="I159" s="79">
        <v>539247</v>
      </c>
      <c r="J159" s="78">
        <v>0</v>
      </c>
      <c r="K159" s="78"/>
      <c r="L159" s="78">
        <v>2558361</v>
      </c>
      <c r="M159" s="78"/>
      <c r="N159" s="79">
        <v>22832</v>
      </c>
      <c r="O159" s="79">
        <v>0</v>
      </c>
      <c r="P159" s="79">
        <v>0</v>
      </c>
      <c r="Q159" s="78">
        <v>156851</v>
      </c>
      <c r="R159" s="78"/>
      <c r="S159" s="78">
        <v>179683</v>
      </c>
      <c r="T159" s="78"/>
      <c r="U159" s="79">
        <v>1530310</v>
      </c>
      <c r="V159" s="80">
        <v>-122158</v>
      </c>
      <c r="W159" s="80">
        <v>1408152</v>
      </c>
      <c r="X159" s="81"/>
      <c r="Y159" s="63">
        <v>9754405</v>
      </c>
      <c r="Z159" s="63">
        <v>1819904</v>
      </c>
    </row>
    <row r="160" spans="1:26">
      <c r="A160" s="60">
        <v>91451</v>
      </c>
      <c r="B160" s="61" t="s">
        <v>166</v>
      </c>
      <c r="C160" s="77">
        <v>1.4920000000000001E-3</v>
      </c>
      <c r="D160" s="77">
        <v>1.4751E-3</v>
      </c>
      <c r="E160" s="78">
        <v>8321670</v>
      </c>
      <c r="F160" s="78"/>
      <c r="G160" s="79">
        <v>358573</v>
      </c>
      <c r="H160" s="79">
        <v>2750399</v>
      </c>
      <c r="I160" s="79">
        <v>830316</v>
      </c>
      <c r="J160" s="78">
        <v>11219</v>
      </c>
      <c r="K160" s="78"/>
      <c r="L160" s="78">
        <v>3950507</v>
      </c>
      <c r="M160" s="78"/>
      <c r="N160" s="79">
        <v>35156</v>
      </c>
      <c r="O160" s="79">
        <v>0</v>
      </c>
      <c r="P160" s="79">
        <v>0</v>
      </c>
      <c r="Q160" s="78">
        <v>65536</v>
      </c>
      <c r="R160" s="78"/>
      <c r="S160" s="78">
        <v>100692</v>
      </c>
      <c r="T160" s="78"/>
      <c r="U160" s="79">
        <v>2356326</v>
      </c>
      <c r="V160" s="80">
        <v>-26380</v>
      </c>
      <c r="W160" s="80">
        <v>2329946</v>
      </c>
      <c r="X160" s="81"/>
      <c r="Y160" s="63">
        <v>15019543</v>
      </c>
      <c r="Z160" s="63">
        <v>2802234</v>
      </c>
    </row>
    <row r="161" spans="1:26">
      <c r="A161" s="60">
        <v>91457</v>
      </c>
      <c r="B161" s="61" t="s">
        <v>167</v>
      </c>
      <c r="C161" s="77">
        <v>1.8300000000000001E-5</v>
      </c>
      <c r="D161" s="77">
        <v>1.8700000000000001E-5</v>
      </c>
      <c r="E161" s="78">
        <v>105495</v>
      </c>
      <c r="F161" s="78"/>
      <c r="G161" s="79">
        <v>4546</v>
      </c>
      <c r="H161" s="79">
        <v>34867</v>
      </c>
      <c r="I161" s="79">
        <v>10526</v>
      </c>
      <c r="J161" s="78">
        <v>37747</v>
      </c>
      <c r="K161" s="78"/>
      <c r="L161" s="78">
        <v>87686</v>
      </c>
      <c r="M161" s="78"/>
      <c r="N161" s="79">
        <v>446</v>
      </c>
      <c r="O161" s="79">
        <v>0</v>
      </c>
      <c r="P161" s="79">
        <v>0</v>
      </c>
      <c r="Q161" s="78">
        <v>0</v>
      </c>
      <c r="R161" s="78"/>
      <c r="S161" s="78">
        <v>446</v>
      </c>
      <c r="T161" s="78"/>
      <c r="U161" s="79">
        <v>29871</v>
      </c>
      <c r="V161" s="80">
        <v>22702</v>
      </c>
      <c r="W161" s="80">
        <v>52573</v>
      </c>
      <c r="X161" s="81"/>
      <c r="Y161" s="63">
        <v>190404</v>
      </c>
      <c r="Z161" s="63">
        <v>35524</v>
      </c>
    </row>
    <row r="162" spans="1:26">
      <c r="A162" s="70">
        <v>91461</v>
      </c>
      <c r="B162" s="71" t="s">
        <v>907</v>
      </c>
      <c r="C162" s="72">
        <v>0</v>
      </c>
      <c r="D162" s="72">
        <v>0</v>
      </c>
      <c r="E162" s="73">
        <v>0</v>
      </c>
      <c r="F162" s="73"/>
      <c r="G162" s="74">
        <v>0</v>
      </c>
      <c r="H162" s="74">
        <v>0</v>
      </c>
      <c r="I162" s="74">
        <v>0</v>
      </c>
      <c r="J162" s="73">
        <v>0</v>
      </c>
      <c r="K162" s="73"/>
      <c r="L162" s="73">
        <v>0</v>
      </c>
      <c r="M162" s="73"/>
      <c r="N162" s="74">
        <v>0</v>
      </c>
      <c r="O162" s="74">
        <v>0</v>
      </c>
      <c r="P162" s="74">
        <v>0</v>
      </c>
      <c r="Q162" s="73">
        <v>4476</v>
      </c>
      <c r="R162" s="73"/>
      <c r="S162" s="73">
        <v>4476</v>
      </c>
      <c r="T162" s="73"/>
      <c r="U162" s="74">
        <v>0</v>
      </c>
      <c r="V162" s="75">
        <v>-4755</v>
      </c>
      <c r="W162" s="75">
        <v>-4755</v>
      </c>
      <c r="X162" s="76"/>
      <c r="Y162" s="63">
        <v>0</v>
      </c>
      <c r="Z162" s="63">
        <v>0</v>
      </c>
    </row>
    <row r="163" spans="1:26">
      <c r="A163" s="60">
        <v>91501</v>
      </c>
      <c r="B163" s="61" t="s">
        <v>168</v>
      </c>
      <c r="C163" s="77">
        <v>4.819E-4</v>
      </c>
      <c r="D163" s="77">
        <v>4.841E-4</v>
      </c>
      <c r="E163" s="78">
        <v>2731015</v>
      </c>
      <c r="F163" s="78"/>
      <c r="G163" s="79">
        <v>117677</v>
      </c>
      <c r="H163" s="79">
        <v>902629</v>
      </c>
      <c r="I163" s="79">
        <v>272494</v>
      </c>
      <c r="J163" s="78">
        <v>18192</v>
      </c>
      <c r="K163" s="78"/>
      <c r="L163" s="78">
        <v>1310992</v>
      </c>
      <c r="M163" s="78"/>
      <c r="N163" s="79">
        <v>11538</v>
      </c>
      <c r="O163" s="79">
        <v>0</v>
      </c>
      <c r="P163" s="79">
        <v>0</v>
      </c>
      <c r="Q163" s="78">
        <v>14346</v>
      </c>
      <c r="R163" s="78"/>
      <c r="S163" s="78">
        <v>25884</v>
      </c>
      <c r="T163" s="78"/>
      <c r="U163" s="79">
        <v>773302</v>
      </c>
      <c r="V163" s="80">
        <v>-2911</v>
      </c>
      <c r="W163" s="80">
        <v>770391</v>
      </c>
      <c r="X163" s="81"/>
      <c r="Y163" s="63">
        <v>4929131</v>
      </c>
      <c r="Z163" s="63">
        <v>919640</v>
      </c>
    </row>
    <row r="164" spans="1:26">
      <c r="A164" s="60">
        <v>91504</v>
      </c>
      <c r="B164" s="61" t="s">
        <v>169</v>
      </c>
      <c r="C164" s="77">
        <v>8.8999999999999995E-6</v>
      </c>
      <c r="D164" s="77">
        <v>9.5999999999999996E-6</v>
      </c>
      <c r="E164" s="78">
        <v>54158</v>
      </c>
      <c r="F164" s="78"/>
      <c r="G164" s="79">
        <v>2334</v>
      </c>
      <c r="H164" s="79">
        <v>17900</v>
      </c>
      <c r="I164" s="79">
        <v>5404</v>
      </c>
      <c r="J164" s="78">
        <v>9039</v>
      </c>
      <c r="K164" s="78"/>
      <c r="L164" s="78">
        <v>34677</v>
      </c>
      <c r="M164" s="78"/>
      <c r="N164" s="79">
        <v>229</v>
      </c>
      <c r="O164" s="79">
        <v>0</v>
      </c>
      <c r="P164" s="79">
        <v>0</v>
      </c>
      <c r="Q164" s="78">
        <v>0</v>
      </c>
      <c r="R164" s="78"/>
      <c r="S164" s="78">
        <v>229</v>
      </c>
      <c r="T164" s="78"/>
      <c r="U164" s="79">
        <v>15335</v>
      </c>
      <c r="V164" s="80">
        <v>4677</v>
      </c>
      <c r="W164" s="80">
        <v>20012</v>
      </c>
      <c r="X164" s="81"/>
      <c r="Y164" s="63">
        <v>97748</v>
      </c>
      <c r="Z164" s="63">
        <v>18237</v>
      </c>
    </row>
    <row r="165" spans="1:26">
      <c r="A165" s="60">
        <v>91601</v>
      </c>
      <c r="B165" s="61" t="s">
        <v>170</v>
      </c>
      <c r="C165" s="77">
        <v>2.8359000000000001E-3</v>
      </c>
      <c r="D165" s="77">
        <v>2.9313E-3</v>
      </c>
      <c r="E165" s="78">
        <v>16536718</v>
      </c>
      <c r="F165" s="78"/>
      <c r="G165" s="79">
        <v>712552</v>
      </c>
      <c r="H165" s="79">
        <v>5465558</v>
      </c>
      <c r="I165" s="79">
        <v>1649994</v>
      </c>
      <c r="J165" s="78">
        <v>462327</v>
      </c>
      <c r="K165" s="78"/>
      <c r="L165" s="78">
        <v>8290431</v>
      </c>
      <c r="M165" s="78"/>
      <c r="N165" s="79">
        <v>69862</v>
      </c>
      <c r="O165" s="79">
        <v>0</v>
      </c>
      <c r="P165" s="79">
        <v>0</v>
      </c>
      <c r="Q165" s="78">
        <v>53361</v>
      </c>
      <c r="R165" s="78"/>
      <c r="S165" s="78">
        <v>123223</v>
      </c>
      <c r="T165" s="78"/>
      <c r="U165" s="79">
        <v>4682462</v>
      </c>
      <c r="V165" s="80">
        <v>158106</v>
      </c>
      <c r="W165" s="80">
        <v>4840568</v>
      </c>
      <c r="X165" s="81"/>
      <c r="Y165" s="63">
        <v>29846646</v>
      </c>
      <c r="Z165" s="63">
        <v>5568564</v>
      </c>
    </row>
    <row r="166" spans="1:26">
      <c r="A166" s="60">
        <v>91604</v>
      </c>
      <c r="B166" s="61" t="s">
        <v>171</v>
      </c>
      <c r="C166" s="77">
        <v>7.3999999999999996E-5</v>
      </c>
      <c r="D166" s="77">
        <v>8.0099999999999995E-5</v>
      </c>
      <c r="E166" s="78">
        <v>451878</v>
      </c>
      <c r="F166" s="78"/>
      <c r="G166" s="79">
        <v>19471</v>
      </c>
      <c r="H166" s="79">
        <v>149351</v>
      </c>
      <c r="I166" s="79">
        <v>45087</v>
      </c>
      <c r="J166" s="78">
        <v>35249</v>
      </c>
      <c r="K166" s="78"/>
      <c r="L166" s="78">
        <v>249158</v>
      </c>
      <c r="M166" s="78"/>
      <c r="N166" s="79">
        <v>1909</v>
      </c>
      <c r="O166" s="79">
        <v>0</v>
      </c>
      <c r="P166" s="79">
        <v>0</v>
      </c>
      <c r="Q166" s="78">
        <v>0</v>
      </c>
      <c r="R166" s="78"/>
      <c r="S166" s="78">
        <v>1909</v>
      </c>
      <c r="T166" s="78"/>
      <c r="U166" s="79">
        <v>127952</v>
      </c>
      <c r="V166" s="80">
        <v>19159</v>
      </c>
      <c r="W166" s="80">
        <v>147111</v>
      </c>
      <c r="X166" s="81"/>
      <c r="Y166" s="63">
        <v>815582</v>
      </c>
      <c r="Z166" s="63">
        <v>152165</v>
      </c>
    </row>
    <row r="167" spans="1:26">
      <c r="A167" s="60">
        <v>91608</v>
      </c>
      <c r="B167" s="61" t="s">
        <v>172</v>
      </c>
      <c r="C167" s="77">
        <v>1.594E-4</v>
      </c>
      <c r="D167" s="77">
        <v>1.7569999999999999E-4</v>
      </c>
      <c r="E167" s="78">
        <v>991199</v>
      </c>
      <c r="F167" s="78"/>
      <c r="G167" s="79">
        <v>42710</v>
      </c>
      <c r="H167" s="79">
        <v>327602</v>
      </c>
      <c r="I167" s="79">
        <v>98899</v>
      </c>
      <c r="J167" s="78">
        <v>10630</v>
      </c>
      <c r="K167" s="78"/>
      <c r="L167" s="78">
        <v>479841</v>
      </c>
      <c r="M167" s="78"/>
      <c r="N167" s="79">
        <v>4187</v>
      </c>
      <c r="O167" s="79">
        <v>0</v>
      </c>
      <c r="P167" s="79">
        <v>0</v>
      </c>
      <c r="Q167" s="78">
        <v>35070</v>
      </c>
      <c r="R167" s="78"/>
      <c r="S167" s="78">
        <v>39257</v>
      </c>
      <c r="T167" s="78"/>
      <c r="U167" s="79">
        <v>280663</v>
      </c>
      <c r="V167" s="80">
        <v>-20125</v>
      </c>
      <c r="W167" s="80">
        <v>260538</v>
      </c>
      <c r="X167" s="81"/>
      <c r="Y167" s="63">
        <v>1788986</v>
      </c>
      <c r="Z167" s="63">
        <v>333776</v>
      </c>
    </row>
    <row r="168" spans="1:26">
      <c r="A168" s="60">
        <v>91611</v>
      </c>
      <c r="B168" s="61" t="s">
        <v>173</v>
      </c>
      <c r="C168" s="77">
        <v>1.3304E-3</v>
      </c>
      <c r="D168" s="77">
        <v>1.4395E-3</v>
      </c>
      <c r="E168" s="78">
        <v>8120836</v>
      </c>
      <c r="F168" s="78"/>
      <c r="G168" s="79">
        <v>349919</v>
      </c>
      <c r="H168" s="79">
        <v>2684021</v>
      </c>
      <c r="I168" s="79">
        <v>810277</v>
      </c>
      <c r="J168" s="78">
        <v>84547</v>
      </c>
      <c r="K168" s="78"/>
      <c r="L168" s="78">
        <v>3928764</v>
      </c>
      <c r="M168" s="78"/>
      <c r="N168" s="79">
        <v>34308</v>
      </c>
      <c r="O168" s="79">
        <v>0</v>
      </c>
      <c r="P168" s="79">
        <v>0</v>
      </c>
      <c r="Q168" s="78">
        <v>249906</v>
      </c>
      <c r="R168" s="78"/>
      <c r="S168" s="78">
        <v>284214</v>
      </c>
      <c r="T168" s="78"/>
      <c r="U168" s="79">
        <v>2299459</v>
      </c>
      <c r="V168" s="80">
        <v>-131575</v>
      </c>
      <c r="W168" s="80">
        <v>2167884</v>
      </c>
      <c r="X168" s="81"/>
      <c r="Y168" s="63">
        <v>14657062</v>
      </c>
      <c r="Z168" s="63">
        <v>2734605</v>
      </c>
    </row>
    <row r="169" spans="1:26">
      <c r="A169" s="60">
        <v>91621</v>
      </c>
      <c r="B169" s="61" t="s">
        <v>174</v>
      </c>
      <c r="C169" s="77">
        <v>3.4180000000000001E-4</v>
      </c>
      <c r="D169" s="77">
        <v>3.4210000000000002E-4</v>
      </c>
      <c r="E169" s="78">
        <v>1929933</v>
      </c>
      <c r="F169" s="78"/>
      <c r="G169" s="79">
        <v>83159</v>
      </c>
      <c r="H169" s="79">
        <v>637863</v>
      </c>
      <c r="I169" s="79">
        <v>192564</v>
      </c>
      <c r="J169" s="78">
        <v>75611</v>
      </c>
      <c r="K169" s="78"/>
      <c r="L169" s="78">
        <v>989197</v>
      </c>
      <c r="M169" s="78"/>
      <c r="N169" s="79">
        <v>8153</v>
      </c>
      <c r="O169" s="79">
        <v>0</v>
      </c>
      <c r="P169" s="79">
        <v>0</v>
      </c>
      <c r="Q169" s="78">
        <v>38524</v>
      </c>
      <c r="R169" s="78"/>
      <c r="S169" s="78">
        <v>46677</v>
      </c>
      <c r="T169" s="78"/>
      <c r="U169" s="79">
        <v>546471</v>
      </c>
      <c r="V169" s="80">
        <v>26161</v>
      </c>
      <c r="W169" s="80">
        <v>572632</v>
      </c>
      <c r="X169" s="81"/>
      <c r="Y169" s="63">
        <v>3483280</v>
      </c>
      <c r="Z169" s="63">
        <v>649884</v>
      </c>
    </row>
    <row r="170" spans="1:26">
      <c r="A170" s="60">
        <v>91631</v>
      </c>
      <c r="B170" s="61" t="s">
        <v>175</v>
      </c>
      <c r="C170" s="77">
        <v>6.3750000000000005E-4</v>
      </c>
      <c r="D170" s="77">
        <v>6.3690000000000003E-4</v>
      </c>
      <c r="E170" s="78">
        <v>3593025</v>
      </c>
      <c r="F170" s="78"/>
      <c r="G170" s="79">
        <v>154820</v>
      </c>
      <c r="H170" s="79">
        <v>1187533</v>
      </c>
      <c r="I170" s="79">
        <v>358503</v>
      </c>
      <c r="J170" s="78">
        <v>20637</v>
      </c>
      <c r="K170" s="78"/>
      <c r="L170" s="78">
        <v>1721493</v>
      </c>
      <c r="M170" s="78"/>
      <c r="N170" s="79">
        <v>15179</v>
      </c>
      <c r="O170" s="79">
        <v>0</v>
      </c>
      <c r="P170" s="79">
        <v>0</v>
      </c>
      <c r="Q170" s="78">
        <v>54061</v>
      </c>
      <c r="R170" s="78"/>
      <c r="S170" s="78">
        <v>69240</v>
      </c>
      <c r="T170" s="78"/>
      <c r="U170" s="79">
        <v>1017385</v>
      </c>
      <c r="V170" s="80">
        <v>-3015</v>
      </c>
      <c r="W170" s="80">
        <v>1014370</v>
      </c>
      <c r="X170" s="81"/>
      <c r="Y170" s="63">
        <v>6484948</v>
      </c>
      <c r="Z170" s="63">
        <v>1209913</v>
      </c>
    </row>
    <row r="171" spans="1:26">
      <c r="A171" s="60">
        <v>91633</v>
      </c>
      <c r="B171" s="61" t="s">
        <v>176</v>
      </c>
      <c r="C171" s="77">
        <v>0</v>
      </c>
      <c r="D171" s="77">
        <v>3.6000000000000001E-5</v>
      </c>
      <c r="E171" s="78">
        <v>203091</v>
      </c>
      <c r="F171" s="78"/>
      <c r="G171" s="79">
        <v>8751</v>
      </c>
      <c r="H171" s="79">
        <v>67124</v>
      </c>
      <c r="I171" s="79">
        <v>20264</v>
      </c>
      <c r="J171" s="78">
        <v>55461</v>
      </c>
      <c r="K171" s="78"/>
      <c r="L171" s="78">
        <v>151600</v>
      </c>
      <c r="M171" s="78"/>
      <c r="N171" s="79">
        <v>858</v>
      </c>
      <c r="O171" s="79">
        <v>0</v>
      </c>
      <c r="P171" s="79">
        <v>0</v>
      </c>
      <c r="Q171" s="78">
        <v>27139</v>
      </c>
      <c r="R171" s="78"/>
      <c r="S171" s="78">
        <v>27997</v>
      </c>
      <c r="T171" s="78"/>
      <c r="U171" s="79">
        <v>57506</v>
      </c>
      <c r="V171" s="80">
        <v>4958</v>
      </c>
      <c r="W171" s="80">
        <v>62464</v>
      </c>
      <c r="X171" s="81"/>
      <c r="Y171" s="63">
        <v>366554</v>
      </c>
      <c r="Z171" s="63">
        <v>68389</v>
      </c>
    </row>
    <row r="172" spans="1:26">
      <c r="A172" s="60">
        <v>91641</v>
      </c>
      <c r="B172" s="61" t="s">
        <v>177</v>
      </c>
      <c r="C172" s="77">
        <v>3.234E-4</v>
      </c>
      <c r="D172" s="77">
        <v>3.2289999999999999E-4</v>
      </c>
      <c r="E172" s="78">
        <v>1821617</v>
      </c>
      <c r="F172" s="78"/>
      <c r="G172" s="79">
        <v>78492</v>
      </c>
      <c r="H172" s="79">
        <v>602064</v>
      </c>
      <c r="I172" s="79">
        <v>181757</v>
      </c>
      <c r="J172" s="78">
        <v>8142</v>
      </c>
      <c r="K172" s="78"/>
      <c r="L172" s="78">
        <v>870455</v>
      </c>
      <c r="M172" s="78"/>
      <c r="N172" s="79">
        <v>7696</v>
      </c>
      <c r="O172" s="79">
        <v>0</v>
      </c>
      <c r="P172" s="79">
        <v>0</v>
      </c>
      <c r="Q172" s="78">
        <v>20406</v>
      </c>
      <c r="R172" s="78"/>
      <c r="S172" s="78">
        <v>28102</v>
      </c>
      <c r="T172" s="78"/>
      <c r="U172" s="79">
        <v>515801</v>
      </c>
      <c r="V172" s="80">
        <v>-13023</v>
      </c>
      <c r="W172" s="80">
        <v>502778</v>
      </c>
      <c r="X172" s="81"/>
      <c r="Y172" s="63">
        <v>3287784</v>
      </c>
      <c r="Z172" s="63">
        <v>613410</v>
      </c>
    </row>
    <row r="173" spans="1:26">
      <c r="A173" s="60">
        <v>91651</v>
      </c>
      <c r="B173" s="61" t="s">
        <v>178</v>
      </c>
      <c r="C173" s="77">
        <v>5.5210000000000003E-4</v>
      </c>
      <c r="D173" s="77">
        <v>5.6240000000000001E-4</v>
      </c>
      <c r="E173" s="78">
        <v>3172739</v>
      </c>
      <c r="F173" s="78"/>
      <c r="G173" s="79">
        <v>136710</v>
      </c>
      <c r="H173" s="79">
        <v>1048623</v>
      </c>
      <c r="I173" s="79">
        <v>316568</v>
      </c>
      <c r="J173" s="78">
        <v>28892</v>
      </c>
      <c r="K173" s="78"/>
      <c r="L173" s="78">
        <v>1530793</v>
      </c>
      <c r="M173" s="78"/>
      <c r="N173" s="79">
        <v>13404</v>
      </c>
      <c r="O173" s="79">
        <v>0</v>
      </c>
      <c r="P173" s="79">
        <v>0</v>
      </c>
      <c r="Q173" s="78">
        <v>19326</v>
      </c>
      <c r="R173" s="78"/>
      <c r="S173" s="78">
        <v>32730</v>
      </c>
      <c r="T173" s="78"/>
      <c r="U173" s="79">
        <v>898378</v>
      </c>
      <c r="V173" s="80">
        <v>19478</v>
      </c>
      <c r="W173" s="80">
        <v>917856</v>
      </c>
      <c r="X173" s="81"/>
      <c r="Y173" s="63">
        <v>5726385</v>
      </c>
      <c r="Z173" s="63">
        <v>1068386</v>
      </c>
    </row>
    <row r="174" spans="1:26">
      <c r="A174" s="60">
        <v>91661</v>
      </c>
      <c r="B174" s="61" t="s">
        <v>179</v>
      </c>
      <c r="C174" s="77">
        <v>1.9269999999999999E-4</v>
      </c>
      <c r="D174" s="77">
        <v>2.063E-4</v>
      </c>
      <c r="E174" s="78">
        <v>1163827</v>
      </c>
      <c r="F174" s="78"/>
      <c r="G174" s="79">
        <v>50148</v>
      </c>
      <c r="H174" s="79">
        <v>384657</v>
      </c>
      <c r="I174" s="79">
        <v>116124</v>
      </c>
      <c r="J174" s="78">
        <v>0</v>
      </c>
      <c r="K174" s="78"/>
      <c r="L174" s="78">
        <v>550929</v>
      </c>
      <c r="M174" s="78"/>
      <c r="N174" s="79">
        <v>4917</v>
      </c>
      <c r="O174" s="79">
        <v>0</v>
      </c>
      <c r="P174" s="79">
        <v>0</v>
      </c>
      <c r="Q174" s="78">
        <v>41306</v>
      </c>
      <c r="R174" s="78"/>
      <c r="S174" s="78">
        <v>46223</v>
      </c>
      <c r="T174" s="78"/>
      <c r="U174" s="79">
        <v>329544</v>
      </c>
      <c r="V174" s="80">
        <v>-23260</v>
      </c>
      <c r="W174" s="80">
        <v>306284</v>
      </c>
      <c r="X174" s="81"/>
      <c r="Y174" s="63">
        <v>2100557</v>
      </c>
      <c r="Z174" s="63">
        <v>391906</v>
      </c>
    </row>
    <row r="175" spans="1:26">
      <c r="A175" s="60">
        <v>91671</v>
      </c>
      <c r="B175" s="61" t="s">
        <v>180</v>
      </c>
      <c r="C175" s="77">
        <v>1.013E-4</v>
      </c>
      <c r="D175" s="77">
        <v>1.0069999999999999E-4</v>
      </c>
      <c r="E175" s="78">
        <v>568092</v>
      </c>
      <c r="F175" s="78"/>
      <c r="G175" s="79">
        <v>24479</v>
      </c>
      <c r="H175" s="79">
        <v>187760</v>
      </c>
      <c r="I175" s="79">
        <v>56683</v>
      </c>
      <c r="J175" s="78">
        <v>4660</v>
      </c>
      <c r="K175" s="78"/>
      <c r="L175" s="78">
        <v>273582</v>
      </c>
      <c r="M175" s="78"/>
      <c r="N175" s="79">
        <v>2400</v>
      </c>
      <c r="O175" s="79">
        <v>0</v>
      </c>
      <c r="P175" s="79">
        <v>0</v>
      </c>
      <c r="Q175" s="78">
        <v>17916</v>
      </c>
      <c r="R175" s="78"/>
      <c r="S175" s="78">
        <v>20316</v>
      </c>
      <c r="T175" s="78"/>
      <c r="U175" s="79">
        <v>160858</v>
      </c>
      <c r="V175" s="80">
        <v>-9369</v>
      </c>
      <c r="W175" s="80">
        <v>151489</v>
      </c>
      <c r="X175" s="81"/>
      <c r="Y175" s="63">
        <v>1025333</v>
      </c>
      <c r="Z175" s="63">
        <v>191299</v>
      </c>
    </row>
    <row r="176" spans="1:26">
      <c r="A176" s="60">
        <v>91681</v>
      </c>
      <c r="B176" s="61" t="s">
        <v>181</v>
      </c>
      <c r="C176" s="77">
        <v>4.5239999999999999E-4</v>
      </c>
      <c r="D176" s="77">
        <v>4.484E-4</v>
      </c>
      <c r="E176" s="78">
        <v>2529616</v>
      </c>
      <c r="F176" s="78"/>
      <c r="G176" s="79">
        <v>108999</v>
      </c>
      <c r="H176" s="79">
        <v>836065</v>
      </c>
      <c r="I176" s="79">
        <v>252399</v>
      </c>
      <c r="J176" s="78">
        <v>247391</v>
      </c>
      <c r="K176" s="78"/>
      <c r="L176" s="78">
        <v>1444854</v>
      </c>
      <c r="M176" s="78"/>
      <c r="N176" s="79">
        <v>10687</v>
      </c>
      <c r="O176" s="79">
        <v>0</v>
      </c>
      <c r="P176" s="79">
        <v>0</v>
      </c>
      <c r="Q176" s="78">
        <v>1385</v>
      </c>
      <c r="R176" s="78"/>
      <c r="S176" s="78">
        <v>12072</v>
      </c>
      <c r="T176" s="78"/>
      <c r="U176" s="79">
        <v>716275</v>
      </c>
      <c r="V176" s="80">
        <v>149598</v>
      </c>
      <c r="W176" s="80">
        <v>865873</v>
      </c>
      <c r="X176" s="81"/>
      <c r="Y176" s="63">
        <v>4565632</v>
      </c>
      <c r="Z176" s="63">
        <v>851821</v>
      </c>
    </row>
    <row r="177" spans="1:26">
      <c r="A177" s="60">
        <v>91691</v>
      </c>
      <c r="B177" s="61" t="s">
        <v>182</v>
      </c>
      <c r="C177" s="77">
        <v>2.8500000000000002E-5</v>
      </c>
      <c r="D177" s="77">
        <v>3.5099999999999999E-5</v>
      </c>
      <c r="E177" s="78">
        <v>198014</v>
      </c>
      <c r="F177" s="78"/>
      <c r="G177" s="79">
        <v>8532</v>
      </c>
      <c r="H177" s="79">
        <v>65446</v>
      </c>
      <c r="I177" s="79">
        <v>19757</v>
      </c>
      <c r="J177" s="78">
        <v>27643</v>
      </c>
      <c r="K177" s="78"/>
      <c r="L177" s="78">
        <v>121378</v>
      </c>
      <c r="M177" s="78"/>
      <c r="N177" s="79">
        <v>837</v>
      </c>
      <c r="O177" s="79">
        <v>0</v>
      </c>
      <c r="P177" s="79">
        <v>0</v>
      </c>
      <c r="Q177" s="78">
        <v>1537</v>
      </c>
      <c r="R177" s="78"/>
      <c r="S177" s="78">
        <v>2374</v>
      </c>
      <c r="T177" s="78"/>
      <c r="U177" s="79">
        <v>56069</v>
      </c>
      <c r="V177" s="80">
        <v>10791</v>
      </c>
      <c r="W177" s="80">
        <v>66860</v>
      </c>
      <c r="X177" s="81"/>
      <c r="Y177" s="63">
        <v>357390</v>
      </c>
      <c r="Z177" s="63">
        <v>66679</v>
      </c>
    </row>
    <row r="178" spans="1:26">
      <c r="A178" s="60">
        <v>91701</v>
      </c>
      <c r="B178" s="61" t="s">
        <v>183</v>
      </c>
      <c r="C178" s="77">
        <v>1.1352999999999999E-3</v>
      </c>
      <c r="D178" s="77">
        <v>1.2080000000000001E-3</v>
      </c>
      <c r="E178" s="78">
        <v>6814845</v>
      </c>
      <c r="F178" s="78"/>
      <c r="G178" s="79">
        <v>293645</v>
      </c>
      <c r="H178" s="79">
        <v>2252378</v>
      </c>
      <c r="I178" s="79">
        <v>679969</v>
      </c>
      <c r="J178" s="78">
        <v>25422</v>
      </c>
      <c r="K178" s="78"/>
      <c r="L178" s="78">
        <v>3251414</v>
      </c>
      <c r="M178" s="78"/>
      <c r="N178" s="79">
        <v>28790</v>
      </c>
      <c r="O178" s="79">
        <v>0</v>
      </c>
      <c r="P178" s="79">
        <v>0</v>
      </c>
      <c r="Q178" s="78">
        <v>447532</v>
      </c>
      <c r="R178" s="78"/>
      <c r="S178" s="78">
        <v>476322</v>
      </c>
      <c r="T178" s="78"/>
      <c r="U178" s="79">
        <v>1929660</v>
      </c>
      <c r="V178" s="80">
        <v>-163777</v>
      </c>
      <c r="W178" s="80">
        <v>1765883</v>
      </c>
      <c r="X178" s="81"/>
      <c r="Y178" s="63">
        <v>12299918</v>
      </c>
      <c r="Z178" s="63">
        <v>2294827</v>
      </c>
    </row>
    <row r="179" spans="1:26">
      <c r="A179" s="60">
        <v>91704</v>
      </c>
      <c r="B179" s="61" t="s">
        <v>184</v>
      </c>
      <c r="C179" s="77">
        <v>1.7600000000000001E-5</v>
      </c>
      <c r="D179" s="77">
        <v>1.7799999999999999E-5</v>
      </c>
      <c r="E179" s="78">
        <v>100417</v>
      </c>
      <c r="F179" s="78"/>
      <c r="G179" s="79">
        <v>4327</v>
      </c>
      <c r="H179" s="79">
        <v>33189</v>
      </c>
      <c r="I179" s="79">
        <v>10019</v>
      </c>
      <c r="J179" s="78">
        <v>3920</v>
      </c>
      <c r="K179" s="78"/>
      <c r="L179" s="78">
        <v>51455</v>
      </c>
      <c r="M179" s="78"/>
      <c r="N179" s="79">
        <v>424</v>
      </c>
      <c r="O179" s="79">
        <v>0</v>
      </c>
      <c r="P179" s="79">
        <v>0</v>
      </c>
      <c r="Q179" s="78">
        <v>6</v>
      </c>
      <c r="R179" s="78"/>
      <c r="S179" s="78">
        <v>430</v>
      </c>
      <c r="T179" s="78"/>
      <c r="U179" s="79">
        <v>28434</v>
      </c>
      <c r="V179" s="80">
        <v>1790</v>
      </c>
      <c r="W179" s="80">
        <v>30224</v>
      </c>
      <c r="X179" s="81"/>
      <c r="Y179" s="63">
        <v>181241</v>
      </c>
      <c r="Z179" s="63">
        <v>33814</v>
      </c>
    </row>
    <row r="180" spans="1:26">
      <c r="A180" s="60">
        <v>91706</v>
      </c>
      <c r="B180" s="61" t="s">
        <v>185</v>
      </c>
      <c r="C180" s="77">
        <v>1.9760000000000001E-4</v>
      </c>
      <c r="D180" s="77">
        <v>2.042E-4</v>
      </c>
      <c r="E180" s="78">
        <v>1151980</v>
      </c>
      <c r="F180" s="78"/>
      <c r="G180" s="79">
        <v>49638</v>
      </c>
      <c r="H180" s="79">
        <v>380741</v>
      </c>
      <c r="I180" s="79">
        <v>114942</v>
      </c>
      <c r="J180" s="78">
        <v>7657</v>
      </c>
      <c r="K180" s="78"/>
      <c r="L180" s="78">
        <v>552978</v>
      </c>
      <c r="M180" s="78"/>
      <c r="N180" s="79">
        <v>4867</v>
      </c>
      <c r="O180" s="79">
        <v>0</v>
      </c>
      <c r="P180" s="79">
        <v>0</v>
      </c>
      <c r="Q180" s="78">
        <v>69358</v>
      </c>
      <c r="R180" s="78"/>
      <c r="S180" s="78">
        <v>74225</v>
      </c>
      <c r="T180" s="78"/>
      <c r="U180" s="79">
        <v>326189</v>
      </c>
      <c r="V180" s="80">
        <v>-15997</v>
      </c>
      <c r="W180" s="80">
        <v>310192</v>
      </c>
      <c r="X180" s="81"/>
      <c r="Y180" s="63">
        <v>2079175</v>
      </c>
      <c r="Z180" s="63">
        <v>387917</v>
      </c>
    </row>
    <row r="181" spans="1:26">
      <c r="A181" s="60">
        <v>91719</v>
      </c>
      <c r="B181" s="61" t="s">
        <v>186</v>
      </c>
      <c r="C181" s="77">
        <v>4.99E-5</v>
      </c>
      <c r="D181" s="77">
        <v>3.7200000000000003E-5</v>
      </c>
      <c r="E181" s="78">
        <v>209861</v>
      </c>
      <c r="F181" s="78"/>
      <c r="G181" s="79">
        <v>9043</v>
      </c>
      <c r="H181" s="79">
        <v>69361</v>
      </c>
      <c r="I181" s="79">
        <v>20939</v>
      </c>
      <c r="J181" s="78">
        <v>0</v>
      </c>
      <c r="K181" s="78"/>
      <c r="L181" s="78">
        <v>99343</v>
      </c>
      <c r="M181" s="78"/>
      <c r="N181" s="79">
        <v>887</v>
      </c>
      <c r="O181" s="79">
        <v>0</v>
      </c>
      <c r="P181" s="79">
        <v>0</v>
      </c>
      <c r="Q181" s="78">
        <v>34834</v>
      </c>
      <c r="R181" s="78"/>
      <c r="S181" s="78">
        <v>35721</v>
      </c>
      <c r="T181" s="78"/>
      <c r="U181" s="79">
        <v>59423</v>
      </c>
      <c r="V181" s="80">
        <v>-14972</v>
      </c>
      <c r="W181" s="80">
        <v>44451</v>
      </c>
      <c r="X181" s="81"/>
      <c r="Y181" s="63">
        <v>378772</v>
      </c>
      <c r="Z181" s="63">
        <v>70669</v>
      </c>
    </row>
    <row r="182" spans="1:26">
      <c r="A182" s="60">
        <v>91801</v>
      </c>
      <c r="B182" s="61" t="s">
        <v>187</v>
      </c>
      <c r="C182" s="77">
        <v>7.6772999999999997E-3</v>
      </c>
      <c r="D182" s="77">
        <v>7.7625999999999997E-3</v>
      </c>
      <c r="E182" s="78">
        <v>43792149</v>
      </c>
      <c r="F182" s="78"/>
      <c r="G182" s="79">
        <v>1886964</v>
      </c>
      <c r="H182" s="79">
        <v>14473764</v>
      </c>
      <c r="I182" s="79">
        <v>4369474</v>
      </c>
      <c r="J182" s="78">
        <v>157685</v>
      </c>
      <c r="K182" s="78"/>
      <c r="L182" s="78">
        <v>20887887</v>
      </c>
      <c r="M182" s="78"/>
      <c r="N182" s="79">
        <v>185006</v>
      </c>
      <c r="O182" s="79">
        <v>0</v>
      </c>
      <c r="P182" s="79">
        <v>0</v>
      </c>
      <c r="Q182" s="78">
        <v>67459</v>
      </c>
      <c r="R182" s="78"/>
      <c r="S182" s="78">
        <v>252465</v>
      </c>
      <c r="T182" s="78"/>
      <c r="U182" s="79">
        <v>12399985</v>
      </c>
      <c r="V182" s="80">
        <v>-11367</v>
      </c>
      <c r="W182" s="80">
        <v>12388618</v>
      </c>
      <c r="X182" s="81"/>
      <c r="Y182" s="63">
        <v>79039189</v>
      </c>
      <c r="Z182" s="63">
        <v>14746541</v>
      </c>
    </row>
    <row r="183" spans="1:26">
      <c r="A183" s="60">
        <v>91804</v>
      </c>
      <c r="B183" s="61" t="s">
        <v>188</v>
      </c>
      <c r="C183" s="77">
        <v>1.4300000000000001E-4</v>
      </c>
      <c r="D183" s="77">
        <v>1.85E-4</v>
      </c>
      <c r="E183" s="78">
        <v>1043664</v>
      </c>
      <c r="F183" s="78"/>
      <c r="G183" s="79">
        <v>44971</v>
      </c>
      <c r="H183" s="79">
        <v>344942</v>
      </c>
      <c r="I183" s="79">
        <v>104134</v>
      </c>
      <c r="J183" s="78">
        <v>158958</v>
      </c>
      <c r="K183" s="78"/>
      <c r="L183" s="78">
        <v>653005</v>
      </c>
      <c r="M183" s="78"/>
      <c r="N183" s="79">
        <v>4409</v>
      </c>
      <c r="O183" s="79">
        <v>0</v>
      </c>
      <c r="P183" s="79">
        <v>0</v>
      </c>
      <c r="Q183" s="78">
        <v>0</v>
      </c>
      <c r="R183" s="78"/>
      <c r="S183" s="78">
        <v>4409</v>
      </c>
      <c r="T183" s="78"/>
      <c r="U183" s="79">
        <v>295519</v>
      </c>
      <c r="V183" s="80">
        <v>81647</v>
      </c>
      <c r="W183" s="80">
        <v>377166</v>
      </c>
      <c r="X183" s="81"/>
      <c r="Y183" s="63">
        <v>1883679</v>
      </c>
      <c r="Z183" s="63">
        <v>351443</v>
      </c>
    </row>
    <row r="184" spans="1:26">
      <c r="A184" s="60">
        <v>91811</v>
      </c>
      <c r="B184" s="61" t="s">
        <v>189</v>
      </c>
      <c r="C184" s="77">
        <v>4.2316999999999997E-3</v>
      </c>
      <c r="D184" s="77">
        <v>4.0623999999999999E-3</v>
      </c>
      <c r="E184" s="78">
        <v>22917737</v>
      </c>
      <c r="F184" s="78"/>
      <c r="G184" s="79">
        <v>987504</v>
      </c>
      <c r="H184" s="79">
        <v>7574552</v>
      </c>
      <c r="I184" s="79">
        <v>2286676</v>
      </c>
      <c r="J184" s="78">
        <v>37355</v>
      </c>
      <c r="K184" s="78"/>
      <c r="L184" s="78">
        <v>10886087</v>
      </c>
      <c r="M184" s="78"/>
      <c r="N184" s="79">
        <v>96819</v>
      </c>
      <c r="O184" s="79">
        <v>0</v>
      </c>
      <c r="P184" s="79">
        <v>0</v>
      </c>
      <c r="Q184" s="78">
        <v>410581</v>
      </c>
      <c r="R184" s="78"/>
      <c r="S184" s="78">
        <v>507400</v>
      </c>
      <c r="T184" s="78"/>
      <c r="U184" s="79">
        <v>6489282</v>
      </c>
      <c r="V184" s="80">
        <v>-207055</v>
      </c>
      <c r="W184" s="80">
        <v>6282227</v>
      </c>
      <c r="X184" s="81"/>
      <c r="Y184" s="63">
        <v>41363564</v>
      </c>
      <c r="Z184" s="63">
        <v>7717305</v>
      </c>
    </row>
    <row r="185" spans="1:26">
      <c r="A185" s="60">
        <v>91812</v>
      </c>
      <c r="B185" s="61" t="s">
        <v>190</v>
      </c>
      <c r="C185" s="77">
        <v>5.41E-5</v>
      </c>
      <c r="D185" s="77">
        <v>4.9400000000000001E-5</v>
      </c>
      <c r="E185" s="78">
        <v>278687</v>
      </c>
      <c r="F185" s="78"/>
      <c r="G185" s="79">
        <v>12008</v>
      </c>
      <c r="H185" s="79">
        <v>92109</v>
      </c>
      <c r="I185" s="79">
        <v>27807</v>
      </c>
      <c r="J185" s="78">
        <v>6580</v>
      </c>
      <c r="K185" s="78"/>
      <c r="L185" s="78">
        <v>138504</v>
      </c>
      <c r="M185" s="78"/>
      <c r="N185" s="79">
        <v>1177</v>
      </c>
      <c r="O185" s="79">
        <v>0</v>
      </c>
      <c r="P185" s="79">
        <v>0</v>
      </c>
      <c r="Q185" s="78">
        <v>3642</v>
      </c>
      <c r="R185" s="78"/>
      <c r="S185" s="78">
        <v>4819</v>
      </c>
      <c r="T185" s="78"/>
      <c r="U185" s="79">
        <v>78912</v>
      </c>
      <c r="V185" s="80">
        <v>5585</v>
      </c>
      <c r="W185" s="80">
        <v>84497</v>
      </c>
      <c r="X185" s="81"/>
      <c r="Y185" s="63">
        <v>502993</v>
      </c>
      <c r="Z185" s="63">
        <v>93845</v>
      </c>
    </row>
    <row r="186" spans="1:26">
      <c r="A186" s="60">
        <v>91813</v>
      </c>
      <c r="B186" s="61" t="s">
        <v>191</v>
      </c>
      <c r="C186" s="77">
        <v>7.1799999999999997E-5</v>
      </c>
      <c r="D186" s="77">
        <v>6.7799999999999995E-5</v>
      </c>
      <c r="E186" s="78">
        <v>382489</v>
      </c>
      <c r="F186" s="78"/>
      <c r="G186" s="79">
        <v>16481</v>
      </c>
      <c r="H186" s="79">
        <v>126417</v>
      </c>
      <c r="I186" s="79">
        <v>38164</v>
      </c>
      <c r="J186" s="78">
        <v>4270</v>
      </c>
      <c r="K186" s="78"/>
      <c r="L186" s="78">
        <v>185332</v>
      </c>
      <c r="M186" s="78"/>
      <c r="N186" s="79">
        <v>1616</v>
      </c>
      <c r="O186" s="79">
        <v>0</v>
      </c>
      <c r="P186" s="79">
        <v>0</v>
      </c>
      <c r="Q186" s="78">
        <v>10862</v>
      </c>
      <c r="R186" s="78"/>
      <c r="S186" s="78">
        <v>12478</v>
      </c>
      <c r="T186" s="78"/>
      <c r="U186" s="79">
        <v>108304</v>
      </c>
      <c r="V186" s="80">
        <v>-1645</v>
      </c>
      <c r="W186" s="80">
        <v>106659</v>
      </c>
      <c r="X186" s="81"/>
      <c r="Y186" s="63">
        <v>690343</v>
      </c>
      <c r="Z186" s="63">
        <v>128799</v>
      </c>
    </row>
    <row r="187" spans="1:26">
      <c r="A187" s="60">
        <v>91818</v>
      </c>
      <c r="B187" s="61" t="s">
        <v>192</v>
      </c>
      <c r="C187" s="77">
        <v>4.683E-4</v>
      </c>
      <c r="D187" s="77">
        <v>4.6949999999999997E-4</v>
      </c>
      <c r="E187" s="78">
        <v>2648650</v>
      </c>
      <c r="F187" s="78"/>
      <c r="G187" s="79">
        <v>114128</v>
      </c>
      <c r="H187" s="79">
        <v>875407</v>
      </c>
      <c r="I187" s="79">
        <v>264276</v>
      </c>
      <c r="J187" s="78">
        <v>83782</v>
      </c>
      <c r="K187" s="78"/>
      <c r="L187" s="78">
        <v>1337593</v>
      </c>
      <c r="M187" s="78"/>
      <c r="N187" s="79">
        <v>11190</v>
      </c>
      <c r="O187" s="79">
        <v>0</v>
      </c>
      <c r="P187" s="79">
        <v>0</v>
      </c>
      <c r="Q187" s="78">
        <v>0</v>
      </c>
      <c r="R187" s="78"/>
      <c r="S187" s="78">
        <v>11190</v>
      </c>
      <c r="T187" s="78"/>
      <c r="U187" s="79">
        <v>749980</v>
      </c>
      <c r="V187" s="80">
        <v>102348</v>
      </c>
      <c r="W187" s="80">
        <v>852328</v>
      </c>
      <c r="X187" s="81"/>
      <c r="Y187" s="63">
        <v>4780473</v>
      </c>
      <c r="Z187" s="63">
        <v>891905</v>
      </c>
    </row>
    <row r="188" spans="1:26">
      <c r="A188" s="60">
        <v>91819</v>
      </c>
      <c r="B188" s="61" t="s">
        <v>193</v>
      </c>
      <c r="C188" s="77">
        <v>2.6840000000000002E-4</v>
      </c>
      <c r="D188" s="77">
        <v>2.4169999999999999E-4</v>
      </c>
      <c r="E188" s="78">
        <v>1363533</v>
      </c>
      <c r="F188" s="78"/>
      <c r="G188" s="79">
        <v>58753</v>
      </c>
      <c r="H188" s="79">
        <v>450662</v>
      </c>
      <c r="I188" s="79">
        <v>136050</v>
      </c>
      <c r="J188" s="78">
        <v>4901</v>
      </c>
      <c r="K188" s="78"/>
      <c r="L188" s="78">
        <v>650366</v>
      </c>
      <c r="M188" s="78"/>
      <c r="N188" s="79">
        <v>5760</v>
      </c>
      <c r="O188" s="79">
        <v>0</v>
      </c>
      <c r="P188" s="79">
        <v>0</v>
      </c>
      <c r="Q188" s="78">
        <v>56827</v>
      </c>
      <c r="R188" s="78"/>
      <c r="S188" s="78">
        <v>62587</v>
      </c>
      <c r="T188" s="78"/>
      <c r="U188" s="79">
        <v>386092</v>
      </c>
      <c r="V188" s="80">
        <v>-18665</v>
      </c>
      <c r="W188" s="80">
        <v>367427</v>
      </c>
      <c r="X188" s="81"/>
      <c r="Y188" s="63">
        <v>2461002</v>
      </c>
      <c r="Z188" s="63">
        <v>459155</v>
      </c>
    </row>
    <row r="189" spans="1:26">
      <c r="A189" s="60">
        <v>91821</v>
      </c>
      <c r="B189" s="61" t="s">
        <v>194</v>
      </c>
      <c r="C189" s="77">
        <v>1.617E-4</v>
      </c>
      <c r="D189" s="77">
        <v>1.6799999999999999E-4</v>
      </c>
      <c r="E189" s="78">
        <v>947760</v>
      </c>
      <c r="F189" s="78"/>
      <c r="G189" s="79">
        <v>40838</v>
      </c>
      <c r="H189" s="79">
        <v>313245</v>
      </c>
      <c r="I189" s="79">
        <v>94565</v>
      </c>
      <c r="J189" s="78">
        <v>32523</v>
      </c>
      <c r="K189" s="78"/>
      <c r="L189" s="78">
        <v>481171</v>
      </c>
      <c r="M189" s="78"/>
      <c r="N189" s="79">
        <v>4004</v>
      </c>
      <c r="O189" s="79">
        <v>0</v>
      </c>
      <c r="P189" s="79">
        <v>0</v>
      </c>
      <c r="Q189" s="78">
        <v>8324</v>
      </c>
      <c r="R189" s="78"/>
      <c r="S189" s="78">
        <v>12328</v>
      </c>
      <c r="T189" s="78"/>
      <c r="U189" s="79">
        <v>268363</v>
      </c>
      <c r="V189" s="80">
        <v>2817</v>
      </c>
      <c r="W189" s="80">
        <v>271180</v>
      </c>
      <c r="X189" s="81"/>
      <c r="Y189" s="63">
        <v>1710585</v>
      </c>
      <c r="Z189" s="63">
        <v>319148</v>
      </c>
    </row>
    <row r="190" spans="1:26">
      <c r="A190" s="60">
        <v>91831</v>
      </c>
      <c r="B190" s="61" t="s">
        <v>195</v>
      </c>
      <c r="C190" s="77">
        <v>4.0200000000000001E-4</v>
      </c>
      <c r="D190" s="77">
        <v>4.3689999999999999E-4</v>
      </c>
      <c r="E190" s="78">
        <v>2464740</v>
      </c>
      <c r="F190" s="78"/>
      <c r="G190" s="79">
        <v>106203</v>
      </c>
      <c r="H190" s="79">
        <v>814622</v>
      </c>
      <c r="I190" s="79">
        <v>245926</v>
      </c>
      <c r="J190" s="78">
        <v>60934</v>
      </c>
      <c r="K190" s="78"/>
      <c r="L190" s="78">
        <v>1227685</v>
      </c>
      <c r="M190" s="78"/>
      <c r="N190" s="79">
        <v>10413</v>
      </c>
      <c r="O190" s="79">
        <v>0</v>
      </c>
      <c r="P190" s="79">
        <v>0</v>
      </c>
      <c r="Q190" s="78">
        <v>44266</v>
      </c>
      <c r="R190" s="78"/>
      <c r="S190" s="78">
        <v>54679</v>
      </c>
      <c r="T190" s="78"/>
      <c r="U190" s="79">
        <v>697904</v>
      </c>
      <c r="V190" s="80">
        <v>13990</v>
      </c>
      <c r="W190" s="80">
        <v>711894</v>
      </c>
      <c r="X190" s="81"/>
      <c r="Y190" s="63">
        <v>4448538</v>
      </c>
      <c r="Z190" s="63">
        <v>829975</v>
      </c>
    </row>
    <row r="191" spans="1:26">
      <c r="A191" s="60">
        <v>91841</v>
      </c>
      <c r="B191" s="61" t="s">
        <v>196</v>
      </c>
      <c r="C191" s="77">
        <v>2.8810000000000001E-4</v>
      </c>
      <c r="D191" s="77">
        <v>2.8370000000000001E-4</v>
      </c>
      <c r="E191" s="78">
        <v>1600473</v>
      </c>
      <c r="F191" s="78"/>
      <c r="G191" s="79">
        <v>68963</v>
      </c>
      <c r="H191" s="79">
        <v>528973</v>
      </c>
      <c r="I191" s="79">
        <v>159691</v>
      </c>
      <c r="J191" s="78">
        <v>18170</v>
      </c>
      <c r="K191" s="78"/>
      <c r="L191" s="78">
        <v>775797</v>
      </c>
      <c r="M191" s="78"/>
      <c r="N191" s="79">
        <v>6761</v>
      </c>
      <c r="O191" s="79">
        <v>0</v>
      </c>
      <c r="P191" s="79">
        <v>0</v>
      </c>
      <c r="Q191" s="78">
        <v>17488</v>
      </c>
      <c r="R191" s="78"/>
      <c r="S191" s="78">
        <v>24249</v>
      </c>
      <c r="T191" s="78"/>
      <c r="U191" s="79">
        <v>453183</v>
      </c>
      <c r="V191" s="80">
        <v>8617</v>
      </c>
      <c r="W191" s="80">
        <v>461800</v>
      </c>
      <c r="X191" s="81"/>
      <c r="Y191" s="63">
        <v>2888648</v>
      </c>
      <c r="Z191" s="63">
        <v>538942</v>
      </c>
    </row>
    <row r="192" spans="1:26">
      <c r="A192" s="60">
        <v>91851</v>
      </c>
      <c r="B192" s="61" t="s">
        <v>197</v>
      </c>
      <c r="C192" s="77">
        <v>6.7020000000000003E-4</v>
      </c>
      <c r="D192" s="77">
        <v>6.2330000000000003E-4</v>
      </c>
      <c r="E192" s="78">
        <v>3516302</v>
      </c>
      <c r="F192" s="78"/>
      <c r="G192" s="79">
        <v>151514</v>
      </c>
      <c r="H192" s="79">
        <v>1162175</v>
      </c>
      <c r="I192" s="79">
        <v>350848</v>
      </c>
      <c r="J192" s="78">
        <v>10292</v>
      </c>
      <c r="K192" s="78"/>
      <c r="L192" s="78">
        <v>1674829</v>
      </c>
      <c r="M192" s="78"/>
      <c r="N192" s="79">
        <v>14855</v>
      </c>
      <c r="O192" s="79">
        <v>0</v>
      </c>
      <c r="P192" s="79">
        <v>0</v>
      </c>
      <c r="Q192" s="78">
        <v>46334</v>
      </c>
      <c r="R192" s="78"/>
      <c r="S192" s="78">
        <v>61189</v>
      </c>
      <c r="T192" s="78"/>
      <c r="U192" s="79">
        <v>995660</v>
      </c>
      <c r="V192" s="80">
        <v>-17376</v>
      </c>
      <c r="W192" s="80">
        <v>978284</v>
      </c>
      <c r="X192" s="81"/>
      <c r="Y192" s="63">
        <v>6346472</v>
      </c>
      <c r="Z192" s="63">
        <v>1184077</v>
      </c>
    </row>
    <row r="193" spans="1:26">
      <c r="A193" s="60">
        <v>91861</v>
      </c>
      <c r="B193" s="61" t="s">
        <v>198</v>
      </c>
      <c r="C193" s="77">
        <v>6.4999999999999996E-6</v>
      </c>
      <c r="D193" s="77">
        <v>6.1E-6</v>
      </c>
      <c r="E193" s="78">
        <v>34413</v>
      </c>
      <c r="F193" s="78"/>
      <c r="G193" s="79">
        <v>1483</v>
      </c>
      <c r="H193" s="79">
        <v>11374</v>
      </c>
      <c r="I193" s="79">
        <v>3434</v>
      </c>
      <c r="J193" s="78">
        <v>0</v>
      </c>
      <c r="K193" s="78"/>
      <c r="L193" s="78">
        <v>16291</v>
      </c>
      <c r="M193" s="78"/>
      <c r="N193" s="79">
        <v>145</v>
      </c>
      <c r="O193" s="79">
        <v>0</v>
      </c>
      <c r="P193" s="79">
        <v>0</v>
      </c>
      <c r="Q193" s="78">
        <v>1910</v>
      </c>
      <c r="R193" s="78"/>
      <c r="S193" s="78">
        <v>2055</v>
      </c>
      <c r="T193" s="78"/>
      <c r="U193" s="79">
        <v>9744</v>
      </c>
      <c r="V193" s="80">
        <v>-2664</v>
      </c>
      <c r="W193" s="80">
        <v>7080</v>
      </c>
      <c r="X193" s="81"/>
      <c r="Y193" s="63">
        <v>62111</v>
      </c>
      <c r="Z193" s="63">
        <v>11588</v>
      </c>
    </row>
    <row r="194" spans="1:26">
      <c r="A194" s="60">
        <v>91871</v>
      </c>
      <c r="B194" s="61" t="s">
        <v>199</v>
      </c>
      <c r="C194" s="77">
        <v>1.2749E-3</v>
      </c>
      <c r="D194" s="77">
        <v>1.2505999999999999E-3</v>
      </c>
      <c r="E194" s="78">
        <v>7055170</v>
      </c>
      <c r="F194" s="78"/>
      <c r="G194" s="79">
        <v>304001</v>
      </c>
      <c r="H194" s="79">
        <v>2331807</v>
      </c>
      <c r="I194" s="79">
        <v>703948</v>
      </c>
      <c r="J194" s="78">
        <v>15139</v>
      </c>
      <c r="K194" s="78"/>
      <c r="L194" s="78">
        <v>3354895</v>
      </c>
      <c r="M194" s="78"/>
      <c r="N194" s="79">
        <v>29806</v>
      </c>
      <c r="O194" s="79">
        <v>0</v>
      </c>
      <c r="P194" s="79">
        <v>0</v>
      </c>
      <c r="Q194" s="78">
        <v>133580</v>
      </c>
      <c r="R194" s="78"/>
      <c r="S194" s="78">
        <v>163386</v>
      </c>
      <c r="T194" s="78"/>
      <c r="U194" s="79">
        <v>1997710</v>
      </c>
      <c r="V194" s="80">
        <v>-58292</v>
      </c>
      <c r="W194" s="80">
        <v>1939418</v>
      </c>
      <c r="X194" s="81"/>
      <c r="Y194" s="63">
        <v>12733673</v>
      </c>
      <c r="Z194" s="63">
        <v>2375754</v>
      </c>
    </row>
    <row r="195" spans="1:26">
      <c r="A195" s="60">
        <v>91881</v>
      </c>
      <c r="B195" s="61" t="s">
        <v>200</v>
      </c>
      <c r="C195" s="77">
        <v>1.6900000000000001E-5</v>
      </c>
      <c r="D195" s="77">
        <v>2.4199999999999999E-5</v>
      </c>
      <c r="E195" s="78">
        <v>136523</v>
      </c>
      <c r="F195" s="78"/>
      <c r="G195" s="79">
        <v>5883</v>
      </c>
      <c r="H195" s="79">
        <v>45122</v>
      </c>
      <c r="I195" s="79">
        <v>13622</v>
      </c>
      <c r="J195" s="78">
        <v>14281</v>
      </c>
      <c r="K195" s="78"/>
      <c r="L195" s="78">
        <v>78908</v>
      </c>
      <c r="M195" s="78"/>
      <c r="N195" s="79">
        <v>577</v>
      </c>
      <c r="O195" s="79">
        <v>0</v>
      </c>
      <c r="P195" s="79">
        <v>0</v>
      </c>
      <c r="Q195" s="78">
        <v>2371</v>
      </c>
      <c r="R195" s="78"/>
      <c r="S195" s="78">
        <v>2948</v>
      </c>
      <c r="T195" s="78"/>
      <c r="U195" s="79">
        <v>38657</v>
      </c>
      <c r="V195" s="80">
        <v>4199</v>
      </c>
      <c r="W195" s="80">
        <v>42856</v>
      </c>
      <c r="X195" s="81"/>
      <c r="Y195" s="63">
        <v>246406</v>
      </c>
      <c r="Z195" s="63">
        <v>45973</v>
      </c>
    </row>
    <row r="196" spans="1:26">
      <c r="A196" s="60">
        <v>91901</v>
      </c>
      <c r="B196" s="61" t="s">
        <v>201</v>
      </c>
      <c r="C196" s="77">
        <v>3.6871999999999999E-3</v>
      </c>
      <c r="D196" s="77">
        <v>3.6598999999999998E-3</v>
      </c>
      <c r="E196" s="78">
        <v>20647062</v>
      </c>
      <c r="F196" s="78"/>
      <c r="G196" s="79">
        <v>889663</v>
      </c>
      <c r="H196" s="79">
        <v>6824070</v>
      </c>
      <c r="I196" s="79">
        <v>2060114</v>
      </c>
      <c r="J196" s="78">
        <v>9307</v>
      </c>
      <c r="K196" s="78"/>
      <c r="L196" s="78">
        <v>9783154</v>
      </c>
      <c r="M196" s="78"/>
      <c r="N196" s="79">
        <v>87226</v>
      </c>
      <c r="O196" s="79">
        <v>0</v>
      </c>
      <c r="P196" s="79">
        <v>0</v>
      </c>
      <c r="Q196" s="78">
        <v>292330</v>
      </c>
      <c r="R196" s="78"/>
      <c r="S196" s="78">
        <v>379556</v>
      </c>
      <c r="T196" s="78"/>
      <c r="U196" s="79">
        <v>5846328</v>
      </c>
      <c r="V196" s="80">
        <v>-127101</v>
      </c>
      <c r="W196" s="80">
        <v>5719227</v>
      </c>
      <c r="X196" s="81"/>
      <c r="Y196" s="63">
        <v>37265288</v>
      </c>
      <c r="Z196" s="63">
        <v>6952679</v>
      </c>
    </row>
    <row r="197" spans="1:26">
      <c r="A197" s="60">
        <v>91903</v>
      </c>
      <c r="B197" s="61" t="s">
        <v>202</v>
      </c>
      <c r="C197" s="77">
        <v>6.4999999999999996E-6</v>
      </c>
      <c r="D197" s="77">
        <v>5.9000000000000003E-6</v>
      </c>
      <c r="E197" s="78">
        <v>33284</v>
      </c>
      <c r="F197" s="78"/>
      <c r="G197" s="79">
        <v>1434</v>
      </c>
      <c r="H197" s="79">
        <v>11001</v>
      </c>
      <c r="I197" s="79">
        <v>3321</v>
      </c>
      <c r="J197" s="78">
        <v>5680</v>
      </c>
      <c r="K197" s="78"/>
      <c r="L197" s="78">
        <v>21436</v>
      </c>
      <c r="M197" s="78"/>
      <c r="N197" s="79">
        <v>141</v>
      </c>
      <c r="O197" s="79">
        <v>0</v>
      </c>
      <c r="P197" s="79">
        <v>0</v>
      </c>
      <c r="Q197" s="78">
        <v>0</v>
      </c>
      <c r="R197" s="78"/>
      <c r="S197" s="78">
        <v>141</v>
      </c>
      <c r="T197" s="78"/>
      <c r="U197" s="79">
        <v>9425</v>
      </c>
      <c r="V197" s="80">
        <v>3280</v>
      </c>
      <c r="W197" s="80">
        <v>12705</v>
      </c>
      <c r="X197" s="81"/>
      <c r="Y197" s="63">
        <v>60074</v>
      </c>
      <c r="Z197" s="63">
        <v>11208</v>
      </c>
    </row>
    <row r="198" spans="1:26">
      <c r="A198" s="60">
        <v>91904</v>
      </c>
      <c r="B198" s="61" t="s">
        <v>203</v>
      </c>
      <c r="C198" s="77">
        <v>4.9599999999999999E-5</v>
      </c>
      <c r="D198" s="77">
        <v>8.0699999999999996E-5</v>
      </c>
      <c r="E198" s="78">
        <v>455263</v>
      </c>
      <c r="F198" s="78"/>
      <c r="G198" s="79">
        <v>19617</v>
      </c>
      <c r="H198" s="79">
        <v>150469</v>
      </c>
      <c r="I198" s="79">
        <v>45425</v>
      </c>
      <c r="J198" s="78">
        <v>67948</v>
      </c>
      <c r="K198" s="78"/>
      <c r="L198" s="78">
        <v>283459</v>
      </c>
      <c r="M198" s="78"/>
      <c r="N198" s="79">
        <v>1923</v>
      </c>
      <c r="O198" s="79">
        <v>0</v>
      </c>
      <c r="P198" s="79">
        <v>0</v>
      </c>
      <c r="Q198" s="78">
        <v>0</v>
      </c>
      <c r="R198" s="78"/>
      <c r="S198" s="78">
        <v>1923</v>
      </c>
      <c r="T198" s="78"/>
      <c r="U198" s="79">
        <v>128910</v>
      </c>
      <c r="V198" s="80">
        <v>28105</v>
      </c>
      <c r="W198" s="80">
        <v>157015</v>
      </c>
      <c r="X198" s="81"/>
      <c r="Y198" s="63">
        <v>821692</v>
      </c>
      <c r="Z198" s="63">
        <v>153305</v>
      </c>
    </row>
    <row r="199" spans="1:26">
      <c r="A199" s="60">
        <v>91908</v>
      </c>
      <c r="B199" s="61" t="s">
        <v>204</v>
      </c>
      <c r="C199" s="77">
        <v>1.4E-5</v>
      </c>
      <c r="D199" s="77">
        <v>1.43E-5</v>
      </c>
      <c r="E199" s="78">
        <v>80672</v>
      </c>
      <c r="F199" s="78"/>
      <c r="G199" s="79">
        <v>3476</v>
      </c>
      <c r="H199" s="79">
        <v>26663</v>
      </c>
      <c r="I199" s="79">
        <v>8049</v>
      </c>
      <c r="J199" s="78">
        <v>0</v>
      </c>
      <c r="K199" s="78"/>
      <c r="L199" s="78">
        <v>38188</v>
      </c>
      <c r="M199" s="78"/>
      <c r="N199" s="79">
        <v>341</v>
      </c>
      <c r="O199" s="79">
        <v>0</v>
      </c>
      <c r="P199" s="79">
        <v>0</v>
      </c>
      <c r="Q199" s="78">
        <v>9422</v>
      </c>
      <c r="R199" s="78"/>
      <c r="S199" s="78">
        <v>9763</v>
      </c>
      <c r="T199" s="78"/>
      <c r="U199" s="79">
        <v>22843</v>
      </c>
      <c r="V199" s="80">
        <v>-5353</v>
      </c>
      <c r="W199" s="80">
        <v>17490</v>
      </c>
      <c r="X199" s="81"/>
      <c r="Y199" s="63">
        <v>145603</v>
      </c>
      <c r="Z199" s="63">
        <v>27166</v>
      </c>
    </row>
    <row r="200" spans="1:26">
      <c r="A200" s="60">
        <v>91911</v>
      </c>
      <c r="B200" s="61" t="s">
        <v>205</v>
      </c>
      <c r="C200" s="77">
        <v>5.6570000000000004E-4</v>
      </c>
      <c r="D200" s="77">
        <v>6.2569999999999998E-4</v>
      </c>
      <c r="E200" s="78">
        <v>3529841</v>
      </c>
      <c r="F200" s="78"/>
      <c r="G200" s="79">
        <v>152098</v>
      </c>
      <c r="H200" s="79">
        <v>1166650</v>
      </c>
      <c r="I200" s="79">
        <v>352199</v>
      </c>
      <c r="J200" s="78">
        <v>130331</v>
      </c>
      <c r="K200" s="78"/>
      <c r="L200" s="78">
        <v>1801278</v>
      </c>
      <c r="M200" s="78"/>
      <c r="N200" s="79">
        <v>14912</v>
      </c>
      <c r="O200" s="79">
        <v>0</v>
      </c>
      <c r="P200" s="79">
        <v>0</v>
      </c>
      <c r="Q200" s="78">
        <v>7742</v>
      </c>
      <c r="R200" s="78"/>
      <c r="S200" s="78">
        <v>22654</v>
      </c>
      <c r="T200" s="78"/>
      <c r="U200" s="79">
        <v>999494</v>
      </c>
      <c r="V200" s="80">
        <v>69162</v>
      </c>
      <c r="W200" s="80">
        <v>1068656</v>
      </c>
      <c r="X200" s="81"/>
      <c r="Y200" s="63">
        <v>6370909</v>
      </c>
      <c r="Z200" s="63">
        <v>1188637</v>
      </c>
    </row>
    <row r="201" spans="1:26">
      <c r="A201" s="60">
        <v>91917</v>
      </c>
      <c r="B201" s="61" t="s">
        <v>206</v>
      </c>
      <c r="C201" s="77">
        <v>1.4600000000000001E-5</v>
      </c>
      <c r="D201" s="77">
        <v>1.4399999999999999E-5</v>
      </c>
      <c r="E201" s="78">
        <v>81237</v>
      </c>
      <c r="F201" s="78"/>
      <c r="G201" s="79">
        <v>3500</v>
      </c>
      <c r="H201" s="79">
        <v>26850</v>
      </c>
      <c r="I201" s="79">
        <v>8106</v>
      </c>
      <c r="J201" s="78">
        <v>7840</v>
      </c>
      <c r="K201" s="78"/>
      <c r="L201" s="78">
        <v>46296</v>
      </c>
      <c r="M201" s="78"/>
      <c r="N201" s="79">
        <v>343</v>
      </c>
      <c r="O201" s="79">
        <v>0</v>
      </c>
      <c r="P201" s="79">
        <v>0</v>
      </c>
      <c r="Q201" s="78">
        <v>0</v>
      </c>
      <c r="R201" s="78"/>
      <c r="S201" s="78">
        <v>343</v>
      </c>
      <c r="T201" s="78"/>
      <c r="U201" s="79">
        <v>23003</v>
      </c>
      <c r="V201" s="80">
        <v>4030</v>
      </c>
      <c r="W201" s="80">
        <v>27033</v>
      </c>
      <c r="X201" s="81"/>
      <c r="Y201" s="63">
        <v>146622</v>
      </c>
      <c r="Z201" s="63">
        <v>27356</v>
      </c>
    </row>
    <row r="202" spans="1:26">
      <c r="A202" s="60">
        <v>91921</v>
      </c>
      <c r="B202" s="61" t="s">
        <v>207</v>
      </c>
      <c r="C202" s="77">
        <v>3.7800000000000003E-4</v>
      </c>
      <c r="D202" s="77">
        <v>4.1159999999999998E-4</v>
      </c>
      <c r="E202" s="78">
        <v>2322012</v>
      </c>
      <c r="F202" s="78"/>
      <c r="G202" s="79">
        <v>100053</v>
      </c>
      <c r="H202" s="79">
        <v>767449</v>
      </c>
      <c r="I202" s="79">
        <v>231685</v>
      </c>
      <c r="J202" s="78">
        <v>38380</v>
      </c>
      <c r="K202" s="78"/>
      <c r="L202" s="78">
        <v>1137567</v>
      </c>
      <c r="M202" s="78"/>
      <c r="N202" s="79">
        <v>9810</v>
      </c>
      <c r="O202" s="79">
        <v>0</v>
      </c>
      <c r="P202" s="79">
        <v>0</v>
      </c>
      <c r="Q202" s="78">
        <v>32742</v>
      </c>
      <c r="R202" s="78"/>
      <c r="S202" s="78">
        <v>42552</v>
      </c>
      <c r="T202" s="78"/>
      <c r="U202" s="79">
        <v>657490</v>
      </c>
      <c r="V202" s="80">
        <v>-6399</v>
      </c>
      <c r="W202" s="80">
        <v>651091</v>
      </c>
      <c r="X202" s="81"/>
      <c r="Y202" s="63">
        <v>4190932</v>
      </c>
      <c r="Z202" s="63">
        <v>781913</v>
      </c>
    </row>
    <row r="203" spans="1:26">
      <c r="A203" s="60">
        <v>92001</v>
      </c>
      <c r="B203" s="61" t="s">
        <v>208</v>
      </c>
      <c r="C203" s="77">
        <v>1.7407E-3</v>
      </c>
      <c r="D203" s="77">
        <v>1.9139000000000001E-3</v>
      </c>
      <c r="E203" s="78">
        <v>10797129</v>
      </c>
      <c r="F203" s="78"/>
      <c r="G203" s="79">
        <v>465238</v>
      </c>
      <c r="H203" s="79">
        <v>3568564</v>
      </c>
      <c r="I203" s="79">
        <v>1077311</v>
      </c>
      <c r="J203" s="78">
        <v>344745</v>
      </c>
      <c r="K203" s="78"/>
      <c r="L203" s="78">
        <v>5455858</v>
      </c>
      <c r="M203" s="78"/>
      <c r="N203" s="79">
        <v>45614</v>
      </c>
      <c r="O203" s="79">
        <v>0</v>
      </c>
      <c r="P203" s="79">
        <v>0</v>
      </c>
      <c r="Q203" s="78">
        <v>77490</v>
      </c>
      <c r="R203" s="78"/>
      <c r="S203" s="78">
        <v>123104</v>
      </c>
      <c r="T203" s="78"/>
      <c r="U203" s="79">
        <v>3057266</v>
      </c>
      <c r="V203" s="80">
        <v>71332</v>
      </c>
      <c r="W203" s="80">
        <v>3128598</v>
      </c>
      <c r="X203" s="81"/>
      <c r="Y203" s="63">
        <v>19487427</v>
      </c>
      <c r="Z203" s="63">
        <v>3635819</v>
      </c>
    </row>
    <row r="204" spans="1:26">
      <c r="A204" s="60">
        <v>92005</v>
      </c>
      <c r="B204" s="61" t="s">
        <v>209</v>
      </c>
      <c r="C204" s="77">
        <v>3.43E-5</v>
      </c>
      <c r="D204" s="77">
        <v>3.2299999999999999E-5</v>
      </c>
      <c r="E204" s="78">
        <v>182218</v>
      </c>
      <c r="F204" s="78"/>
      <c r="G204" s="79">
        <v>7852</v>
      </c>
      <c r="H204" s="79">
        <v>60225</v>
      </c>
      <c r="I204" s="79">
        <v>18181</v>
      </c>
      <c r="J204" s="78">
        <v>3436</v>
      </c>
      <c r="K204" s="78"/>
      <c r="L204" s="78">
        <v>89694</v>
      </c>
      <c r="M204" s="78"/>
      <c r="N204" s="79">
        <v>770</v>
      </c>
      <c r="O204" s="79">
        <v>0</v>
      </c>
      <c r="P204" s="79">
        <v>0</v>
      </c>
      <c r="Q204" s="78">
        <v>664</v>
      </c>
      <c r="R204" s="78"/>
      <c r="S204" s="78">
        <v>1434</v>
      </c>
      <c r="T204" s="78"/>
      <c r="U204" s="79">
        <v>51596</v>
      </c>
      <c r="V204" s="80">
        <v>2091</v>
      </c>
      <c r="W204" s="80">
        <v>53687</v>
      </c>
      <c r="X204" s="81"/>
      <c r="Y204" s="63">
        <v>328880</v>
      </c>
      <c r="Z204" s="63">
        <v>61360</v>
      </c>
    </row>
    <row r="205" spans="1:26">
      <c r="A205" s="60">
        <v>92011</v>
      </c>
      <c r="B205" s="61" t="s">
        <v>210</v>
      </c>
      <c r="C205" s="77">
        <v>1.996E-4</v>
      </c>
      <c r="D205" s="77">
        <v>2.0589999999999999E-4</v>
      </c>
      <c r="E205" s="78">
        <v>1161570</v>
      </c>
      <c r="F205" s="78"/>
      <c r="G205" s="79">
        <v>50051</v>
      </c>
      <c r="H205" s="79">
        <v>383911</v>
      </c>
      <c r="I205" s="79">
        <v>115899</v>
      </c>
      <c r="J205" s="78">
        <v>7550</v>
      </c>
      <c r="K205" s="78"/>
      <c r="L205" s="78">
        <v>557411</v>
      </c>
      <c r="M205" s="78"/>
      <c r="N205" s="79">
        <v>4907</v>
      </c>
      <c r="O205" s="79">
        <v>0</v>
      </c>
      <c r="P205" s="79">
        <v>0</v>
      </c>
      <c r="Q205" s="78">
        <v>17725</v>
      </c>
      <c r="R205" s="78"/>
      <c r="S205" s="78">
        <v>22632</v>
      </c>
      <c r="T205" s="78"/>
      <c r="U205" s="79">
        <v>328905</v>
      </c>
      <c r="V205" s="80">
        <v>-5126</v>
      </c>
      <c r="W205" s="80">
        <v>323779</v>
      </c>
      <c r="X205" s="81"/>
      <c r="Y205" s="63">
        <v>2096484</v>
      </c>
      <c r="Z205" s="63">
        <v>391146</v>
      </c>
    </row>
    <row r="206" spans="1:26">
      <c r="A206" s="60">
        <v>92017</v>
      </c>
      <c r="B206" s="61" t="s">
        <v>211</v>
      </c>
      <c r="C206" s="77">
        <v>2.9200000000000002E-5</v>
      </c>
      <c r="D206" s="77">
        <v>3.26E-5</v>
      </c>
      <c r="E206" s="78">
        <v>183911</v>
      </c>
      <c r="F206" s="78"/>
      <c r="G206" s="79">
        <v>7925</v>
      </c>
      <c r="H206" s="79">
        <v>60784</v>
      </c>
      <c r="I206" s="79">
        <v>18350</v>
      </c>
      <c r="J206" s="78">
        <v>14510</v>
      </c>
      <c r="K206" s="78"/>
      <c r="L206" s="78">
        <v>101569</v>
      </c>
      <c r="M206" s="78"/>
      <c r="N206" s="79">
        <v>777</v>
      </c>
      <c r="O206" s="79">
        <v>0</v>
      </c>
      <c r="P206" s="79">
        <v>0</v>
      </c>
      <c r="Q206" s="78">
        <v>0</v>
      </c>
      <c r="R206" s="78"/>
      <c r="S206" s="78">
        <v>777</v>
      </c>
      <c r="T206" s="78"/>
      <c r="U206" s="79">
        <v>52075</v>
      </c>
      <c r="V206" s="80">
        <v>5998</v>
      </c>
      <c r="W206" s="80">
        <v>58073</v>
      </c>
      <c r="X206" s="81"/>
      <c r="Y206" s="63">
        <v>331935</v>
      </c>
      <c r="Z206" s="63">
        <v>61930</v>
      </c>
    </row>
    <row r="207" spans="1:26">
      <c r="A207" s="60">
        <v>92021</v>
      </c>
      <c r="B207" s="61" t="s">
        <v>212</v>
      </c>
      <c r="C207" s="77">
        <v>1.2799999999999999E-4</v>
      </c>
      <c r="D207" s="77">
        <v>1.077E-4</v>
      </c>
      <c r="E207" s="78">
        <v>607582</v>
      </c>
      <c r="F207" s="78"/>
      <c r="G207" s="79">
        <v>26180</v>
      </c>
      <c r="H207" s="79">
        <v>200812</v>
      </c>
      <c r="I207" s="79">
        <v>60623</v>
      </c>
      <c r="J207" s="78">
        <v>8874</v>
      </c>
      <c r="K207" s="78"/>
      <c r="L207" s="78">
        <v>296489</v>
      </c>
      <c r="M207" s="78"/>
      <c r="N207" s="79">
        <v>2567</v>
      </c>
      <c r="O207" s="79">
        <v>0</v>
      </c>
      <c r="P207" s="79">
        <v>0</v>
      </c>
      <c r="Q207" s="78">
        <v>41328</v>
      </c>
      <c r="R207" s="78"/>
      <c r="S207" s="78">
        <v>43895</v>
      </c>
      <c r="T207" s="78"/>
      <c r="U207" s="79">
        <v>172040</v>
      </c>
      <c r="V207" s="80">
        <v>-19095</v>
      </c>
      <c r="W207" s="80">
        <v>152945</v>
      </c>
      <c r="X207" s="81"/>
      <c r="Y207" s="63">
        <v>1096607</v>
      </c>
      <c r="Z207" s="63">
        <v>204597</v>
      </c>
    </row>
    <row r="208" spans="1:26">
      <c r="A208" s="60">
        <v>92101</v>
      </c>
      <c r="B208" s="61" t="s">
        <v>213</v>
      </c>
      <c r="C208" s="77">
        <v>7.0399999999999998E-4</v>
      </c>
      <c r="D208" s="77">
        <v>7.7729999999999997E-4</v>
      </c>
      <c r="E208" s="78">
        <v>4385082</v>
      </c>
      <c r="F208" s="78"/>
      <c r="G208" s="79">
        <v>188949</v>
      </c>
      <c r="H208" s="79">
        <v>1449315</v>
      </c>
      <c r="I208" s="79">
        <v>437533</v>
      </c>
      <c r="J208" s="78">
        <v>130723</v>
      </c>
      <c r="K208" s="78"/>
      <c r="L208" s="78">
        <v>2206520</v>
      </c>
      <c r="M208" s="78"/>
      <c r="N208" s="79">
        <v>18525</v>
      </c>
      <c r="O208" s="79">
        <v>0</v>
      </c>
      <c r="P208" s="79">
        <v>0</v>
      </c>
      <c r="Q208" s="78">
        <v>82382</v>
      </c>
      <c r="R208" s="78"/>
      <c r="S208" s="78">
        <v>100907</v>
      </c>
      <c r="T208" s="78"/>
      <c r="U208" s="79">
        <v>1241660</v>
      </c>
      <c r="V208" s="80">
        <v>-14005</v>
      </c>
      <c r="W208" s="80">
        <v>1227655</v>
      </c>
      <c r="X208" s="81"/>
      <c r="Y208" s="63">
        <v>7914508</v>
      </c>
      <c r="Z208" s="63">
        <v>1476630</v>
      </c>
    </row>
    <row r="209" spans="1:26">
      <c r="A209" s="60">
        <v>92104</v>
      </c>
      <c r="B209" s="61" t="s">
        <v>214</v>
      </c>
      <c r="C209" s="77">
        <v>7.7999999999999999E-6</v>
      </c>
      <c r="D209" s="77">
        <v>7.7999999999999999E-6</v>
      </c>
      <c r="E209" s="78">
        <v>44003</v>
      </c>
      <c r="F209" s="78"/>
      <c r="G209" s="79">
        <v>1896</v>
      </c>
      <c r="H209" s="79">
        <v>14543</v>
      </c>
      <c r="I209" s="79">
        <v>4391</v>
      </c>
      <c r="J209" s="78">
        <v>4586</v>
      </c>
      <c r="K209" s="78"/>
      <c r="L209" s="78">
        <v>25416</v>
      </c>
      <c r="M209" s="78"/>
      <c r="N209" s="79">
        <v>186</v>
      </c>
      <c r="O209" s="79">
        <v>0</v>
      </c>
      <c r="P209" s="79">
        <v>0</v>
      </c>
      <c r="Q209" s="78">
        <v>0</v>
      </c>
      <c r="R209" s="78"/>
      <c r="S209" s="78">
        <v>186</v>
      </c>
      <c r="T209" s="78"/>
      <c r="U209" s="79">
        <v>12460</v>
      </c>
      <c r="V209" s="80">
        <v>2548</v>
      </c>
      <c r="W209" s="80">
        <v>15008</v>
      </c>
      <c r="X209" s="81"/>
      <c r="Y209" s="63">
        <v>79420</v>
      </c>
      <c r="Z209" s="63">
        <v>14818</v>
      </c>
    </row>
    <row r="210" spans="1:26">
      <c r="A210" s="60">
        <v>92109</v>
      </c>
      <c r="B210" s="61" t="s">
        <v>215</v>
      </c>
      <c r="C210" s="77">
        <v>1.95E-4</v>
      </c>
      <c r="D210" s="77">
        <v>1.9900000000000001E-4</v>
      </c>
      <c r="E210" s="78">
        <v>1122644</v>
      </c>
      <c r="F210" s="78"/>
      <c r="G210" s="79">
        <v>48374</v>
      </c>
      <c r="H210" s="79">
        <v>371046</v>
      </c>
      <c r="I210" s="79">
        <v>112015</v>
      </c>
      <c r="J210" s="78">
        <v>23385</v>
      </c>
      <c r="K210" s="78"/>
      <c r="L210" s="78">
        <v>554820</v>
      </c>
      <c r="M210" s="78"/>
      <c r="N210" s="79">
        <v>4743</v>
      </c>
      <c r="O210" s="79">
        <v>0</v>
      </c>
      <c r="P210" s="79">
        <v>0</v>
      </c>
      <c r="Q210" s="78">
        <v>1236</v>
      </c>
      <c r="R210" s="78"/>
      <c r="S210" s="78">
        <v>5979</v>
      </c>
      <c r="T210" s="78"/>
      <c r="U210" s="79">
        <v>317883</v>
      </c>
      <c r="V210" s="80">
        <v>9574</v>
      </c>
      <c r="W210" s="80">
        <v>327457</v>
      </c>
      <c r="X210" s="81"/>
      <c r="Y210" s="63">
        <v>2026228</v>
      </c>
      <c r="Z210" s="63">
        <v>378039</v>
      </c>
    </row>
    <row r="211" spans="1:26">
      <c r="A211" s="60">
        <v>92111</v>
      </c>
      <c r="B211" s="61" t="s">
        <v>216</v>
      </c>
      <c r="C211" s="77">
        <v>5.3620000000000002E-4</v>
      </c>
      <c r="D211" s="77">
        <v>5.3140000000000001E-4</v>
      </c>
      <c r="E211" s="78">
        <v>2997855</v>
      </c>
      <c r="F211" s="78"/>
      <c r="G211" s="79">
        <v>129175</v>
      </c>
      <c r="H211" s="79">
        <v>990822</v>
      </c>
      <c r="I211" s="79">
        <v>299119</v>
      </c>
      <c r="J211" s="78">
        <v>16680</v>
      </c>
      <c r="K211" s="78"/>
      <c r="L211" s="78">
        <v>1435796</v>
      </c>
      <c r="M211" s="78"/>
      <c r="N211" s="79">
        <v>12665</v>
      </c>
      <c r="O211" s="79">
        <v>0</v>
      </c>
      <c r="P211" s="79">
        <v>0</v>
      </c>
      <c r="Q211" s="78">
        <v>57187</v>
      </c>
      <c r="R211" s="78"/>
      <c r="S211" s="78">
        <v>69852</v>
      </c>
      <c r="T211" s="78"/>
      <c r="U211" s="79">
        <v>848859</v>
      </c>
      <c r="V211" s="80">
        <v>-9369</v>
      </c>
      <c r="W211" s="80">
        <v>839490</v>
      </c>
      <c r="X211" s="81"/>
      <c r="Y211" s="63">
        <v>5410742</v>
      </c>
      <c r="Z211" s="63">
        <v>1009496</v>
      </c>
    </row>
    <row r="212" spans="1:26">
      <c r="A212" s="60">
        <v>92113</v>
      </c>
      <c r="B212" s="61" t="s">
        <v>217</v>
      </c>
      <c r="C212" s="77">
        <v>1.8899999999999999E-5</v>
      </c>
      <c r="D212" s="77">
        <v>1.6200000000000001E-5</v>
      </c>
      <c r="E212" s="78">
        <v>91391</v>
      </c>
      <c r="F212" s="78"/>
      <c r="G212" s="79">
        <v>3938</v>
      </c>
      <c r="H212" s="79">
        <v>30206</v>
      </c>
      <c r="I212" s="79">
        <v>9119</v>
      </c>
      <c r="J212" s="78">
        <v>6500</v>
      </c>
      <c r="K212" s="78"/>
      <c r="L212" s="78">
        <v>49763</v>
      </c>
      <c r="M212" s="78"/>
      <c r="N212" s="79">
        <v>386</v>
      </c>
      <c r="O212" s="79">
        <v>0</v>
      </c>
      <c r="P212" s="79">
        <v>0</v>
      </c>
      <c r="Q212" s="78">
        <v>1791</v>
      </c>
      <c r="R212" s="78"/>
      <c r="S212" s="78">
        <v>2177</v>
      </c>
      <c r="T212" s="78"/>
      <c r="U212" s="79">
        <v>25878</v>
      </c>
      <c r="V212" s="80">
        <v>5241</v>
      </c>
      <c r="W212" s="80">
        <v>31119</v>
      </c>
      <c r="X212" s="81"/>
      <c r="Y212" s="63">
        <v>164949</v>
      </c>
      <c r="Z212" s="63">
        <v>30775</v>
      </c>
    </row>
    <row r="213" spans="1:26">
      <c r="A213" s="60">
        <v>92201</v>
      </c>
      <c r="B213" s="61" t="s">
        <v>218</v>
      </c>
      <c r="C213" s="77">
        <v>9.5560000000000003E-4</v>
      </c>
      <c r="D213" s="77">
        <v>1.0983E-3</v>
      </c>
      <c r="E213" s="78">
        <v>6195980</v>
      </c>
      <c r="F213" s="78"/>
      <c r="G213" s="79">
        <v>266979</v>
      </c>
      <c r="H213" s="79">
        <v>2047836</v>
      </c>
      <c r="I213" s="79">
        <v>618220</v>
      </c>
      <c r="J213" s="78">
        <v>322789</v>
      </c>
      <c r="K213" s="78"/>
      <c r="L213" s="78">
        <v>3255824</v>
      </c>
      <c r="M213" s="78"/>
      <c r="N213" s="79">
        <v>26176</v>
      </c>
      <c r="O213" s="79">
        <v>0</v>
      </c>
      <c r="P213" s="79">
        <v>0</v>
      </c>
      <c r="Q213" s="78">
        <v>9839</v>
      </c>
      <c r="R213" s="78"/>
      <c r="S213" s="78">
        <v>36015</v>
      </c>
      <c r="T213" s="78"/>
      <c r="U213" s="79">
        <v>1754426</v>
      </c>
      <c r="V213" s="80">
        <v>133066</v>
      </c>
      <c r="W213" s="80">
        <v>1887492</v>
      </c>
      <c r="X213" s="81"/>
      <c r="Y213" s="63">
        <v>11182947</v>
      </c>
      <c r="Z213" s="63">
        <v>2086431</v>
      </c>
    </row>
    <row r="214" spans="1:26">
      <c r="A214" s="60">
        <v>92214</v>
      </c>
      <c r="B214" s="61" t="s">
        <v>953</v>
      </c>
      <c r="C214" s="77">
        <v>2.0599999999999999E-5</v>
      </c>
      <c r="D214" s="77">
        <v>2.7900000000000001E-5</v>
      </c>
      <c r="E214" s="78">
        <v>157396</v>
      </c>
      <c r="F214" s="78"/>
      <c r="G214" s="79">
        <v>6782</v>
      </c>
      <c r="H214" s="79">
        <v>52021</v>
      </c>
      <c r="I214" s="79">
        <v>15705</v>
      </c>
      <c r="J214" s="78">
        <v>17057</v>
      </c>
      <c r="K214" s="78"/>
      <c r="L214" s="78">
        <v>91565</v>
      </c>
      <c r="M214" s="78"/>
      <c r="N214" s="79">
        <v>665</v>
      </c>
      <c r="O214" s="79">
        <v>0</v>
      </c>
      <c r="P214" s="79">
        <v>0</v>
      </c>
      <c r="Q214" s="78">
        <v>505</v>
      </c>
      <c r="R214" s="78"/>
      <c r="S214" s="78">
        <v>1170</v>
      </c>
      <c r="T214" s="78"/>
      <c r="U214" s="79">
        <v>44567</v>
      </c>
      <c r="V214" s="80">
        <v>9241</v>
      </c>
      <c r="W214" s="80">
        <v>53808</v>
      </c>
      <c r="X214" s="81"/>
      <c r="Y214" s="63">
        <v>284079</v>
      </c>
      <c r="Z214" s="63">
        <v>53001</v>
      </c>
    </row>
    <row r="215" spans="1:26">
      <c r="A215" s="60">
        <v>92301</v>
      </c>
      <c r="B215" s="61" t="s">
        <v>219</v>
      </c>
      <c r="C215" s="77">
        <v>5.0848000000000004E-3</v>
      </c>
      <c r="D215" s="77">
        <v>5.3742E-3</v>
      </c>
      <c r="E215" s="78">
        <v>30318162</v>
      </c>
      <c r="F215" s="78"/>
      <c r="G215" s="79">
        <v>1306382</v>
      </c>
      <c r="H215" s="79">
        <v>10020470</v>
      </c>
      <c r="I215" s="79">
        <v>3025073</v>
      </c>
      <c r="J215" s="78">
        <v>367247</v>
      </c>
      <c r="K215" s="78"/>
      <c r="L215" s="78">
        <v>14719172</v>
      </c>
      <c r="M215" s="78"/>
      <c r="N215" s="79">
        <v>128083</v>
      </c>
      <c r="O215" s="79">
        <v>0</v>
      </c>
      <c r="P215" s="79">
        <v>0</v>
      </c>
      <c r="Q215" s="78">
        <v>494230</v>
      </c>
      <c r="R215" s="78"/>
      <c r="S215" s="78">
        <v>622313</v>
      </c>
      <c r="T215" s="78"/>
      <c r="U215" s="79">
        <v>8584752</v>
      </c>
      <c r="V215" s="80">
        <v>-169068</v>
      </c>
      <c r="W215" s="80">
        <v>8415684</v>
      </c>
      <c r="X215" s="81"/>
      <c r="Y215" s="63">
        <v>54720378</v>
      </c>
      <c r="Z215" s="63">
        <v>10209319</v>
      </c>
    </row>
    <row r="216" spans="1:26">
      <c r="A216" s="60">
        <v>92302</v>
      </c>
      <c r="B216" s="61" t="s">
        <v>935</v>
      </c>
      <c r="C216" s="77">
        <v>2.8669999999999998E-4</v>
      </c>
      <c r="D216" s="77">
        <v>2.6069999999999999E-4</v>
      </c>
      <c r="E216" s="78">
        <v>1470720</v>
      </c>
      <c r="F216" s="78"/>
      <c r="G216" s="79">
        <v>63372</v>
      </c>
      <c r="H216" s="79">
        <v>486088</v>
      </c>
      <c r="I216" s="79">
        <v>146745</v>
      </c>
      <c r="J216" s="78">
        <v>0</v>
      </c>
      <c r="K216" s="78"/>
      <c r="L216" s="78">
        <v>696205</v>
      </c>
      <c r="M216" s="78"/>
      <c r="N216" s="79">
        <v>6213</v>
      </c>
      <c r="O216" s="79">
        <v>0</v>
      </c>
      <c r="P216" s="79">
        <v>0</v>
      </c>
      <c r="Q216" s="78">
        <v>50823</v>
      </c>
      <c r="R216" s="78"/>
      <c r="S216" s="78">
        <v>57036</v>
      </c>
      <c r="T216" s="78"/>
      <c r="U216" s="79">
        <v>416442</v>
      </c>
      <c r="V216" s="80">
        <v>-22780</v>
      </c>
      <c r="W216" s="80">
        <v>393662</v>
      </c>
      <c r="X216" s="81"/>
      <c r="Y216" s="63">
        <v>2654461</v>
      </c>
      <c r="Z216" s="63">
        <v>495249</v>
      </c>
    </row>
    <row r="217" spans="1:26">
      <c r="A217" s="60">
        <v>92311</v>
      </c>
      <c r="B217" s="61" t="s">
        <v>221</v>
      </c>
      <c r="C217" s="77">
        <v>2.2017E-3</v>
      </c>
      <c r="D217" s="77">
        <v>2.1213E-3</v>
      </c>
      <c r="E217" s="78">
        <v>11967161</v>
      </c>
      <c r="F217" s="78"/>
      <c r="G217" s="79">
        <v>515654</v>
      </c>
      <c r="H217" s="79">
        <v>3955272</v>
      </c>
      <c r="I217" s="79">
        <v>1194054</v>
      </c>
      <c r="J217" s="78">
        <v>14068</v>
      </c>
      <c r="K217" s="78"/>
      <c r="L217" s="78">
        <v>5679048</v>
      </c>
      <c r="M217" s="78"/>
      <c r="N217" s="79">
        <v>50557</v>
      </c>
      <c r="O217" s="79">
        <v>0</v>
      </c>
      <c r="P217" s="79">
        <v>0</v>
      </c>
      <c r="Q217" s="78">
        <v>288570</v>
      </c>
      <c r="R217" s="78"/>
      <c r="S217" s="78">
        <v>339127</v>
      </c>
      <c r="T217" s="78"/>
      <c r="U217" s="79">
        <v>3388567</v>
      </c>
      <c r="V217" s="80">
        <v>-127195</v>
      </c>
      <c r="W217" s="80">
        <v>3261372</v>
      </c>
      <c r="X217" s="81"/>
      <c r="Y217" s="63">
        <v>21599185</v>
      </c>
      <c r="Z217" s="63">
        <v>4029815</v>
      </c>
    </row>
    <row r="218" spans="1:26">
      <c r="A218" s="60">
        <v>92317</v>
      </c>
      <c r="B218" s="61" t="s">
        <v>222</v>
      </c>
      <c r="C218" s="77">
        <v>3.6399999999999997E-5</v>
      </c>
      <c r="D218" s="77">
        <v>3.3399999999999999E-5</v>
      </c>
      <c r="E218" s="78">
        <v>188424</v>
      </c>
      <c r="F218" s="78"/>
      <c r="G218" s="79">
        <v>8119</v>
      </c>
      <c r="H218" s="79">
        <v>62276</v>
      </c>
      <c r="I218" s="79">
        <v>18800</v>
      </c>
      <c r="J218" s="78">
        <v>19174</v>
      </c>
      <c r="K218" s="78"/>
      <c r="L218" s="78">
        <v>108369</v>
      </c>
      <c r="M218" s="78"/>
      <c r="N218" s="79">
        <v>796</v>
      </c>
      <c r="O218" s="79">
        <v>0</v>
      </c>
      <c r="P218" s="79">
        <v>0</v>
      </c>
      <c r="Q218" s="78">
        <v>0</v>
      </c>
      <c r="R218" s="78"/>
      <c r="S218" s="78">
        <v>796</v>
      </c>
      <c r="T218" s="78"/>
      <c r="U218" s="79">
        <v>53353</v>
      </c>
      <c r="V218" s="80">
        <v>13795</v>
      </c>
      <c r="W218" s="80">
        <v>67148</v>
      </c>
      <c r="X218" s="81"/>
      <c r="Y218" s="63">
        <v>340081</v>
      </c>
      <c r="Z218" s="63">
        <v>63450</v>
      </c>
    </row>
    <row r="219" spans="1:26">
      <c r="A219" s="60">
        <v>92321</v>
      </c>
      <c r="B219" s="61" t="s">
        <v>223</v>
      </c>
      <c r="C219" s="77">
        <v>1.2914999999999999E-3</v>
      </c>
      <c r="D219" s="77">
        <v>1.2174E-3</v>
      </c>
      <c r="E219" s="78">
        <v>6867874</v>
      </c>
      <c r="F219" s="78"/>
      <c r="G219" s="79">
        <v>295930</v>
      </c>
      <c r="H219" s="79">
        <v>2269904</v>
      </c>
      <c r="I219" s="79">
        <v>685260</v>
      </c>
      <c r="J219" s="78">
        <v>52988</v>
      </c>
      <c r="K219" s="78"/>
      <c r="L219" s="78">
        <v>3304082</v>
      </c>
      <c r="M219" s="78"/>
      <c r="N219" s="79">
        <v>29014</v>
      </c>
      <c r="O219" s="79">
        <v>0</v>
      </c>
      <c r="P219" s="79">
        <v>0</v>
      </c>
      <c r="Q219" s="78">
        <v>191813</v>
      </c>
      <c r="R219" s="78"/>
      <c r="S219" s="78">
        <v>220827</v>
      </c>
      <c r="T219" s="78"/>
      <c r="U219" s="79">
        <v>1944676</v>
      </c>
      <c r="V219" s="80">
        <v>-11441</v>
      </c>
      <c r="W219" s="80">
        <v>1933235</v>
      </c>
      <c r="X219" s="81"/>
      <c r="Y219" s="63">
        <v>12395629</v>
      </c>
      <c r="Z219" s="63">
        <v>2312684</v>
      </c>
    </row>
    <row r="220" spans="1:26">
      <c r="A220" s="60">
        <v>92327</v>
      </c>
      <c r="B220" s="61" t="s">
        <v>224</v>
      </c>
      <c r="C220" s="77">
        <v>6.8000000000000001E-6</v>
      </c>
      <c r="D220" s="77">
        <v>6.7000000000000002E-6</v>
      </c>
      <c r="E220" s="78">
        <v>37798</v>
      </c>
      <c r="F220" s="78"/>
      <c r="G220" s="79">
        <v>1629</v>
      </c>
      <c r="H220" s="79">
        <v>12492</v>
      </c>
      <c r="I220" s="79">
        <v>3771</v>
      </c>
      <c r="J220" s="78">
        <v>10426</v>
      </c>
      <c r="K220" s="78"/>
      <c r="L220" s="78">
        <v>28318</v>
      </c>
      <c r="M220" s="78"/>
      <c r="N220" s="79">
        <v>160</v>
      </c>
      <c r="O220" s="79">
        <v>0</v>
      </c>
      <c r="P220" s="79">
        <v>0</v>
      </c>
      <c r="Q220" s="78">
        <v>0</v>
      </c>
      <c r="R220" s="78"/>
      <c r="S220" s="78">
        <v>160</v>
      </c>
      <c r="T220" s="78"/>
      <c r="U220" s="79">
        <v>10703</v>
      </c>
      <c r="V220" s="80">
        <v>6282</v>
      </c>
      <c r="W220" s="80">
        <v>16985</v>
      </c>
      <c r="X220" s="81"/>
      <c r="Y220" s="63">
        <v>68220</v>
      </c>
      <c r="Z220" s="63">
        <v>12728</v>
      </c>
    </row>
    <row r="221" spans="1:26">
      <c r="A221" s="60">
        <v>92331</v>
      </c>
      <c r="B221" s="61" t="s">
        <v>225</v>
      </c>
      <c r="C221" s="77">
        <v>1.6119999999999999E-4</v>
      </c>
      <c r="D221" s="77">
        <v>1.6469999999999999E-4</v>
      </c>
      <c r="E221" s="78">
        <v>929143</v>
      </c>
      <c r="F221" s="78"/>
      <c r="G221" s="79">
        <v>40036</v>
      </c>
      <c r="H221" s="79">
        <v>307092</v>
      </c>
      <c r="I221" s="79">
        <v>92708</v>
      </c>
      <c r="J221" s="78">
        <v>41563</v>
      </c>
      <c r="K221" s="78"/>
      <c r="L221" s="78">
        <v>481399</v>
      </c>
      <c r="M221" s="78"/>
      <c r="N221" s="79">
        <v>3925</v>
      </c>
      <c r="O221" s="79">
        <v>0</v>
      </c>
      <c r="P221" s="79">
        <v>0</v>
      </c>
      <c r="Q221" s="78">
        <v>0</v>
      </c>
      <c r="R221" s="78"/>
      <c r="S221" s="78">
        <v>3925</v>
      </c>
      <c r="T221" s="78"/>
      <c r="U221" s="79">
        <v>263092</v>
      </c>
      <c r="V221" s="80">
        <v>22860</v>
      </c>
      <c r="W221" s="80">
        <v>285952</v>
      </c>
      <c r="X221" s="81"/>
      <c r="Y221" s="63">
        <v>1676984</v>
      </c>
      <c r="Z221" s="63">
        <v>312879</v>
      </c>
    </row>
    <row r="222" spans="1:26">
      <c r="A222" s="60">
        <v>92341</v>
      </c>
      <c r="B222" s="61" t="s">
        <v>226</v>
      </c>
      <c r="C222" s="77">
        <v>7.9999999999999996E-6</v>
      </c>
      <c r="D222" s="77">
        <v>7.0999999999999998E-6</v>
      </c>
      <c r="E222" s="78">
        <v>40054</v>
      </c>
      <c r="F222" s="78"/>
      <c r="G222" s="79">
        <v>1726</v>
      </c>
      <c r="H222" s="79">
        <v>13238</v>
      </c>
      <c r="I222" s="79">
        <v>3997</v>
      </c>
      <c r="J222" s="78">
        <v>0</v>
      </c>
      <c r="K222" s="78"/>
      <c r="L222" s="78">
        <v>18961</v>
      </c>
      <c r="M222" s="78"/>
      <c r="N222" s="79">
        <v>169</v>
      </c>
      <c r="O222" s="79">
        <v>0</v>
      </c>
      <c r="P222" s="79">
        <v>0</v>
      </c>
      <c r="Q222" s="78">
        <v>3657</v>
      </c>
      <c r="R222" s="78"/>
      <c r="S222" s="78">
        <v>3826</v>
      </c>
      <c r="T222" s="78"/>
      <c r="U222" s="79">
        <v>11342</v>
      </c>
      <c r="V222" s="80">
        <v>-2239</v>
      </c>
      <c r="W222" s="80">
        <v>9103</v>
      </c>
      <c r="X222" s="81"/>
      <c r="Y222" s="63">
        <v>72293</v>
      </c>
      <c r="Z222" s="63">
        <v>13488</v>
      </c>
    </row>
    <row r="223" spans="1:26">
      <c r="A223" s="60">
        <v>92351</v>
      </c>
      <c r="B223" s="61" t="s">
        <v>227</v>
      </c>
      <c r="C223" s="77">
        <v>2.55E-5</v>
      </c>
      <c r="D223" s="77">
        <v>3.01E-5</v>
      </c>
      <c r="E223" s="78">
        <v>169807</v>
      </c>
      <c r="F223" s="78"/>
      <c r="G223" s="79">
        <v>7317</v>
      </c>
      <c r="H223" s="79">
        <v>56123</v>
      </c>
      <c r="I223" s="79">
        <v>16943</v>
      </c>
      <c r="J223" s="78">
        <v>13515</v>
      </c>
      <c r="K223" s="78"/>
      <c r="L223" s="78">
        <v>93898</v>
      </c>
      <c r="M223" s="78"/>
      <c r="N223" s="79">
        <v>717</v>
      </c>
      <c r="O223" s="79">
        <v>0</v>
      </c>
      <c r="P223" s="79">
        <v>0</v>
      </c>
      <c r="Q223" s="78">
        <v>181</v>
      </c>
      <c r="R223" s="78"/>
      <c r="S223" s="78">
        <v>898</v>
      </c>
      <c r="T223" s="78"/>
      <c r="U223" s="79">
        <v>48082</v>
      </c>
      <c r="V223" s="80">
        <v>7531</v>
      </c>
      <c r="W223" s="80">
        <v>55613</v>
      </c>
      <c r="X223" s="81"/>
      <c r="Y223" s="63">
        <v>306480</v>
      </c>
      <c r="Z223" s="63">
        <v>57181</v>
      </c>
    </row>
    <row r="224" spans="1:26">
      <c r="A224" s="60">
        <v>92401</v>
      </c>
      <c r="B224" s="61" t="s">
        <v>228</v>
      </c>
      <c r="C224" s="77">
        <v>2.5695000000000002E-3</v>
      </c>
      <c r="D224" s="77">
        <v>2.6510000000000001E-3</v>
      </c>
      <c r="E224" s="78">
        <v>14955426</v>
      </c>
      <c r="F224" s="78"/>
      <c r="G224" s="79">
        <v>644416</v>
      </c>
      <c r="H224" s="79">
        <v>4942925</v>
      </c>
      <c r="I224" s="79">
        <v>1492216</v>
      </c>
      <c r="J224" s="78">
        <v>380708</v>
      </c>
      <c r="K224" s="78"/>
      <c r="L224" s="78">
        <v>7460265</v>
      </c>
      <c r="M224" s="78"/>
      <c r="N224" s="79">
        <v>63181</v>
      </c>
      <c r="O224" s="79">
        <v>0</v>
      </c>
      <c r="P224" s="79">
        <v>0</v>
      </c>
      <c r="Q224" s="78">
        <v>22470</v>
      </c>
      <c r="R224" s="78"/>
      <c r="S224" s="78">
        <v>85651</v>
      </c>
      <c r="T224" s="78"/>
      <c r="U224" s="79">
        <v>4234710</v>
      </c>
      <c r="V224" s="80">
        <v>135164</v>
      </c>
      <c r="W224" s="80">
        <v>4369874</v>
      </c>
      <c r="X224" s="81"/>
      <c r="Y224" s="63">
        <v>26992617</v>
      </c>
      <c r="Z224" s="63">
        <v>5036081</v>
      </c>
    </row>
    <row r="225" spans="1:26">
      <c r="A225" s="60">
        <v>92403</v>
      </c>
      <c r="B225" s="61" t="s">
        <v>229</v>
      </c>
      <c r="C225" s="77">
        <v>1.45E-5</v>
      </c>
      <c r="D225" s="77">
        <v>1.0699999999999999E-5</v>
      </c>
      <c r="E225" s="78">
        <v>60363</v>
      </c>
      <c r="F225" s="78"/>
      <c r="G225" s="79">
        <v>2601</v>
      </c>
      <c r="H225" s="79">
        <v>19951</v>
      </c>
      <c r="I225" s="79">
        <v>6023</v>
      </c>
      <c r="J225" s="78">
        <v>10119</v>
      </c>
      <c r="K225" s="78"/>
      <c r="L225" s="78">
        <v>38694</v>
      </c>
      <c r="M225" s="78"/>
      <c r="N225" s="79">
        <v>255</v>
      </c>
      <c r="O225" s="79">
        <v>0</v>
      </c>
      <c r="P225" s="79">
        <v>0</v>
      </c>
      <c r="Q225" s="78">
        <v>2640</v>
      </c>
      <c r="R225" s="78"/>
      <c r="S225" s="78">
        <v>2895</v>
      </c>
      <c r="T225" s="78"/>
      <c r="U225" s="79">
        <v>17092</v>
      </c>
      <c r="V225" s="80">
        <v>4713</v>
      </c>
      <c r="W225" s="80">
        <v>21805</v>
      </c>
      <c r="X225" s="81"/>
      <c r="Y225" s="63">
        <v>108948</v>
      </c>
      <c r="Z225" s="63">
        <v>20327</v>
      </c>
    </row>
    <row r="226" spans="1:26">
      <c r="A226" s="60">
        <v>92411</v>
      </c>
      <c r="B226" s="61" t="s">
        <v>230</v>
      </c>
      <c r="C226" s="77">
        <v>4.5340000000000002E-4</v>
      </c>
      <c r="D226" s="77">
        <v>4.0069999999999998E-4</v>
      </c>
      <c r="E226" s="78">
        <v>2260520</v>
      </c>
      <c r="F226" s="78"/>
      <c r="G226" s="79">
        <v>97404</v>
      </c>
      <c r="H226" s="79">
        <v>747126</v>
      </c>
      <c r="I226" s="79">
        <v>225549</v>
      </c>
      <c r="J226" s="78">
        <v>8746</v>
      </c>
      <c r="K226" s="78"/>
      <c r="L226" s="78">
        <v>1078825</v>
      </c>
      <c r="M226" s="78"/>
      <c r="N226" s="79">
        <v>9550</v>
      </c>
      <c r="O226" s="79">
        <v>0</v>
      </c>
      <c r="P226" s="79">
        <v>0</v>
      </c>
      <c r="Q226" s="78">
        <v>129551</v>
      </c>
      <c r="R226" s="78"/>
      <c r="S226" s="78">
        <v>139101</v>
      </c>
      <c r="T226" s="78"/>
      <c r="U226" s="79">
        <v>640079</v>
      </c>
      <c r="V226" s="80">
        <v>-52015</v>
      </c>
      <c r="W226" s="80">
        <v>588064</v>
      </c>
      <c r="X226" s="81"/>
      <c r="Y226" s="63">
        <v>4079948</v>
      </c>
      <c r="Z226" s="63">
        <v>761206</v>
      </c>
    </row>
    <row r="227" spans="1:26">
      <c r="A227" s="60">
        <v>92417</v>
      </c>
      <c r="B227" s="61" t="s">
        <v>232</v>
      </c>
      <c r="C227" s="77">
        <v>7.9999999999999996E-6</v>
      </c>
      <c r="D227" s="77">
        <v>7.9000000000000006E-6</v>
      </c>
      <c r="E227" s="78">
        <v>44567</v>
      </c>
      <c r="F227" s="78"/>
      <c r="G227" s="79">
        <v>1920</v>
      </c>
      <c r="H227" s="79">
        <v>14730</v>
      </c>
      <c r="I227" s="79">
        <v>4447</v>
      </c>
      <c r="J227" s="78">
        <v>0</v>
      </c>
      <c r="K227" s="78"/>
      <c r="L227" s="78">
        <v>21097</v>
      </c>
      <c r="M227" s="78"/>
      <c r="N227" s="79">
        <v>188</v>
      </c>
      <c r="O227" s="79">
        <v>0</v>
      </c>
      <c r="P227" s="79">
        <v>0</v>
      </c>
      <c r="Q227" s="78">
        <v>9095</v>
      </c>
      <c r="R227" s="78"/>
      <c r="S227" s="78">
        <v>9283</v>
      </c>
      <c r="T227" s="78"/>
      <c r="U227" s="79">
        <v>12619</v>
      </c>
      <c r="V227" s="80">
        <v>-6669</v>
      </c>
      <c r="W227" s="80">
        <v>5950</v>
      </c>
      <c r="X227" s="81"/>
      <c r="Y227" s="63">
        <v>80438</v>
      </c>
      <c r="Z227" s="63">
        <v>15008</v>
      </c>
    </row>
    <row r="228" spans="1:26">
      <c r="A228" s="60">
        <v>92421</v>
      </c>
      <c r="B228" s="61" t="s">
        <v>233</v>
      </c>
      <c r="C228" s="77">
        <v>1.45E-5</v>
      </c>
      <c r="D228" s="77">
        <v>8.4999999999999999E-6</v>
      </c>
      <c r="E228" s="78">
        <v>47952</v>
      </c>
      <c r="F228" s="78"/>
      <c r="G228" s="79">
        <v>2066</v>
      </c>
      <c r="H228" s="79">
        <v>15849</v>
      </c>
      <c r="I228" s="79">
        <v>4785</v>
      </c>
      <c r="J228" s="78">
        <v>2007</v>
      </c>
      <c r="K228" s="78"/>
      <c r="L228" s="78">
        <v>24707</v>
      </c>
      <c r="M228" s="78"/>
      <c r="N228" s="79">
        <v>203</v>
      </c>
      <c r="O228" s="79">
        <v>0</v>
      </c>
      <c r="P228" s="79">
        <v>0</v>
      </c>
      <c r="Q228" s="78">
        <v>9419</v>
      </c>
      <c r="R228" s="78"/>
      <c r="S228" s="78">
        <v>9622</v>
      </c>
      <c r="T228" s="78"/>
      <c r="U228" s="79">
        <v>13578</v>
      </c>
      <c r="V228" s="80">
        <v>-656</v>
      </c>
      <c r="W228" s="80">
        <v>12922</v>
      </c>
      <c r="X228" s="81"/>
      <c r="Y228" s="63">
        <v>86547</v>
      </c>
      <c r="Z228" s="63">
        <v>16147</v>
      </c>
    </row>
    <row r="229" spans="1:26">
      <c r="A229" s="60">
        <v>92427</v>
      </c>
      <c r="B229" s="61" t="s">
        <v>234</v>
      </c>
      <c r="C229" s="77">
        <v>1.7E-6</v>
      </c>
      <c r="D229" s="77">
        <v>1.5E-6</v>
      </c>
      <c r="E229" s="78">
        <v>8462</v>
      </c>
      <c r="F229" s="78"/>
      <c r="G229" s="79">
        <v>365</v>
      </c>
      <c r="H229" s="79">
        <v>2797</v>
      </c>
      <c r="I229" s="79">
        <v>844</v>
      </c>
      <c r="J229" s="78">
        <v>1493</v>
      </c>
      <c r="K229" s="78"/>
      <c r="L229" s="78">
        <v>5499</v>
      </c>
      <c r="M229" s="78"/>
      <c r="N229" s="79">
        <v>36</v>
      </c>
      <c r="O229" s="79">
        <v>0</v>
      </c>
      <c r="P229" s="79">
        <v>0</v>
      </c>
      <c r="Q229" s="78">
        <v>0</v>
      </c>
      <c r="R229" s="78"/>
      <c r="S229" s="78">
        <v>36</v>
      </c>
      <c r="T229" s="78"/>
      <c r="U229" s="79">
        <v>2396</v>
      </c>
      <c r="V229" s="80">
        <v>1219</v>
      </c>
      <c r="W229" s="80">
        <v>3615</v>
      </c>
      <c r="X229" s="81"/>
      <c r="Y229" s="63">
        <v>15273</v>
      </c>
      <c r="Z229" s="63">
        <v>2850</v>
      </c>
    </row>
    <row r="230" spans="1:26">
      <c r="A230" s="60">
        <v>92431</v>
      </c>
      <c r="B230" s="61" t="s">
        <v>235</v>
      </c>
      <c r="C230" s="77">
        <v>1.6500000000000001E-5</v>
      </c>
      <c r="D230" s="77">
        <v>1.9899999999999999E-5</v>
      </c>
      <c r="E230" s="78">
        <v>112264</v>
      </c>
      <c r="F230" s="78"/>
      <c r="G230" s="79">
        <v>4837</v>
      </c>
      <c r="H230" s="79">
        <v>37105</v>
      </c>
      <c r="I230" s="79">
        <v>11201</v>
      </c>
      <c r="J230" s="78">
        <v>11969</v>
      </c>
      <c r="K230" s="78"/>
      <c r="L230" s="78">
        <v>65112</v>
      </c>
      <c r="M230" s="78"/>
      <c r="N230" s="79">
        <v>474</v>
      </c>
      <c r="O230" s="79">
        <v>0</v>
      </c>
      <c r="P230" s="79">
        <v>0</v>
      </c>
      <c r="Q230" s="78">
        <v>1750</v>
      </c>
      <c r="R230" s="78"/>
      <c r="S230" s="78">
        <v>2224</v>
      </c>
      <c r="T230" s="78"/>
      <c r="U230" s="79">
        <v>31788</v>
      </c>
      <c r="V230" s="80">
        <v>4052</v>
      </c>
      <c r="W230" s="80">
        <v>35840</v>
      </c>
      <c r="X230" s="81"/>
      <c r="Y230" s="63">
        <v>202623</v>
      </c>
      <c r="Z230" s="63">
        <v>37804</v>
      </c>
    </row>
    <row r="231" spans="1:26">
      <c r="A231" s="60">
        <v>92441</v>
      </c>
      <c r="B231" s="61" t="s">
        <v>236</v>
      </c>
      <c r="C231" s="77">
        <v>1.004E-4</v>
      </c>
      <c r="D231" s="77">
        <v>1.089E-4</v>
      </c>
      <c r="E231" s="78">
        <v>614352</v>
      </c>
      <c r="F231" s="78"/>
      <c r="G231" s="79">
        <v>26472</v>
      </c>
      <c r="H231" s="79">
        <v>203050</v>
      </c>
      <c r="I231" s="79">
        <v>61299</v>
      </c>
      <c r="J231" s="78">
        <v>18399</v>
      </c>
      <c r="K231" s="78"/>
      <c r="L231" s="78">
        <v>309220</v>
      </c>
      <c r="M231" s="78"/>
      <c r="N231" s="79">
        <v>2595</v>
      </c>
      <c r="O231" s="79">
        <v>0</v>
      </c>
      <c r="P231" s="79">
        <v>0</v>
      </c>
      <c r="Q231" s="78">
        <v>11683</v>
      </c>
      <c r="R231" s="78"/>
      <c r="S231" s="78">
        <v>14278</v>
      </c>
      <c r="T231" s="78"/>
      <c r="U231" s="79">
        <v>173957</v>
      </c>
      <c r="V231" s="80">
        <v>7118</v>
      </c>
      <c r="W231" s="80">
        <v>181075</v>
      </c>
      <c r="X231" s="81"/>
      <c r="Y231" s="63">
        <v>1108825</v>
      </c>
      <c r="Z231" s="63">
        <v>206876</v>
      </c>
    </row>
    <row r="232" spans="1:26">
      <c r="A232" s="60">
        <v>92444</v>
      </c>
      <c r="B232" s="61" t="s">
        <v>237</v>
      </c>
      <c r="C232" s="77">
        <v>9.2E-6</v>
      </c>
      <c r="D232" s="77">
        <v>1.0200000000000001E-5</v>
      </c>
      <c r="E232" s="78">
        <v>57543</v>
      </c>
      <c r="F232" s="78"/>
      <c r="G232" s="79">
        <v>2479</v>
      </c>
      <c r="H232" s="79">
        <v>19018</v>
      </c>
      <c r="I232" s="79">
        <v>5741</v>
      </c>
      <c r="J232" s="78">
        <v>6447</v>
      </c>
      <c r="K232" s="78"/>
      <c r="L232" s="78">
        <v>33685</v>
      </c>
      <c r="M232" s="78"/>
      <c r="N232" s="79">
        <v>243</v>
      </c>
      <c r="O232" s="79">
        <v>0</v>
      </c>
      <c r="P232" s="79">
        <v>0</v>
      </c>
      <c r="Q232" s="78">
        <v>0</v>
      </c>
      <c r="R232" s="78"/>
      <c r="S232" s="78">
        <v>243</v>
      </c>
      <c r="T232" s="78"/>
      <c r="U232" s="79">
        <v>16293</v>
      </c>
      <c r="V232" s="80">
        <v>4448</v>
      </c>
      <c r="W232" s="80">
        <v>20741</v>
      </c>
      <c r="X232" s="81"/>
      <c r="Y232" s="63">
        <v>103857</v>
      </c>
      <c r="Z232" s="63">
        <v>19377</v>
      </c>
    </row>
    <row r="233" spans="1:26">
      <c r="A233" s="60">
        <v>92451</v>
      </c>
      <c r="B233" s="61" t="s">
        <v>238</v>
      </c>
      <c r="C233" s="77">
        <v>1.044E-4</v>
      </c>
      <c r="D233" s="77">
        <v>1.119E-4</v>
      </c>
      <c r="E233" s="78">
        <v>631276</v>
      </c>
      <c r="F233" s="78"/>
      <c r="G233" s="79">
        <v>27201</v>
      </c>
      <c r="H233" s="79">
        <v>208643</v>
      </c>
      <c r="I233" s="79">
        <v>62987</v>
      </c>
      <c r="J233" s="78">
        <v>49026</v>
      </c>
      <c r="K233" s="78"/>
      <c r="L233" s="78">
        <v>347857</v>
      </c>
      <c r="M233" s="78"/>
      <c r="N233" s="79">
        <v>2667</v>
      </c>
      <c r="O233" s="79">
        <v>0</v>
      </c>
      <c r="P233" s="79">
        <v>0</v>
      </c>
      <c r="Q233" s="78">
        <v>0</v>
      </c>
      <c r="R233" s="78"/>
      <c r="S233" s="78">
        <v>2667</v>
      </c>
      <c r="T233" s="78"/>
      <c r="U233" s="79">
        <v>178749</v>
      </c>
      <c r="V233" s="80">
        <v>25311</v>
      </c>
      <c r="W233" s="80">
        <v>204060</v>
      </c>
      <c r="X233" s="81"/>
      <c r="Y233" s="63">
        <v>1139372</v>
      </c>
      <c r="Z233" s="63">
        <v>212575</v>
      </c>
    </row>
    <row r="234" spans="1:26">
      <c r="A234" s="60">
        <v>92461</v>
      </c>
      <c r="B234" s="61" t="s">
        <v>239</v>
      </c>
      <c r="C234" s="77">
        <v>8.1699999999999994E-5</v>
      </c>
      <c r="D234" s="77">
        <v>9.7E-5</v>
      </c>
      <c r="E234" s="78">
        <v>547219</v>
      </c>
      <c r="F234" s="78"/>
      <c r="G234" s="79">
        <v>23579</v>
      </c>
      <c r="H234" s="79">
        <v>180861</v>
      </c>
      <c r="I234" s="79">
        <v>54600</v>
      </c>
      <c r="J234" s="78">
        <v>57605</v>
      </c>
      <c r="K234" s="78"/>
      <c r="L234" s="78">
        <v>316645</v>
      </c>
      <c r="M234" s="78"/>
      <c r="N234" s="79">
        <v>2312</v>
      </c>
      <c r="O234" s="79">
        <v>0</v>
      </c>
      <c r="P234" s="79">
        <v>0</v>
      </c>
      <c r="Q234" s="78">
        <v>0</v>
      </c>
      <c r="R234" s="78"/>
      <c r="S234" s="78">
        <v>2312</v>
      </c>
      <c r="T234" s="78"/>
      <c r="U234" s="79">
        <v>154948</v>
      </c>
      <c r="V234" s="80">
        <v>27704</v>
      </c>
      <c r="W234" s="80">
        <v>182652</v>
      </c>
      <c r="X234" s="81"/>
      <c r="Y234" s="63">
        <v>987659</v>
      </c>
      <c r="Z234" s="63">
        <v>184270</v>
      </c>
    </row>
    <row r="235" spans="1:26">
      <c r="A235" s="60">
        <v>92501</v>
      </c>
      <c r="B235" s="61" t="s">
        <v>240</v>
      </c>
      <c r="C235" s="77">
        <v>3.9338999999999997E-3</v>
      </c>
      <c r="D235" s="77">
        <v>3.9979999999999998E-3</v>
      </c>
      <c r="E235" s="78">
        <v>22554429</v>
      </c>
      <c r="F235" s="78"/>
      <c r="G235" s="79">
        <v>971850</v>
      </c>
      <c r="H235" s="79">
        <v>7454475</v>
      </c>
      <c r="I235" s="79">
        <v>2250426</v>
      </c>
      <c r="J235" s="78">
        <v>386666</v>
      </c>
      <c r="K235" s="78"/>
      <c r="L235" s="78">
        <v>11063417</v>
      </c>
      <c r="M235" s="78"/>
      <c r="N235" s="79">
        <v>95284</v>
      </c>
      <c r="O235" s="79">
        <v>0</v>
      </c>
      <c r="P235" s="79">
        <v>0</v>
      </c>
      <c r="Q235" s="78">
        <v>39698</v>
      </c>
      <c r="R235" s="78"/>
      <c r="S235" s="78">
        <v>134982</v>
      </c>
      <c r="T235" s="78"/>
      <c r="U235" s="79">
        <v>6386409</v>
      </c>
      <c r="V235" s="80">
        <v>267260</v>
      </c>
      <c r="W235" s="80">
        <v>6653669</v>
      </c>
      <c r="X235" s="81"/>
      <c r="Y235" s="63">
        <v>40707840</v>
      </c>
      <c r="Z235" s="63">
        <v>7594965</v>
      </c>
    </row>
    <row r="236" spans="1:26">
      <c r="A236" s="60">
        <v>92502</v>
      </c>
      <c r="B236" s="61" t="s">
        <v>241</v>
      </c>
      <c r="C236" s="77">
        <v>2.1100000000000001E-5</v>
      </c>
      <c r="D236" s="77">
        <v>2.3200000000000001E-5</v>
      </c>
      <c r="E236" s="78">
        <v>130881</v>
      </c>
      <c r="F236" s="78"/>
      <c r="G236" s="79">
        <v>5640</v>
      </c>
      <c r="H236" s="79">
        <v>43258</v>
      </c>
      <c r="I236" s="79">
        <v>13059</v>
      </c>
      <c r="J236" s="78">
        <v>12267</v>
      </c>
      <c r="K236" s="78"/>
      <c r="L236" s="78">
        <v>74224</v>
      </c>
      <c r="M236" s="78"/>
      <c r="N236" s="79">
        <v>553</v>
      </c>
      <c r="O236" s="79">
        <v>0</v>
      </c>
      <c r="P236" s="79">
        <v>0</v>
      </c>
      <c r="Q236" s="78">
        <v>0</v>
      </c>
      <c r="R236" s="78"/>
      <c r="S236" s="78">
        <v>553</v>
      </c>
      <c r="T236" s="78"/>
      <c r="U236" s="79">
        <v>37060</v>
      </c>
      <c r="V236" s="80">
        <v>5245</v>
      </c>
      <c r="W236" s="80">
        <v>42305</v>
      </c>
      <c r="X236" s="81"/>
      <c r="Y236" s="63">
        <v>236224</v>
      </c>
      <c r="Z236" s="63">
        <v>44073</v>
      </c>
    </row>
    <row r="237" spans="1:26">
      <c r="A237" s="60">
        <v>92504</v>
      </c>
      <c r="B237" s="61" t="s">
        <v>242</v>
      </c>
      <c r="C237" s="77">
        <v>9.1100000000000005E-5</v>
      </c>
      <c r="D237" s="77">
        <v>9.3999999999999994E-5</v>
      </c>
      <c r="E237" s="78">
        <v>530294</v>
      </c>
      <c r="F237" s="78"/>
      <c r="G237" s="79">
        <v>22850</v>
      </c>
      <c r="H237" s="79">
        <v>175268</v>
      </c>
      <c r="I237" s="79">
        <v>52911</v>
      </c>
      <c r="J237" s="78">
        <v>38660</v>
      </c>
      <c r="K237" s="78"/>
      <c r="L237" s="78">
        <v>289689</v>
      </c>
      <c r="M237" s="78"/>
      <c r="N237" s="79">
        <v>2240</v>
      </c>
      <c r="O237" s="79">
        <v>0</v>
      </c>
      <c r="P237" s="79">
        <v>0</v>
      </c>
      <c r="Q237" s="78">
        <v>0</v>
      </c>
      <c r="R237" s="78"/>
      <c r="S237" s="78">
        <v>2240</v>
      </c>
      <c r="T237" s="78"/>
      <c r="U237" s="79">
        <v>150156</v>
      </c>
      <c r="V237" s="80">
        <v>23024</v>
      </c>
      <c r="W237" s="80">
        <v>173180</v>
      </c>
      <c r="X237" s="81"/>
      <c r="Y237" s="63">
        <v>957113</v>
      </c>
      <c r="Z237" s="63">
        <v>178571</v>
      </c>
    </row>
    <row r="238" spans="1:26">
      <c r="A238" s="60">
        <v>92505</v>
      </c>
      <c r="B238" s="61" t="s">
        <v>243</v>
      </c>
      <c r="C238" s="77">
        <v>9.9099999999999996E-5</v>
      </c>
      <c r="D238" s="77">
        <v>1.103E-4</v>
      </c>
      <c r="E238" s="78">
        <v>622250</v>
      </c>
      <c r="F238" s="78"/>
      <c r="G238" s="79">
        <v>26812</v>
      </c>
      <c r="H238" s="79">
        <v>205660</v>
      </c>
      <c r="I238" s="79">
        <v>62087</v>
      </c>
      <c r="J238" s="78">
        <v>46039</v>
      </c>
      <c r="K238" s="78"/>
      <c r="L238" s="78">
        <v>340598</v>
      </c>
      <c r="M238" s="78"/>
      <c r="N238" s="79">
        <v>2629</v>
      </c>
      <c r="O238" s="79">
        <v>0</v>
      </c>
      <c r="P238" s="79">
        <v>0</v>
      </c>
      <c r="Q238" s="78">
        <v>73638</v>
      </c>
      <c r="R238" s="78"/>
      <c r="S238" s="78">
        <v>76267</v>
      </c>
      <c r="T238" s="78"/>
      <c r="U238" s="79">
        <v>176193</v>
      </c>
      <c r="V238" s="80">
        <v>-2724</v>
      </c>
      <c r="W238" s="80">
        <v>173469</v>
      </c>
      <c r="X238" s="81"/>
      <c r="Y238" s="63">
        <v>1123080</v>
      </c>
      <c r="Z238" s="63">
        <v>209536</v>
      </c>
    </row>
    <row r="239" spans="1:26">
      <c r="A239" s="60">
        <v>92506</v>
      </c>
      <c r="B239" s="61" t="s">
        <v>244</v>
      </c>
      <c r="C239" s="77">
        <v>6.4999999999999994E-5</v>
      </c>
      <c r="D239" s="77">
        <v>6.3E-5</v>
      </c>
      <c r="E239" s="78">
        <v>355410</v>
      </c>
      <c r="F239" s="78"/>
      <c r="G239" s="79">
        <v>15314</v>
      </c>
      <c r="H239" s="79">
        <v>117467</v>
      </c>
      <c r="I239" s="79">
        <v>35462</v>
      </c>
      <c r="J239" s="78">
        <v>27479</v>
      </c>
      <c r="K239" s="78"/>
      <c r="L239" s="78">
        <v>195722</v>
      </c>
      <c r="M239" s="78"/>
      <c r="N239" s="79">
        <v>1501</v>
      </c>
      <c r="O239" s="79">
        <v>0</v>
      </c>
      <c r="P239" s="79">
        <v>0</v>
      </c>
      <c r="Q239" s="78">
        <v>334</v>
      </c>
      <c r="R239" s="78"/>
      <c r="S239" s="78">
        <v>1835</v>
      </c>
      <c r="T239" s="78"/>
      <c r="U239" s="79">
        <v>100636</v>
      </c>
      <c r="V239" s="80">
        <v>17704</v>
      </c>
      <c r="W239" s="80">
        <v>118340</v>
      </c>
      <c r="X239" s="81"/>
      <c r="Y239" s="63">
        <v>641469</v>
      </c>
      <c r="Z239" s="63">
        <v>119681</v>
      </c>
    </row>
    <row r="240" spans="1:26">
      <c r="A240" s="60">
        <v>92507</v>
      </c>
      <c r="B240" s="61" t="s">
        <v>245</v>
      </c>
      <c r="C240" s="77">
        <v>1.033E-4</v>
      </c>
      <c r="D240" s="77">
        <v>9.6700000000000006E-5</v>
      </c>
      <c r="E240" s="78">
        <v>545526</v>
      </c>
      <c r="F240" s="78"/>
      <c r="G240" s="79">
        <v>23506</v>
      </c>
      <c r="H240" s="79">
        <v>180302</v>
      </c>
      <c r="I240" s="79">
        <v>54431</v>
      </c>
      <c r="J240" s="78">
        <v>12008</v>
      </c>
      <c r="K240" s="78"/>
      <c r="L240" s="78">
        <v>270247</v>
      </c>
      <c r="M240" s="78"/>
      <c r="N240" s="79">
        <v>2305</v>
      </c>
      <c r="O240" s="79">
        <v>0</v>
      </c>
      <c r="P240" s="79">
        <v>0</v>
      </c>
      <c r="Q240" s="78">
        <v>28478</v>
      </c>
      <c r="R240" s="78"/>
      <c r="S240" s="78">
        <v>30783</v>
      </c>
      <c r="T240" s="78"/>
      <c r="U240" s="79">
        <v>154469</v>
      </c>
      <c r="V240" s="80">
        <v>-7489</v>
      </c>
      <c r="W240" s="80">
        <v>146980</v>
      </c>
      <c r="X240" s="81"/>
      <c r="Y240" s="63">
        <v>984604</v>
      </c>
      <c r="Z240" s="63">
        <v>183700</v>
      </c>
    </row>
    <row r="241" spans="1:26">
      <c r="A241" s="60">
        <v>92508</v>
      </c>
      <c r="B241" s="61" t="s">
        <v>246</v>
      </c>
      <c r="C241" s="77">
        <v>2.809E-4</v>
      </c>
      <c r="D241" s="77">
        <v>2.8909999999999998E-4</v>
      </c>
      <c r="E241" s="78">
        <v>1630937</v>
      </c>
      <c r="F241" s="78"/>
      <c r="G241" s="79">
        <v>70276</v>
      </c>
      <c r="H241" s="79">
        <v>539042</v>
      </c>
      <c r="I241" s="79">
        <v>162731</v>
      </c>
      <c r="J241" s="78">
        <v>48973</v>
      </c>
      <c r="K241" s="78"/>
      <c r="L241" s="78">
        <v>821022</v>
      </c>
      <c r="M241" s="78"/>
      <c r="N241" s="79">
        <v>6890</v>
      </c>
      <c r="O241" s="79">
        <v>0</v>
      </c>
      <c r="P241" s="79">
        <v>0</v>
      </c>
      <c r="Q241" s="78">
        <v>9816</v>
      </c>
      <c r="R241" s="78"/>
      <c r="S241" s="78">
        <v>16706</v>
      </c>
      <c r="T241" s="78"/>
      <c r="U241" s="79">
        <v>461809</v>
      </c>
      <c r="V241" s="80">
        <v>21698</v>
      </c>
      <c r="W241" s="80">
        <v>483507</v>
      </c>
      <c r="X241" s="81"/>
      <c r="Y241" s="63">
        <v>2943631</v>
      </c>
      <c r="Z241" s="63">
        <v>549201</v>
      </c>
    </row>
    <row r="242" spans="1:26">
      <c r="A242" s="70">
        <v>92511</v>
      </c>
      <c r="B242" s="71" t="s">
        <v>248</v>
      </c>
      <c r="C242" s="72">
        <v>3.346E-3</v>
      </c>
      <c r="D242" s="72">
        <v>3.2678999999999998E-3</v>
      </c>
      <c r="E242" s="73">
        <v>18435623</v>
      </c>
      <c r="F242" s="73"/>
      <c r="G242" s="74">
        <v>794374</v>
      </c>
      <c r="H242" s="74">
        <v>6093166</v>
      </c>
      <c r="I242" s="74">
        <v>1839462</v>
      </c>
      <c r="J242" s="73">
        <v>43432</v>
      </c>
      <c r="K242" s="73"/>
      <c r="L242" s="73">
        <v>8770434</v>
      </c>
      <c r="M242" s="73"/>
      <c r="N242" s="74">
        <v>77884</v>
      </c>
      <c r="O242" s="74">
        <v>0</v>
      </c>
      <c r="P242" s="74">
        <v>0</v>
      </c>
      <c r="Q242" s="73">
        <v>310132</v>
      </c>
      <c r="R242" s="73"/>
      <c r="S242" s="73">
        <v>388016</v>
      </c>
      <c r="T242" s="73"/>
      <c r="U242" s="74">
        <v>5220147</v>
      </c>
      <c r="V242" s="75">
        <v>-129586</v>
      </c>
      <c r="W242" s="75">
        <v>5090561</v>
      </c>
      <c r="X242" s="76"/>
      <c r="Y242" s="63">
        <v>33273924</v>
      </c>
      <c r="Z242" s="63">
        <v>6208000</v>
      </c>
    </row>
    <row r="243" spans="1:26">
      <c r="A243" s="60">
        <v>92513</v>
      </c>
      <c r="B243" s="61" t="s">
        <v>917</v>
      </c>
      <c r="C243" s="77">
        <v>4.0124000000000002E-3</v>
      </c>
      <c r="D243" s="77">
        <v>4.5151000000000002E-3</v>
      </c>
      <c r="E243" s="78">
        <v>25471612</v>
      </c>
      <c r="F243" s="78"/>
      <c r="G243" s="79">
        <v>1097549</v>
      </c>
      <c r="H243" s="79">
        <v>8418634</v>
      </c>
      <c r="I243" s="79">
        <v>2541496</v>
      </c>
      <c r="J243" s="78">
        <v>686810</v>
      </c>
      <c r="K243" s="78"/>
      <c r="L243" s="78">
        <v>12744489</v>
      </c>
      <c r="M243" s="78"/>
      <c r="N243" s="79">
        <v>107608</v>
      </c>
      <c r="O243" s="79">
        <v>0</v>
      </c>
      <c r="P243" s="79">
        <v>0</v>
      </c>
      <c r="Q243" s="78">
        <v>72089</v>
      </c>
      <c r="R243" s="78"/>
      <c r="S243" s="78">
        <v>179697</v>
      </c>
      <c r="T243" s="78"/>
      <c r="U243" s="79">
        <v>7212425</v>
      </c>
      <c r="V243" s="80">
        <v>114186</v>
      </c>
      <c r="W243" s="80">
        <v>7326611</v>
      </c>
      <c r="X243" s="81"/>
      <c r="Y243" s="63">
        <v>45972978</v>
      </c>
      <c r="Z243" s="63">
        <v>8577295</v>
      </c>
    </row>
    <row r="244" spans="1:26">
      <c r="A244" s="60">
        <v>92521</v>
      </c>
      <c r="B244" s="61" t="s">
        <v>249</v>
      </c>
      <c r="C244" s="77">
        <v>6.9599999999999998E-5</v>
      </c>
      <c r="D244" s="77">
        <v>7.5300000000000001E-5</v>
      </c>
      <c r="E244" s="78">
        <v>424800</v>
      </c>
      <c r="F244" s="78"/>
      <c r="G244" s="79">
        <v>18304</v>
      </c>
      <c r="H244" s="79">
        <v>140401</v>
      </c>
      <c r="I244" s="79">
        <v>42385</v>
      </c>
      <c r="J244" s="78">
        <v>15212</v>
      </c>
      <c r="K244" s="78"/>
      <c r="L244" s="78">
        <v>216302</v>
      </c>
      <c r="M244" s="78"/>
      <c r="N244" s="79">
        <v>1795</v>
      </c>
      <c r="O244" s="79">
        <v>0</v>
      </c>
      <c r="P244" s="79">
        <v>0</v>
      </c>
      <c r="Q244" s="78">
        <v>4467</v>
      </c>
      <c r="R244" s="78"/>
      <c r="S244" s="78">
        <v>6262</v>
      </c>
      <c r="T244" s="78"/>
      <c r="U244" s="79">
        <v>120284</v>
      </c>
      <c r="V244" s="80">
        <v>1026</v>
      </c>
      <c r="W244" s="80">
        <v>121310</v>
      </c>
      <c r="X244" s="81"/>
      <c r="Y244" s="63">
        <v>766708</v>
      </c>
      <c r="Z244" s="63">
        <v>143047</v>
      </c>
    </row>
    <row r="245" spans="1:26">
      <c r="A245" s="60">
        <v>92531</v>
      </c>
      <c r="B245" s="61" t="s">
        <v>250</v>
      </c>
      <c r="C245" s="77">
        <v>7.8069999999999995E-4</v>
      </c>
      <c r="D245" s="77">
        <v>7.9290000000000003E-4</v>
      </c>
      <c r="E245" s="78">
        <v>4473088</v>
      </c>
      <c r="F245" s="78"/>
      <c r="G245" s="79">
        <v>192741</v>
      </c>
      <c r="H245" s="79">
        <v>1478402</v>
      </c>
      <c r="I245" s="79">
        <v>446314</v>
      </c>
      <c r="J245" s="78">
        <v>0</v>
      </c>
      <c r="K245" s="78"/>
      <c r="L245" s="78">
        <v>2117457</v>
      </c>
      <c r="M245" s="78"/>
      <c r="N245" s="79">
        <v>18897</v>
      </c>
      <c r="O245" s="79">
        <v>0</v>
      </c>
      <c r="P245" s="79">
        <v>0</v>
      </c>
      <c r="Q245" s="78">
        <v>112522</v>
      </c>
      <c r="R245" s="78"/>
      <c r="S245" s="78">
        <v>131419</v>
      </c>
      <c r="T245" s="78"/>
      <c r="U245" s="79">
        <v>1266579</v>
      </c>
      <c r="V245" s="80">
        <v>-71252</v>
      </c>
      <c r="W245" s="80">
        <v>1195327</v>
      </c>
      <c r="X245" s="81"/>
      <c r="Y245" s="63">
        <v>8073348</v>
      </c>
      <c r="Z245" s="63">
        <v>1506265</v>
      </c>
    </row>
    <row r="246" spans="1:26">
      <c r="A246" s="60">
        <v>92541</v>
      </c>
      <c r="B246" s="61" t="s">
        <v>251</v>
      </c>
      <c r="C246" s="77">
        <v>1.4630000000000001E-4</v>
      </c>
      <c r="D246" s="77">
        <v>1.449E-4</v>
      </c>
      <c r="E246" s="78">
        <v>817443</v>
      </c>
      <c r="F246" s="78"/>
      <c r="G246" s="79">
        <v>35223</v>
      </c>
      <c r="H246" s="79">
        <v>270173</v>
      </c>
      <c r="I246" s="79">
        <v>81562</v>
      </c>
      <c r="J246" s="78">
        <v>5818</v>
      </c>
      <c r="K246" s="78"/>
      <c r="L246" s="78">
        <v>392776</v>
      </c>
      <c r="M246" s="78"/>
      <c r="N246" s="79">
        <v>3453</v>
      </c>
      <c r="O246" s="79">
        <v>0</v>
      </c>
      <c r="P246" s="79">
        <v>0</v>
      </c>
      <c r="Q246" s="78">
        <v>17953</v>
      </c>
      <c r="R246" s="78"/>
      <c r="S246" s="78">
        <v>21406</v>
      </c>
      <c r="T246" s="78"/>
      <c r="U246" s="79">
        <v>231463</v>
      </c>
      <c r="V246" s="80">
        <v>-4103</v>
      </c>
      <c r="W246" s="80">
        <v>227360</v>
      </c>
      <c r="X246" s="81"/>
      <c r="Y246" s="63">
        <v>1475379</v>
      </c>
      <c r="Z246" s="63">
        <v>275265</v>
      </c>
    </row>
    <row r="247" spans="1:26">
      <c r="A247" s="60">
        <v>92551</v>
      </c>
      <c r="B247" s="61" t="s">
        <v>252</v>
      </c>
      <c r="C247" s="77">
        <v>6.2199999999999994E-5</v>
      </c>
      <c r="D247" s="77">
        <v>6.2199999999999994E-5</v>
      </c>
      <c r="E247" s="78">
        <v>350897</v>
      </c>
      <c r="F247" s="78"/>
      <c r="G247" s="79">
        <v>15120</v>
      </c>
      <c r="H247" s="79">
        <v>115975</v>
      </c>
      <c r="I247" s="79">
        <v>35012</v>
      </c>
      <c r="J247" s="78">
        <v>5150</v>
      </c>
      <c r="K247" s="78"/>
      <c r="L247" s="78">
        <v>171257</v>
      </c>
      <c r="M247" s="78"/>
      <c r="N247" s="79">
        <v>1482</v>
      </c>
      <c r="O247" s="79">
        <v>0</v>
      </c>
      <c r="P247" s="79">
        <v>0</v>
      </c>
      <c r="Q247" s="78">
        <v>9690</v>
      </c>
      <c r="R247" s="78"/>
      <c r="S247" s="78">
        <v>11172</v>
      </c>
      <c r="T247" s="78"/>
      <c r="U247" s="79">
        <v>99358</v>
      </c>
      <c r="V247" s="80">
        <v>-2994</v>
      </c>
      <c r="W247" s="80">
        <v>96364</v>
      </c>
      <c r="X247" s="81"/>
      <c r="Y247" s="63">
        <v>633324</v>
      </c>
      <c r="Z247" s="63">
        <v>118161</v>
      </c>
    </row>
    <row r="248" spans="1:26">
      <c r="A248" s="60">
        <v>92561</v>
      </c>
      <c r="B248" s="61" t="s">
        <v>253</v>
      </c>
      <c r="C248" s="77">
        <v>1.5699999999999999E-5</v>
      </c>
      <c r="D248" s="77">
        <v>1.2099999999999999E-5</v>
      </c>
      <c r="E248" s="78">
        <v>68261</v>
      </c>
      <c r="F248" s="78"/>
      <c r="G248" s="79">
        <v>2941</v>
      </c>
      <c r="H248" s="79">
        <v>22561</v>
      </c>
      <c r="I248" s="79">
        <v>6811</v>
      </c>
      <c r="J248" s="78">
        <v>4824</v>
      </c>
      <c r="K248" s="78"/>
      <c r="L248" s="78">
        <v>37137</v>
      </c>
      <c r="M248" s="78"/>
      <c r="N248" s="79">
        <v>288</v>
      </c>
      <c r="O248" s="79">
        <v>0</v>
      </c>
      <c r="P248" s="79">
        <v>0</v>
      </c>
      <c r="Q248" s="78">
        <v>6421</v>
      </c>
      <c r="R248" s="78"/>
      <c r="S248" s="78">
        <v>6709</v>
      </c>
      <c r="T248" s="78"/>
      <c r="U248" s="79">
        <v>19329</v>
      </c>
      <c r="V248" s="80">
        <v>-1238</v>
      </c>
      <c r="W248" s="80">
        <v>18091</v>
      </c>
      <c r="X248" s="81"/>
      <c r="Y248" s="63">
        <v>123203</v>
      </c>
      <c r="Z248" s="63">
        <v>22986</v>
      </c>
    </row>
    <row r="249" spans="1:26">
      <c r="A249" s="60">
        <v>92571</v>
      </c>
      <c r="B249" s="61" t="s">
        <v>254</v>
      </c>
      <c r="C249" s="77">
        <v>5.3000000000000001E-6</v>
      </c>
      <c r="D249" s="77">
        <v>8.1999999999999994E-6</v>
      </c>
      <c r="E249" s="78">
        <v>46260</v>
      </c>
      <c r="F249" s="78"/>
      <c r="G249" s="79">
        <v>1993</v>
      </c>
      <c r="H249" s="79">
        <v>15289</v>
      </c>
      <c r="I249" s="79">
        <v>4616</v>
      </c>
      <c r="J249" s="78">
        <v>7295</v>
      </c>
      <c r="K249" s="78"/>
      <c r="L249" s="78">
        <v>29193</v>
      </c>
      <c r="M249" s="78"/>
      <c r="N249" s="79">
        <v>195</v>
      </c>
      <c r="O249" s="79">
        <v>0</v>
      </c>
      <c r="P249" s="79">
        <v>0</v>
      </c>
      <c r="Q249" s="78">
        <v>1095</v>
      </c>
      <c r="R249" s="78"/>
      <c r="S249" s="78">
        <v>1290</v>
      </c>
      <c r="T249" s="78"/>
      <c r="U249" s="79">
        <v>13099</v>
      </c>
      <c r="V249" s="80">
        <v>1979</v>
      </c>
      <c r="W249" s="80">
        <v>15078</v>
      </c>
      <c r="X249" s="81"/>
      <c r="Y249" s="63">
        <v>83493</v>
      </c>
      <c r="Z249" s="63">
        <v>15577</v>
      </c>
    </row>
    <row r="250" spans="1:26">
      <c r="A250" s="60">
        <v>92601</v>
      </c>
      <c r="B250" s="61" t="s">
        <v>255</v>
      </c>
      <c r="C250" s="77">
        <v>1.2883E-2</v>
      </c>
      <c r="D250" s="77">
        <v>1.2269199999999999E-2</v>
      </c>
      <c r="E250" s="78">
        <v>69215808</v>
      </c>
      <c r="F250" s="78"/>
      <c r="G250" s="79">
        <v>2982446</v>
      </c>
      <c r="H250" s="79">
        <v>22876549</v>
      </c>
      <c r="I250" s="79">
        <v>6906185</v>
      </c>
      <c r="J250" s="78">
        <v>211250</v>
      </c>
      <c r="K250" s="78"/>
      <c r="L250" s="78">
        <v>32976430</v>
      </c>
      <c r="M250" s="78"/>
      <c r="N250" s="79">
        <v>292412</v>
      </c>
      <c r="O250" s="79">
        <v>0</v>
      </c>
      <c r="P250" s="79">
        <v>0</v>
      </c>
      <c r="Q250" s="78">
        <v>948403</v>
      </c>
      <c r="R250" s="78"/>
      <c r="S250" s="78">
        <v>1240815</v>
      </c>
      <c r="T250" s="78"/>
      <c r="U250" s="79">
        <v>19598832</v>
      </c>
      <c r="V250" s="80">
        <v>-594145</v>
      </c>
      <c r="W250" s="80">
        <v>19004687</v>
      </c>
      <c r="X250" s="81"/>
      <c r="Y250" s="63">
        <v>124925620</v>
      </c>
      <c r="Z250" s="63">
        <v>23307689</v>
      </c>
    </row>
    <row r="251" spans="1:26">
      <c r="A251" s="60">
        <v>92602</v>
      </c>
      <c r="B251" s="61" t="s">
        <v>256</v>
      </c>
      <c r="C251" s="77">
        <v>5.2000000000000002E-6</v>
      </c>
      <c r="D251" s="77">
        <v>5.6999999999999996E-6</v>
      </c>
      <c r="E251" s="78">
        <v>32156</v>
      </c>
      <c r="F251" s="78"/>
      <c r="G251" s="79">
        <v>1386</v>
      </c>
      <c r="H251" s="79">
        <v>10628</v>
      </c>
      <c r="I251" s="79">
        <v>3208</v>
      </c>
      <c r="J251" s="78">
        <v>867</v>
      </c>
      <c r="K251" s="78"/>
      <c r="L251" s="78">
        <v>16089</v>
      </c>
      <c r="M251" s="78"/>
      <c r="N251" s="79">
        <v>136</v>
      </c>
      <c r="O251" s="79">
        <v>0</v>
      </c>
      <c r="P251" s="79">
        <v>0</v>
      </c>
      <c r="Q251" s="78">
        <v>620</v>
      </c>
      <c r="R251" s="78"/>
      <c r="S251" s="78">
        <v>756</v>
      </c>
      <c r="T251" s="78"/>
      <c r="U251" s="79">
        <v>9105</v>
      </c>
      <c r="V251" s="80">
        <v>-694</v>
      </c>
      <c r="W251" s="80">
        <v>8411</v>
      </c>
      <c r="X251" s="81"/>
      <c r="Y251" s="63">
        <v>58038</v>
      </c>
      <c r="Z251" s="63">
        <v>10828</v>
      </c>
    </row>
    <row r="252" spans="1:26">
      <c r="A252" s="60">
        <v>92604</v>
      </c>
      <c r="B252" s="61" t="s">
        <v>257</v>
      </c>
      <c r="C252" s="77">
        <v>3.392E-4</v>
      </c>
      <c r="D252" s="77">
        <v>3.2210000000000002E-4</v>
      </c>
      <c r="E252" s="78">
        <v>1817104</v>
      </c>
      <c r="F252" s="78"/>
      <c r="G252" s="79">
        <v>78297</v>
      </c>
      <c r="H252" s="79">
        <v>600572</v>
      </c>
      <c r="I252" s="79">
        <v>181306</v>
      </c>
      <c r="J252" s="78">
        <v>18605</v>
      </c>
      <c r="K252" s="78"/>
      <c r="L252" s="78">
        <v>878780</v>
      </c>
      <c r="M252" s="78"/>
      <c r="N252" s="79">
        <v>7677</v>
      </c>
      <c r="O252" s="79">
        <v>0</v>
      </c>
      <c r="P252" s="79">
        <v>0</v>
      </c>
      <c r="Q252" s="78">
        <v>61310</v>
      </c>
      <c r="R252" s="78"/>
      <c r="S252" s="78">
        <v>68987</v>
      </c>
      <c r="T252" s="78"/>
      <c r="U252" s="79">
        <v>514523</v>
      </c>
      <c r="V252" s="80">
        <v>-1741</v>
      </c>
      <c r="W252" s="80">
        <v>512782</v>
      </c>
      <c r="X252" s="81"/>
      <c r="Y252" s="63">
        <v>3279639</v>
      </c>
      <c r="Z252" s="63">
        <v>611890</v>
      </c>
    </row>
    <row r="253" spans="1:26">
      <c r="A253" s="60">
        <v>92607</v>
      </c>
      <c r="B253" s="61" t="s">
        <v>258</v>
      </c>
      <c r="C253" s="77">
        <v>7.25E-5</v>
      </c>
      <c r="D253" s="77">
        <v>1.563E-4</v>
      </c>
      <c r="E253" s="78">
        <v>881755</v>
      </c>
      <c r="F253" s="78"/>
      <c r="G253" s="79">
        <v>37994</v>
      </c>
      <c r="H253" s="79">
        <v>291429</v>
      </c>
      <c r="I253" s="79">
        <v>87979</v>
      </c>
      <c r="J253" s="78">
        <v>153285</v>
      </c>
      <c r="K253" s="78"/>
      <c r="L253" s="78">
        <v>570687</v>
      </c>
      <c r="M253" s="78"/>
      <c r="N253" s="79">
        <v>3725</v>
      </c>
      <c r="O253" s="79">
        <v>0</v>
      </c>
      <c r="P253" s="79">
        <v>0</v>
      </c>
      <c r="Q253" s="78">
        <v>191</v>
      </c>
      <c r="R253" s="78"/>
      <c r="S253" s="78">
        <v>3916</v>
      </c>
      <c r="T253" s="78"/>
      <c r="U253" s="79">
        <v>249674</v>
      </c>
      <c r="V253" s="80">
        <v>58124</v>
      </c>
      <c r="W253" s="80">
        <v>307798</v>
      </c>
      <c r="X253" s="81"/>
      <c r="Y253" s="63">
        <v>1591455</v>
      </c>
      <c r="Z253" s="63">
        <v>296922</v>
      </c>
    </row>
    <row r="254" spans="1:26">
      <c r="A254" s="60">
        <v>92611</v>
      </c>
      <c r="B254" s="61" t="s">
        <v>259</v>
      </c>
      <c r="C254" s="77">
        <v>1.0895E-2</v>
      </c>
      <c r="D254" s="77">
        <v>1.1181E-2</v>
      </c>
      <c r="E254" s="78">
        <v>63076806</v>
      </c>
      <c r="F254" s="78"/>
      <c r="G254" s="79">
        <v>2717922</v>
      </c>
      <c r="H254" s="79">
        <v>20847545</v>
      </c>
      <c r="I254" s="79">
        <v>6293651</v>
      </c>
      <c r="J254" s="78">
        <v>491634</v>
      </c>
      <c r="K254" s="78"/>
      <c r="L254" s="78">
        <v>30350752</v>
      </c>
      <c r="M254" s="78"/>
      <c r="N254" s="79">
        <v>266477</v>
      </c>
      <c r="O254" s="79">
        <v>0</v>
      </c>
      <c r="P254" s="79">
        <v>0</v>
      </c>
      <c r="Q254" s="78">
        <v>1058232</v>
      </c>
      <c r="R254" s="78"/>
      <c r="S254" s="78">
        <v>1324709</v>
      </c>
      <c r="T254" s="78"/>
      <c r="U254" s="79">
        <v>17860541</v>
      </c>
      <c r="V254" s="80">
        <v>-769830</v>
      </c>
      <c r="W254" s="80">
        <v>17090711</v>
      </c>
      <c r="X254" s="81"/>
      <c r="Y254" s="63">
        <v>113845512</v>
      </c>
      <c r="Z254" s="63">
        <v>21240445</v>
      </c>
    </row>
    <row r="255" spans="1:26">
      <c r="A255" s="60">
        <v>92613</v>
      </c>
      <c r="B255" s="61" t="s">
        <v>260</v>
      </c>
      <c r="C255" s="77">
        <v>2.265E-4</v>
      </c>
      <c r="D255" s="77">
        <v>2.098E-4</v>
      </c>
      <c r="E255" s="78">
        <v>1183572</v>
      </c>
      <c r="F255" s="78"/>
      <c r="G255" s="79">
        <v>50999</v>
      </c>
      <c r="H255" s="79">
        <v>391183</v>
      </c>
      <c r="I255" s="79">
        <v>118094</v>
      </c>
      <c r="J255" s="78">
        <v>34645</v>
      </c>
      <c r="K255" s="78"/>
      <c r="L255" s="78">
        <v>594921</v>
      </c>
      <c r="M255" s="78"/>
      <c r="N255" s="79">
        <v>5000</v>
      </c>
      <c r="O255" s="79">
        <v>0</v>
      </c>
      <c r="P255" s="79">
        <v>0</v>
      </c>
      <c r="Q255" s="78">
        <v>9196</v>
      </c>
      <c r="R255" s="78"/>
      <c r="S255" s="78">
        <v>14196</v>
      </c>
      <c r="T255" s="78"/>
      <c r="U255" s="79">
        <v>335135</v>
      </c>
      <c r="V255" s="80">
        <v>19471</v>
      </c>
      <c r="W255" s="80">
        <v>354606</v>
      </c>
      <c r="X255" s="81"/>
      <c r="Y255" s="63">
        <v>2136194</v>
      </c>
      <c r="Z255" s="63">
        <v>398555</v>
      </c>
    </row>
    <row r="256" spans="1:26">
      <c r="A256" s="60">
        <v>92614</v>
      </c>
      <c r="B256" s="61" t="s">
        <v>261</v>
      </c>
      <c r="C256" s="77">
        <v>6.1628999999999998E-3</v>
      </c>
      <c r="D256" s="77">
        <v>6.071E-3</v>
      </c>
      <c r="E256" s="78">
        <v>34249109</v>
      </c>
      <c r="F256" s="78"/>
      <c r="G256" s="79">
        <v>1475763</v>
      </c>
      <c r="H256" s="79">
        <v>11319689</v>
      </c>
      <c r="I256" s="79">
        <v>3417293</v>
      </c>
      <c r="J256" s="78">
        <v>4251888</v>
      </c>
      <c r="K256" s="78"/>
      <c r="L256" s="78">
        <v>20464633</v>
      </c>
      <c r="M256" s="78"/>
      <c r="N256" s="79">
        <v>144690</v>
      </c>
      <c r="O256" s="79">
        <v>0</v>
      </c>
      <c r="P256" s="79">
        <v>0</v>
      </c>
      <c r="Q256" s="78">
        <v>0</v>
      </c>
      <c r="R256" s="78"/>
      <c r="S256" s="78">
        <v>144690</v>
      </c>
      <c r="T256" s="78"/>
      <c r="U256" s="79">
        <v>9697821</v>
      </c>
      <c r="V256" s="80">
        <v>2542603</v>
      </c>
      <c r="W256" s="80">
        <v>12240424</v>
      </c>
      <c r="X256" s="81"/>
      <c r="Y256" s="63">
        <v>61815232</v>
      </c>
      <c r="Z256" s="63">
        <v>11533024</v>
      </c>
    </row>
    <row r="257" spans="1:26">
      <c r="A257" s="60">
        <v>92621</v>
      </c>
      <c r="B257" s="61" t="s">
        <v>262</v>
      </c>
      <c r="C257" s="77">
        <v>2.7900000000000001E-5</v>
      </c>
      <c r="D257" s="77">
        <v>2.65E-5</v>
      </c>
      <c r="E257" s="78">
        <v>149498</v>
      </c>
      <c r="F257" s="78"/>
      <c r="G257" s="79">
        <v>6442</v>
      </c>
      <c r="H257" s="79">
        <v>49411</v>
      </c>
      <c r="I257" s="79">
        <v>14917</v>
      </c>
      <c r="J257" s="78">
        <v>3040</v>
      </c>
      <c r="K257" s="78"/>
      <c r="L257" s="78">
        <v>73810</v>
      </c>
      <c r="M257" s="78"/>
      <c r="N257" s="79">
        <v>632</v>
      </c>
      <c r="O257" s="79">
        <v>0</v>
      </c>
      <c r="P257" s="79">
        <v>0</v>
      </c>
      <c r="Q257" s="78">
        <v>757</v>
      </c>
      <c r="R257" s="78"/>
      <c r="S257" s="78">
        <v>1389</v>
      </c>
      <c r="T257" s="78"/>
      <c r="U257" s="79">
        <v>42331</v>
      </c>
      <c r="V257" s="80">
        <v>1327</v>
      </c>
      <c r="W257" s="80">
        <v>43658</v>
      </c>
      <c r="X257" s="81"/>
      <c r="Y257" s="63">
        <v>269824</v>
      </c>
      <c r="Z257" s="63">
        <v>50342</v>
      </c>
    </row>
    <row r="258" spans="1:26">
      <c r="A258" s="60">
        <v>92631</v>
      </c>
      <c r="B258" s="61" t="s">
        <v>263</v>
      </c>
      <c r="C258" s="77">
        <v>8.4230000000000004E-4</v>
      </c>
      <c r="D258" s="77">
        <v>8.8999999999999995E-4</v>
      </c>
      <c r="E258" s="78">
        <v>5020871</v>
      </c>
      <c r="F258" s="78"/>
      <c r="G258" s="79">
        <v>216345</v>
      </c>
      <c r="H258" s="79">
        <v>1659450</v>
      </c>
      <c r="I258" s="79">
        <v>500970</v>
      </c>
      <c r="J258" s="78">
        <v>167292</v>
      </c>
      <c r="K258" s="78"/>
      <c r="L258" s="78">
        <v>2544057</v>
      </c>
      <c r="M258" s="78"/>
      <c r="N258" s="79">
        <v>21211</v>
      </c>
      <c r="O258" s="79">
        <v>0</v>
      </c>
      <c r="P258" s="79">
        <v>0</v>
      </c>
      <c r="Q258" s="78">
        <v>101269</v>
      </c>
      <c r="R258" s="78"/>
      <c r="S258" s="78">
        <v>122480</v>
      </c>
      <c r="T258" s="78"/>
      <c r="U258" s="79">
        <v>1421687</v>
      </c>
      <c r="V258" s="80">
        <v>-15859</v>
      </c>
      <c r="W258" s="80">
        <v>1405828</v>
      </c>
      <c r="X258" s="81"/>
      <c r="Y258" s="63">
        <v>9062025</v>
      </c>
      <c r="Z258" s="63">
        <v>1690725</v>
      </c>
    </row>
    <row r="259" spans="1:26">
      <c r="A259" s="60">
        <v>92641</v>
      </c>
      <c r="B259" s="61" t="s">
        <v>264</v>
      </c>
      <c r="C259" s="77">
        <v>9.5999999999999996E-6</v>
      </c>
      <c r="D259" s="77">
        <v>9.0000000000000002E-6</v>
      </c>
      <c r="E259" s="78">
        <v>50773</v>
      </c>
      <c r="F259" s="78"/>
      <c r="G259" s="79">
        <v>2188</v>
      </c>
      <c r="H259" s="79">
        <v>16781</v>
      </c>
      <c r="I259" s="79">
        <v>5066</v>
      </c>
      <c r="J259" s="78">
        <v>5924</v>
      </c>
      <c r="K259" s="78"/>
      <c r="L259" s="78">
        <v>29959</v>
      </c>
      <c r="M259" s="78"/>
      <c r="N259" s="79">
        <v>214</v>
      </c>
      <c r="O259" s="79">
        <v>0</v>
      </c>
      <c r="P259" s="79">
        <v>0</v>
      </c>
      <c r="Q259" s="78">
        <v>0</v>
      </c>
      <c r="R259" s="78"/>
      <c r="S259" s="78">
        <v>214</v>
      </c>
      <c r="T259" s="78"/>
      <c r="U259" s="79">
        <v>14377</v>
      </c>
      <c r="V259" s="80">
        <v>3347</v>
      </c>
      <c r="W259" s="80">
        <v>17724</v>
      </c>
      <c r="X259" s="81"/>
      <c r="Y259" s="63">
        <v>91638</v>
      </c>
      <c r="Z259" s="63">
        <v>17097</v>
      </c>
    </row>
    <row r="260" spans="1:26">
      <c r="A260" s="60">
        <v>92651</v>
      </c>
      <c r="B260" s="61" t="s">
        <v>265</v>
      </c>
      <c r="C260" s="77">
        <v>4.7999999999999998E-6</v>
      </c>
      <c r="D260" s="77">
        <v>5.1000000000000003E-6</v>
      </c>
      <c r="E260" s="78">
        <v>28771</v>
      </c>
      <c r="F260" s="78"/>
      <c r="G260" s="79">
        <v>1240</v>
      </c>
      <c r="H260" s="79">
        <v>9509</v>
      </c>
      <c r="I260" s="79">
        <v>2871</v>
      </c>
      <c r="J260" s="78">
        <v>1622</v>
      </c>
      <c r="K260" s="78"/>
      <c r="L260" s="78">
        <v>15242</v>
      </c>
      <c r="M260" s="78"/>
      <c r="N260" s="79">
        <v>122</v>
      </c>
      <c r="O260" s="79">
        <v>0</v>
      </c>
      <c r="P260" s="79">
        <v>0</v>
      </c>
      <c r="Q260" s="78">
        <v>0</v>
      </c>
      <c r="R260" s="78"/>
      <c r="S260" s="78">
        <v>122</v>
      </c>
      <c r="T260" s="78"/>
      <c r="U260" s="79">
        <v>8147</v>
      </c>
      <c r="V260" s="80">
        <v>1192</v>
      </c>
      <c r="W260" s="80">
        <v>9339</v>
      </c>
      <c r="X260" s="81"/>
      <c r="Y260" s="63">
        <v>51928</v>
      </c>
      <c r="Z260" s="63">
        <v>9688</v>
      </c>
    </row>
    <row r="261" spans="1:26">
      <c r="A261" s="60">
        <v>92661</v>
      </c>
      <c r="B261" s="61" t="s">
        <v>266</v>
      </c>
      <c r="C261" s="77">
        <v>6.3690000000000003E-4</v>
      </c>
      <c r="D261" s="77">
        <v>4.4010000000000002E-4</v>
      </c>
      <c r="E261" s="78">
        <v>2482792</v>
      </c>
      <c r="F261" s="78"/>
      <c r="G261" s="79">
        <v>106981</v>
      </c>
      <c r="H261" s="79">
        <v>820589</v>
      </c>
      <c r="I261" s="79">
        <v>247727</v>
      </c>
      <c r="J261" s="78">
        <v>160393</v>
      </c>
      <c r="K261" s="78"/>
      <c r="L261" s="78">
        <v>1335690</v>
      </c>
      <c r="M261" s="78"/>
      <c r="N261" s="79">
        <v>10489</v>
      </c>
      <c r="O261" s="79">
        <v>0</v>
      </c>
      <c r="P261" s="79">
        <v>0</v>
      </c>
      <c r="Q261" s="78">
        <v>184867</v>
      </c>
      <c r="R261" s="78"/>
      <c r="S261" s="78">
        <v>195356</v>
      </c>
      <c r="T261" s="78"/>
      <c r="U261" s="79">
        <v>703016</v>
      </c>
      <c r="V261" s="80">
        <v>80594</v>
      </c>
      <c r="W261" s="80">
        <v>783610</v>
      </c>
      <c r="X261" s="81"/>
      <c r="Y261" s="63">
        <v>4481121</v>
      </c>
      <c r="Z261" s="63">
        <v>836054</v>
      </c>
    </row>
    <row r="262" spans="1:26">
      <c r="A262" s="60">
        <v>92671</v>
      </c>
      <c r="B262" s="61" t="s">
        <v>267</v>
      </c>
      <c r="C262" s="77">
        <v>1.9999999999999999E-6</v>
      </c>
      <c r="D262" s="77">
        <v>2.3E-6</v>
      </c>
      <c r="E262" s="78">
        <v>12975</v>
      </c>
      <c r="F262" s="78"/>
      <c r="G262" s="79">
        <v>559</v>
      </c>
      <c r="H262" s="79">
        <v>4288</v>
      </c>
      <c r="I262" s="79">
        <v>1295</v>
      </c>
      <c r="J262" s="78">
        <v>9452</v>
      </c>
      <c r="K262" s="78"/>
      <c r="L262" s="78">
        <v>15594</v>
      </c>
      <c r="M262" s="78"/>
      <c r="N262" s="79">
        <v>55</v>
      </c>
      <c r="O262" s="79">
        <v>0</v>
      </c>
      <c r="P262" s="79">
        <v>0</v>
      </c>
      <c r="Q262" s="78">
        <v>0</v>
      </c>
      <c r="R262" s="78"/>
      <c r="S262" s="78">
        <v>55</v>
      </c>
      <c r="T262" s="78"/>
      <c r="U262" s="79">
        <v>3674</v>
      </c>
      <c r="V262" s="80">
        <v>5365</v>
      </c>
      <c r="W262" s="80">
        <v>9039</v>
      </c>
      <c r="X262" s="81"/>
      <c r="Y262" s="63">
        <v>23419</v>
      </c>
      <c r="Z262" s="63">
        <v>4369</v>
      </c>
    </row>
    <row r="263" spans="1:26">
      <c r="A263" s="60">
        <v>92681</v>
      </c>
      <c r="B263" s="61" t="s">
        <v>268</v>
      </c>
      <c r="C263" s="77">
        <v>9.5999999999999996E-6</v>
      </c>
      <c r="D263" s="77">
        <v>8.8000000000000004E-6</v>
      </c>
      <c r="E263" s="78">
        <v>49645</v>
      </c>
      <c r="F263" s="78"/>
      <c r="G263" s="79">
        <v>2139</v>
      </c>
      <c r="H263" s="79">
        <v>16408</v>
      </c>
      <c r="I263" s="79">
        <v>4953</v>
      </c>
      <c r="J263" s="78">
        <v>563</v>
      </c>
      <c r="K263" s="78"/>
      <c r="L263" s="78">
        <v>24063</v>
      </c>
      <c r="M263" s="78"/>
      <c r="N263" s="79">
        <v>210</v>
      </c>
      <c r="O263" s="79">
        <v>0</v>
      </c>
      <c r="P263" s="79">
        <v>0</v>
      </c>
      <c r="Q263" s="78">
        <v>4848</v>
      </c>
      <c r="R263" s="78"/>
      <c r="S263" s="78">
        <v>5058</v>
      </c>
      <c r="T263" s="78"/>
      <c r="U263" s="79">
        <v>14057</v>
      </c>
      <c r="V263" s="80">
        <v>-669</v>
      </c>
      <c r="W263" s="80">
        <v>13388</v>
      </c>
      <c r="X263" s="81"/>
      <c r="Y263" s="63">
        <v>89602</v>
      </c>
      <c r="Z263" s="63">
        <v>16717</v>
      </c>
    </row>
    <row r="264" spans="1:26">
      <c r="A264" s="60">
        <v>92701</v>
      </c>
      <c r="B264" s="61" t="s">
        <v>269</v>
      </c>
      <c r="C264" s="77">
        <v>2.9215999999999999E-3</v>
      </c>
      <c r="D264" s="77">
        <v>3.1002E-3</v>
      </c>
      <c r="E264" s="78">
        <v>17489555</v>
      </c>
      <c r="F264" s="78"/>
      <c r="G264" s="79">
        <v>753609</v>
      </c>
      <c r="H264" s="79">
        <v>5780481</v>
      </c>
      <c r="I264" s="79">
        <v>1745065</v>
      </c>
      <c r="J264" s="78">
        <v>280363</v>
      </c>
      <c r="K264" s="78"/>
      <c r="L264" s="78">
        <v>8559518</v>
      </c>
      <c r="M264" s="78"/>
      <c r="N264" s="79">
        <v>73887</v>
      </c>
      <c r="O264" s="79">
        <v>0</v>
      </c>
      <c r="P264" s="79">
        <v>0</v>
      </c>
      <c r="Q264" s="78">
        <v>113687</v>
      </c>
      <c r="R264" s="78"/>
      <c r="S264" s="78">
        <v>187574</v>
      </c>
      <c r="T264" s="78"/>
      <c r="U264" s="79">
        <v>4952263</v>
      </c>
      <c r="V264" s="80">
        <v>-7162</v>
      </c>
      <c r="W264" s="80">
        <v>4945101</v>
      </c>
      <c r="X264" s="81"/>
      <c r="Y264" s="63">
        <v>31566395</v>
      </c>
      <c r="Z264" s="63">
        <v>5889422</v>
      </c>
    </row>
    <row r="265" spans="1:26">
      <c r="A265" s="60">
        <v>92704</v>
      </c>
      <c r="B265" s="61" t="s">
        <v>270</v>
      </c>
      <c r="C265" s="77">
        <v>4.0299999999999997E-5</v>
      </c>
      <c r="D265" s="77">
        <v>4.1300000000000001E-5</v>
      </c>
      <c r="E265" s="78">
        <v>232991</v>
      </c>
      <c r="F265" s="78"/>
      <c r="G265" s="79">
        <v>10039</v>
      </c>
      <c r="H265" s="79">
        <v>77006</v>
      </c>
      <c r="I265" s="79">
        <v>23247</v>
      </c>
      <c r="J265" s="78">
        <v>5822</v>
      </c>
      <c r="K265" s="78"/>
      <c r="L265" s="78">
        <v>116114</v>
      </c>
      <c r="M265" s="78"/>
      <c r="N265" s="79">
        <v>984</v>
      </c>
      <c r="O265" s="79">
        <v>0</v>
      </c>
      <c r="P265" s="79">
        <v>0</v>
      </c>
      <c r="Q265" s="78">
        <v>384</v>
      </c>
      <c r="R265" s="78"/>
      <c r="S265" s="78">
        <v>1368</v>
      </c>
      <c r="T265" s="78"/>
      <c r="U265" s="79">
        <v>65973</v>
      </c>
      <c r="V265" s="80">
        <v>2269</v>
      </c>
      <c r="W265" s="80">
        <v>68242</v>
      </c>
      <c r="X265" s="81"/>
      <c r="Y265" s="63">
        <v>420519</v>
      </c>
      <c r="Z265" s="63">
        <v>78457</v>
      </c>
    </row>
    <row r="266" spans="1:26">
      <c r="A266" s="60">
        <v>92801</v>
      </c>
      <c r="B266" s="61" t="s">
        <v>271</v>
      </c>
      <c r="C266" s="77">
        <v>5.1568999999999999E-3</v>
      </c>
      <c r="D266" s="77">
        <v>5.5872999999999999E-3</v>
      </c>
      <c r="E266" s="78">
        <v>31520351</v>
      </c>
      <c r="F266" s="78"/>
      <c r="G266" s="79">
        <v>1358183</v>
      </c>
      <c r="H266" s="79">
        <v>10417806</v>
      </c>
      <c r="I266" s="79">
        <v>3145024</v>
      </c>
      <c r="J266" s="78">
        <v>513203</v>
      </c>
      <c r="K266" s="78"/>
      <c r="L266" s="78">
        <v>15434216</v>
      </c>
      <c r="M266" s="78"/>
      <c r="N266" s="79">
        <v>133162</v>
      </c>
      <c r="O266" s="79">
        <v>0</v>
      </c>
      <c r="P266" s="79">
        <v>0</v>
      </c>
      <c r="Q266" s="78">
        <v>222058</v>
      </c>
      <c r="R266" s="78"/>
      <c r="S266" s="78">
        <v>355220</v>
      </c>
      <c r="T266" s="78"/>
      <c r="U266" s="79">
        <v>8925159</v>
      </c>
      <c r="V266" s="80">
        <v>162224</v>
      </c>
      <c r="W266" s="80">
        <v>9087383</v>
      </c>
      <c r="X266" s="81"/>
      <c r="Y266" s="63">
        <v>56890174</v>
      </c>
      <c r="Z266" s="63">
        <v>10614144</v>
      </c>
    </row>
    <row r="267" spans="1:26">
      <c r="A267" s="60">
        <v>92802</v>
      </c>
      <c r="B267" s="61" t="s">
        <v>272</v>
      </c>
      <c r="C267" s="77">
        <v>9.9099999999999996E-5</v>
      </c>
      <c r="D267" s="77">
        <v>1.026E-4</v>
      </c>
      <c r="E267" s="78">
        <v>578811</v>
      </c>
      <c r="F267" s="78"/>
      <c r="G267" s="79">
        <v>24940</v>
      </c>
      <c r="H267" s="79">
        <v>191303</v>
      </c>
      <c r="I267" s="79">
        <v>57752</v>
      </c>
      <c r="J267" s="78">
        <v>3549</v>
      </c>
      <c r="K267" s="78"/>
      <c r="L267" s="78">
        <v>277544</v>
      </c>
      <c r="M267" s="78"/>
      <c r="N267" s="79">
        <v>2445</v>
      </c>
      <c r="O267" s="79">
        <v>0</v>
      </c>
      <c r="P267" s="79">
        <v>0</v>
      </c>
      <c r="Q267" s="78">
        <v>21488</v>
      </c>
      <c r="R267" s="78"/>
      <c r="S267" s="78">
        <v>23933</v>
      </c>
      <c r="T267" s="78"/>
      <c r="U267" s="79">
        <v>163893</v>
      </c>
      <c r="V267" s="80">
        <v>-13512</v>
      </c>
      <c r="W267" s="80">
        <v>150381</v>
      </c>
      <c r="X267" s="81"/>
      <c r="Y267" s="63">
        <v>1044678</v>
      </c>
      <c r="Z267" s="63">
        <v>194908</v>
      </c>
    </row>
    <row r="268" spans="1:26">
      <c r="A268" s="60">
        <v>92804</v>
      </c>
      <c r="B268" s="61" t="s">
        <v>273</v>
      </c>
      <c r="C268" s="77">
        <v>1.371E-4</v>
      </c>
      <c r="D268" s="77">
        <v>1.515E-4</v>
      </c>
      <c r="E268" s="78">
        <v>854676</v>
      </c>
      <c r="F268" s="78"/>
      <c r="G268" s="79">
        <v>36827</v>
      </c>
      <c r="H268" s="79">
        <v>282479</v>
      </c>
      <c r="I268" s="79">
        <v>85278</v>
      </c>
      <c r="J268" s="78">
        <v>17485</v>
      </c>
      <c r="K268" s="78"/>
      <c r="L268" s="78">
        <v>422069</v>
      </c>
      <c r="M268" s="78"/>
      <c r="N268" s="79">
        <v>3611</v>
      </c>
      <c r="O268" s="79">
        <v>0</v>
      </c>
      <c r="P268" s="79">
        <v>0</v>
      </c>
      <c r="Q268" s="78">
        <v>19404</v>
      </c>
      <c r="R268" s="78"/>
      <c r="S268" s="78">
        <v>23015</v>
      </c>
      <c r="T268" s="78"/>
      <c r="U268" s="79">
        <v>242006</v>
      </c>
      <c r="V268" s="80">
        <v>-2975</v>
      </c>
      <c r="W268" s="80">
        <v>239031</v>
      </c>
      <c r="X268" s="81"/>
      <c r="Y268" s="63">
        <v>1542581</v>
      </c>
      <c r="Z268" s="63">
        <v>287803</v>
      </c>
    </row>
    <row r="269" spans="1:26">
      <c r="A269" s="60">
        <v>92811</v>
      </c>
      <c r="B269" s="61" t="s">
        <v>274</v>
      </c>
      <c r="C269" s="77">
        <v>9.3099999999999997E-4</v>
      </c>
      <c r="D269" s="77">
        <v>9.6560000000000005E-4</v>
      </c>
      <c r="E269" s="78">
        <v>5447363</v>
      </c>
      <c r="F269" s="78"/>
      <c r="G269" s="79">
        <v>234722</v>
      </c>
      <c r="H269" s="79">
        <v>1800410</v>
      </c>
      <c r="I269" s="79">
        <v>543525</v>
      </c>
      <c r="J269" s="78">
        <v>77936</v>
      </c>
      <c r="K269" s="78"/>
      <c r="L269" s="78">
        <v>2656593</v>
      </c>
      <c r="M269" s="78"/>
      <c r="N269" s="79">
        <v>23013</v>
      </c>
      <c r="O269" s="79">
        <v>0</v>
      </c>
      <c r="P269" s="79">
        <v>0</v>
      </c>
      <c r="Q269" s="78">
        <v>37401</v>
      </c>
      <c r="R269" s="78"/>
      <c r="S269" s="78">
        <v>60414</v>
      </c>
      <c r="T269" s="78"/>
      <c r="U269" s="79">
        <v>1542450</v>
      </c>
      <c r="V269" s="80">
        <v>12900</v>
      </c>
      <c r="W269" s="80">
        <v>1555350</v>
      </c>
      <c r="X269" s="81"/>
      <c r="Y269" s="63">
        <v>9831788</v>
      </c>
      <c r="Z269" s="63">
        <v>1834342</v>
      </c>
    </row>
    <row r="270" spans="1:26">
      <c r="A270" s="60">
        <v>92821</v>
      </c>
      <c r="B270" s="61" t="s">
        <v>275</v>
      </c>
      <c r="C270" s="77">
        <v>9.634E-4</v>
      </c>
      <c r="D270" s="77">
        <v>1.0149E-3</v>
      </c>
      <c r="E270" s="78">
        <v>5725485</v>
      </c>
      <c r="F270" s="78"/>
      <c r="G270" s="79">
        <v>246706</v>
      </c>
      <c r="H270" s="79">
        <v>1892333</v>
      </c>
      <c r="I270" s="79">
        <v>571275</v>
      </c>
      <c r="J270" s="78">
        <v>147135</v>
      </c>
      <c r="K270" s="78"/>
      <c r="L270" s="78">
        <v>2857449</v>
      </c>
      <c r="M270" s="78"/>
      <c r="N270" s="79">
        <v>24188</v>
      </c>
      <c r="O270" s="79">
        <v>0</v>
      </c>
      <c r="P270" s="79">
        <v>0</v>
      </c>
      <c r="Q270" s="78">
        <v>0</v>
      </c>
      <c r="R270" s="78"/>
      <c r="S270" s="78">
        <v>24188</v>
      </c>
      <c r="T270" s="78"/>
      <c r="U270" s="79">
        <v>1621202</v>
      </c>
      <c r="V270" s="80">
        <v>63640</v>
      </c>
      <c r="W270" s="80">
        <v>1684842</v>
      </c>
      <c r="X270" s="81"/>
      <c r="Y270" s="63">
        <v>10333764</v>
      </c>
      <c r="Z270" s="63">
        <v>1927996</v>
      </c>
    </row>
    <row r="271" spans="1:26">
      <c r="A271" s="60">
        <v>92831</v>
      </c>
      <c r="B271" s="61" t="s">
        <v>276</v>
      </c>
      <c r="C271" s="77">
        <v>2.5819999999999999E-4</v>
      </c>
      <c r="D271" s="77">
        <v>2.6239999999999998E-4</v>
      </c>
      <c r="E271" s="78">
        <v>1480311</v>
      </c>
      <c r="F271" s="78"/>
      <c r="G271" s="79">
        <v>63785</v>
      </c>
      <c r="H271" s="79">
        <v>489258</v>
      </c>
      <c r="I271" s="79">
        <v>147702</v>
      </c>
      <c r="J271" s="78">
        <v>103501</v>
      </c>
      <c r="K271" s="78"/>
      <c r="L271" s="78">
        <v>804246</v>
      </c>
      <c r="M271" s="78"/>
      <c r="N271" s="79">
        <v>6254</v>
      </c>
      <c r="O271" s="79">
        <v>0</v>
      </c>
      <c r="P271" s="79">
        <v>0</v>
      </c>
      <c r="Q271" s="78">
        <v>0</v>
      </c>
      <c r="R271" s="78"/>
      <c r="S271" s="78">
        <v>6254</v>
      </c>
      <c r="T271" s="78"/>
      <c r="U271" s="79">
        <v>419158</v>
      </c>
      <c r="V271" s="80">
        <v>53049</v>
      </c>
      <c r="W271" s="80">
        <v>472207</v>
      </c>
      <c r="X271" s="81"/>
      <c r="Y271" s="63">
        <v>2671770</v>
      </c>
      <c r="Z271" s="63">
        <v>498479</v>
      </c>
    </row>
    <row r="272" spans="1:26">
      <c r="A272" s="60">
        <v>92841</v>
      </c>
      <c r="B272" s="61" t="s">
        <v>277</v>
      </c>
      <c r="C272" s="77">
        <v>2.6180000000000002E-4</v>
      </c>
      <c r="D272" s="77">
        <v>2.4919999999999999E-4</v>
      </c>
      <c r="E272" s="78">
        <v>1405844</v>
      </c>
      <c r="F272" s="78"/>
      <c r="G272" s="79">
        <v>60577</v>
      </c>
      <c r="H272" s="79">
        <v>464646</v>
      </c>
      <c r="I272" s="79">
        <v>140272</v>
      </c>
      <c r="J272" s="78">
        <v>41020</v>
      </c>
      <c r="K272" s="78"/>
      <c r="L272" s="78">
        <v>706515</v>
      </c>
      <c r="M272" s="78"/>
      <c r="N272" s="79">
        <v>5939</v>
      </c>
      <c r="O272" s="79">
        <v>0</v>
      </c>
      <c r="P272" s="79">
        <v>0</v>
      </c>
      <c r="Q272" s="78">
        <v>34828</v>
      </c>
      <c r="R272" s="78"/>
      <c r="S272" s="78">
        <v>40767</v>
      </c>
      <c r="T272" s="78"/>
      <c r="U272" s="79">
        <v>398072</v>
      </c>
      <c r="V272" s="80">
        <v>-1903</v>
      </c>
      <c r="W272" s="80">
        <v>396169</v>
      </c>
      <c r="X272" s="81"/>
      <c r="Y272" s="63">
        <v>2537367</v>
      </c>
      <c r="Z272" s="63">
        <v>473403</v>
      </c>
    </row>
    <row r="273" spans="1:26">
      <c r="A273" s="60">
        <v>92851</v>
      </c>
      <c r="B273" s="61" t="s">
        <v>278</v>
      </c>
      <c r="C273" s="77">
        <v>3.7429999999999999E-4</v>
      </c>
      <c r="D273" s="77">
        <v>3.9889999999999999E-4</v>
      </c>
      <c r="E273" s="78">
        <v>2250366</v>
      </c>
      <c r="F273" s="78"/>
      <c r="G273" s="79">
        <v>96966</v>
      </c>
      <c r="H273" s="79">
        <v>743769</v>
      </c>
      <c r="I273" s="79">
        <v>224536</v>
      </c>
      <c r="J273" s="78">
        <v>22882</v>
      </c>
      <c r="K273" s="78"/>
      <c r="L273" s="78">
        <v>1088153</v>
      </c>
      <c r="M273" s="78"/>
      <c r="N273" s="79">
        <v>9507</v>
      </c>
      <c r="O273" s="79">
        <v>0</v>
      </c>
      <c r="P273" s="79">
        <v>0</v>
      </c>
      <c r="Q273" s="78">
        <v>48906</v>
      </c>
      <c r="R273" s="78"/>
      <c r="S273" s="78">
        <v>58413</v>
      </c>
      <c r="T273" s="78"/>
      <c r="U273" s="79">
        <v>637203</v>
      </c>
      <c r="V273" s="80">
        <v>-38135</v>
      </c>
      <c r="W273" s="80">
        <v>599068</v>
      </c>
      <c r="X273" s="81"/>
      <c r="Y273" s="63">
        <v>4061620</v>
      </c>
      <c r="Z273" s="63">
        <v>757787</v>
      </c>
    </row>
    <row r="274" spans="1:26">
      <c r="A274" s="60">
        <v>92861</v>
      </c>
      <c r="B274" s="61" t="s">
        <v>279</v>
      </c>
      <c r="C274" s="77">
        <v>3.4749999999999999E-4</v>
      </c>
      <c r="D274" s="77">
        <v>4.2049999999999998E-4</v>
      </c>
      <c r="E274" s="78">
        <v>2372220</v>
      </c>
      <c r="F274" s="78"/>
      <c r="G274" s="79">
        <v>102217</v>
      </c>
      <c r="H274" s="79">
        <v>784044</v>
      </c>
      <c r="I274" s="79">
        <v>236694</v>
      </c>
      <c r="J274" s="78">
        <v>80733</v>
      </c>
      <c r="K274" s="78"/>
      <c r="L274" s="78">
        <v>1203688</v>
      </c>
      <c r="M274" s="78"/>
      <c r="N274" s="79">
        <v>10022</v>
      </c>
      <c r="O274" s="79">
        <v>0</v>
      </c>
      <c r="P274" s="79">
        <v>0</v>
      </c>
      <c r="Q274" s="78">
        <v>59816</v>
      </c>
      <c r="R274" s="78"/>
      <c r="S274" s="78">
        <v>69838</v>
      </c>
      <c r="T274" s="78"/>
      <c r="U274" s="79">
        <v>671707</v>
      </c>
      <c r="V274" s="80">
        <v>-15368</v>
      </c>
      <c r="W274" s="80">
        <v>656339</v>
      </c>
      <c r="X274" s="81"/>
      <c r="Y274" s="63">
        <v>4281552</v>
      </c>
      <c r="Z274" s="63">
        <v>798820</v>
      </c>
    </row>
    <row r="275" spans="1:26">
      <c r="A275" s="60">
        <v>92901</v>
      </c>
      <c r="B275" s="61" t="s">
        <v>280</v>
      </c>
      <c r="C275" s="77">
        <v>5.2097000000000003E-3</v>
      </c>
      <c r="D275" s="77">
        <v>5.3422000000000001E-3</v>
      </c>
      <c r="E275" s="78">
        <v>30137637</v>
      </c>
      <c r="F275" s="78"/>
      <c r="G275" s="79">
        <v>1298603</v>
      </c>
      <c r="H275" s="79">
        <v>9960804</v>
      </c>
      <c r="I275" s="79">
        <v>3007060</v>
      </c>
      <c r="J275" s="78">
        <v>316529</v>
      </c>
      <c r="K275" s="78"/>
      <c r="L275" s="78">
        <v>14582996</v>
      </c>
      <c r="M275" s="78"/>
      <c r="N275" s="79">
        <v>127321</v>
      </c>
      <c r="O275" s="79">
        <v>0</v>
      </c>
      <c r="P275" s="79">
        <v>0</v>
      </c>
      <c r="Q275" s="78">
        <v>168294</v>
      </c>
      <c r="R275" s="78"/>
      <c r="S275" s="78">
        <v>295615</v>
      </c>
      <c r="T275" s="78"/>
      <c r="U275" s="79">
        <v>8533636</v>
      </c>
      <c r="V275" s="80">
        <v>48163</v>
      </c>
      <c r="W275" s="80">
        <v>8581799</v>
      </c>
      <c r="X275" s="81"/>
      <c r="Y275" s="63">
        <v>54394553</v>
      </c>
      <c r="Z275" s="63">
        <v>10148529</v>
      </c>
    </row>
    <row r="276" spans="1:26">
      <c r="A276" s="60">
        <v>92911</v>
      </c>
      <c r="B276" s="61" t="s">
        <v>281</v>
      </c>
      <c r="C276" s="77">
        <v>1.8693E-3</v>
      </c>
      <c r="D276" s="77">
        <v>1.8523999999999999E-3</v>
      </c>
      <c r="E276" s="78">
        <v>10450181</v>
      </c>
      <c r="F276" s="78"/>
      <c r="G276" s="79">
        <v>450289</v>
      </c>
      <c r="H276" s="79">
        <v>3453894</v>
      </c>
      <c r="I276" s="79">
        <v>1042694</v>
      </c>
      <c r="J276" s="78">
        <v>66997</v>
      </c>
      <c r="K276" s="78"/>
      <c r="L276" s="78">
        <v>5013874</v>
      </c>
      <c r="M276" s="78"/>
      <c r="N276" s="79">
        <v>44148</v>
      </c>
      <c r="O276" s="79">
        <v>0</v>
      </c>
      <c r="P276" s="79">
        <v>0</v>
      </c>
      <c r="Q276" s="78">
        <v>0</v>
      </c>
      <c r="R276" s="78"/>
      <c r="S276" s="78">
        <v>44148</v>
      </c>
      <c r="T276" s="78"/>
      <c r="U276" s="79">
        <v>2959026</v>
      </c>
      <c r="V276" s="80">
        <v>42325</v>
      </c>
      <c r="W276" s="80">
        <v>3001351</v>
      </c>
      <c r="X276" s="81"/>
      <c r="Y276" s="63">
        <v>18861231</v>
      </c>
      <c r="Z276" s="63">
        <v>3518988</v>
      </c>
    </row>
    <row r="277" spans="1:26">
      <c r="A277" s="60">
        <v>92913</v>
      </c>
      <c r="B277" s="61" t="s">
        <v>282</v>
      </c>
      <c r="C277" s="77">
        <v>2.2099999999999998E-5</v>
      </c>
      <c r="D277" s="77">
        <v>2.1299999999999999E-5</v>
      </c>
      <c r="E277" s="78">
        <v>120162</v>
      </c>
      <c r="F277" s="78"/>
      <c r="G277" s="79">
        <v>5178</v>
      </c>
      <c r="H277" s="79">
        <v>39715</v>
      </c>
      <c r="I277" s="79">
        <v>11990</v>
      </c>
      <c r="J277" s="78">
        <v>83888</v>
      </c>
      <c r="K277" s="78"/>
      <c r="L277" s="78">
        <v>140771</v>
      </c>
      <c r="M277" s="78"/>
      <c r="N277" s="79">
        <v>508</v>
      </c>
      <c r="O277" s="79">
        <v>0</v>
      </c>
      <c r="P277" s="79">
        <v>0</v>
      </c>
      <c r="Q277" s="78">
        <v>0</v>
      </c>
      <c r="R277" s="78"/>
      <c r="S277" s="78">
        <v>508</v>
      </c>
      <c r="T277" s="78"/>
      <c r="U277" s="79">
        <v>34025</v>
      </c>
      <c r="V277" s="80">
        <v>50877</v>
      </c>
      <c r="W277" s="80">
        <v>84902</v>
      </c>
      <c r="X277" s="81"/>
      <c r="Y277" s="63">
        <v>216878</v>
      </c>
      <c r="Z277" s="63">
        <v>40463</v>
      </c>
    </row>
    <row r="278" spans="1:26">
      <c r="A278" s="60">
        <v>92914</v>
      </c>
      <c r="B278" s="61" t="s">
        <v>942</v>
      </c>
      <c r="C278" s="77">
        <v>3.5500000000000002E-5</v>
      </c>
      <c r="D278" s="77">
        <v>3.7599999999999999E-5</v>
      </c>
      <c r="E278" s="78">
        <v>212118</v>
      </c>
      <c r="F278" s="78"/>
      <c r="G278" s="79">
        <v>9140</v>
      </c>
      <c r="H278" s="79">
        <v>70107</v>
      </c>
      <c r="I278" s="79">
        <v>21165</v>
      </c>
      <c r="J278" s="78">
        <v>16171</v>
      </c>
      <c r="K278" s="78"/>
      <c r="L278" s="78">
        <v>116583</v>
      </c>
      <c r="M278" s="78"/>
      <c r="N278" s="79">
        <v>896</v>
      </c>
      <c r="O278" s="79">
        <v>0</v>
      </c>
      <c r="P278" s="79">
        <v>0</v>
      </c>
      <c r="Q278" s="78">
        <v>0</v>
      </c>
      <c r="R278" s="78"/>
      <c r="S278" s="78">
        <v>896</v>
      </c>
      <c r="T278" s="78"/>
      <c r="U278" s="79">
        <v>60062</v>
      </c>
      <c r="V278" s="80">
        <v>8598</v>
      </c>
      <c r="W278" s="80">
        <v>68660</v>
      </c>
      <c r="X278" s="81"/>
      <c r="Y278" s="63">
        <v>382845</v>
      </c>
      <c r="Z278" s="63">
        <v>71428</v>
      </c>
    </row>
    <row r="279" spans="1:26">
      <c r="A279" s="60">
        <v>92917</v>
      </c>
      <c r="B279" s="61" t="s">
        <v>283</v>
      </c>
      <c r="C279" s="77">
        <v>2.3E-5</v>
      </c>
      <c r="D279" s="77">
        <v>3.2299999999999999E-5</v>
      </c>
      <c r="E279" s="78">
        <v>182218</v>
      </c>
      <c r="F279" s="78"/>
      <c r="G279" s="79">
        <v>7852</v>
      </c>
      <c r="H279" s="79">
        <v>60225</v>
      </c>
      <c r="I279" s="79">
        <v>18181</v>
      </c>
      <c r="J279" s="78">
        <v>41156</v>
      </c>
      <c r="K279" s="78"/>
      <c r="L279" s="78">
        <v>127414</v>
      </c>
      <c r="M279" s="78"/>
      <c r="N279" s="79">
        <v>770</v>
      </c>
      <c r="O279" s="79">
        <v>0</v>
      </c>
      <c r="P279" s="79">
        <v>0</v>
      </c>
      <c r="Q279" s="78">
        <v>0</v>
      </c>
      <c r="R279" s="78"/>
      <c r="S279" s="78">
        <v>770</v>
      </c>
      <c r="T279" s="78"/>
      <c r="U279" s="79">
        <v>51596</v>
      </c>
      <c r="V279" s="80">
        <v>19585</v>
      </c>
      <c r="W279" s="80">
        <v>71181</v>
      </c>
      <c r="X279" s="81"/>
      <c r="Y279" s="63">
        <v>328880</v>
      </c>
      <c r="Z279" s="63">
        <v>61360</v>
      </c>
    </row>
    <row r="280" spans="1:26">
      <c r="A280" s="60">
        <v>92921</v>
      </c>
      <c r="B280" s="61" t="s">
        <v>284</v>
      </c>
      <c r="C280" s="77">
        <v>8.8599999999999999E-5</v>
      </c>
      <c r="D280" s="77">
        <v>7.4400000000000006E-5</v>
      </c>
      <c r="E280" s="78">
        <v>419722</v>
      </c>
      <c r="F280" s="78"/>
      <c r="G280" s="79">
        <v>18085</v>
      </c>
      <c r="H280" s="79">
        <v>138723</v>
      </c>
      <c r="I280" s="79">
        <v>41879</v>
      </c>
      <c r="J280" s="78">
        <v>3188</v>
      </c>
      <c r="K280" s="78"/>
      <c r="L280" s="78">
        <v>201875</v>
      </c>
      <c r="M280" s="78"/>
      <c r="N280" s="79">
        <v>1773</v>
      </c>
      <c r="O280" s="79">
        <v>0</v>
      </c>
      <c r="P280" s="79">
        <v>0</v>
      </c>
      <c r="Q280" s="78">
        <v>21359</v>
      </c>
      <c r="R280" s="78"/>
      <c r="S280" s="78">
        <v>23132</v>
      </c>
      <c r="T280" s="78"/>
      <c r="U280" s="79">
        <v>118847</v>
      </c>
      <c r="V280" s="80">
        <v>-821</v>
      </c>
      <c r="W280" s="80">
        <v>118026</v>
      </c>
      <c r="X280" s="81"/>
      <c r="Y280" s="63">
        <v>757545</v>
      </c>
      <c r="Z280" s="63">
        <v>141337</v>
      </c>
    </row>
    <row r="281" spans="1:26">
      <c r="A281" s="60">
        <v>92931</v>
      </c>
      <c r="B281" s="61" t="s">
        <v>285</v>
      </c>
      <c r="C281" s="77">
        <v>2.1461000000000002E-3</v>
      </c>
      <c r="D281" s="77">
        <v>2.2604000000000001E-3</v>
      </c>
      <c r="E281" s="78">
        <v>12751884</v>
      </c>
      <c r="F281" s="78"/>
      <c r="G281" s="79">
        <v>549467</v>
      </c>
      <c r="H281" s="79">
        <v>4214631</v>
      </c>
      <c r="I281" s="79">
        <v>1272352</v>
      </c>
      <c r="J281" s="78">
        <v>223437</v>
      </c>
      <c r="K281" s="78"/>
      <c r="L281" s="78">
        <v>6259887</v>
      </c>
      <c r="M281" s="78"/>
      <c r="N281" s="79">
        <v>53872</v>
      </c>
      <c r="O281" s="79">
        <v>0</v>
      </c>
      <c r="P281" s="79">
        <v>0</v>
      </c>
      <c r="Q281" s="78">
        <v>246796</v>
      </c>
      <c r="R281" s="78"/>
      <c r="S281" s="78">
        <v>300668</v>
      </c>
      <c r="T281" s="78"/>
      <c r="U281" s="79">
        <v>3610765</v>
      </c>
      <c r="V281" s="80">
        <v>-48926</v>
      </c>
      <c r="W281" s="80">
        <v>3561839</v>
      </c>
      <c r="X281" s="81"/>
      <c r="Y281" s="63">
        <v>23015508</v>
      </c>
      <c r="Z281" s="63">
        <v>4294062</v>
      </c>
    </row>
    <row r="282" spans="1:26">
      <c r="A282" s="60">
        <v>92941</v>
      </c>
      <c r="B282" s="61" t="s">
        <v>286</v>
      </c>
      <c r="C282" s="77">
        <v>4.5000000000000001E-6</v>
      </c>
      <c r="D282" s="77">
        <v>4.3000000000000003E-6</v>
      </c>
      <c r="E282" s="78">
        <v>24258</v>
      </c>
      <c r="F282" s="78"/>
      <c r="G282" s="79">
        <v>1045</v>
      </c>
      <c r="H282" s="79">
        <v>8018</v>
      </c>
      <c r="I282" s="79">
        <v>2420</v>
      </c>
      <c r="J282" s="78">
        <v>2033</v>
      </c>
      <c r="K282" s="78"/>
      <c r="L282" s="78">
        <v>13516</v>
      </c>
      <c r="M282" s="78"/>
      <c r="N282" s="79">
        <v>102</v>
      </c>
      <c r="O282" s="79">
        <v>0</v>
      </c>
      <c r="P282" s="79">
        <v>0</v>
      </c>
      <c r="Q282" s="78">
        <v>0</v>
      </c>
      <c r="R282" s="78"/>
      <c r="S282" s="78">
        <v>102</v>
      </c>
      <c r="T282" s="78"/>
      <c r="U282" s="79">
        <v>6869</v>
      </c>
      <c r="V282" s="80">
        <v>458</v>
      </c>
      <c r="W282" s="80">
        <v>7327</v>
      </c>
      <c r="X282" s="81"/>
      <c r="Y282" s="63">
        <v>43783</v>
      </c>
      <c r="Z282" s="63">
        <v>8169</v>
      </c>
    </row>
    <row r="283" spans="1:26">
      <c r="A283" s="60">
        <v>93001</v>
      </c>
      <c r="B283" s="61" t="s">
        <v>287</v>
      </c>
      <c r="C283" s="77">
        <v>2.2403000000000002E-3</v>
      </c>
      <c r="D283" s="77">
        <v>2.5124000000000001E-3</v>
      </c>
      <c r="E283" s="78">
        <v>14173524</v>
      </c>
      <c r="F283" s="78"/>
      <c r="G283" s="79">
        <v>610724</v>
      </c>
      <c r="H283" s="79">
        <v>4684498</v>
      </c>
      <c r="I283" s="79">
        <v>1414200</v>
      </c>
      <c r="J283" s="78">
        <v>480593</v>
      </c>
      <c r="K283" s="78"/>
      <c r="L283" s="78">
        <v>7190015</v>
      </c>
      <c r="M283" s="78"/>
      <c r="N283" s="79">
        <v>59878</v>
      </c>
      <c r="O283" s="79">
        <v>0</v>
      </c>
      <c r="P283" s="79">
        <v>0</v>
      </c>
      <c r="Q283" s="78">
        <v>33544</v>
      </c>
      <c r="R283" s="78"/>
      <c r="S283" s="78">
        <v>93422</v>
      </c>
      <c r="T283" s="78"/>
      <c r="U283" s="79">
        <v>4013310</v>
      </c>
      <c r="V283" s="80">
        <v>142689</v>
      </c>
      <c r="W283" s="80">
        <v>4155999</v>
      </c>
      <c r="X283" s="81"/>
      <c r="Y283" s="63">
        <v>25581385</v>
      </c>
      <c r="Z283" s="63">
        <v>4772784</v>
      </c>
    </row>
    <row r="284" spans="1:26">
      <c r="A284" s="60">
        <v>93009</v>
      </c>
      <c r="B284" s="61" t="s">
        <v>288</v>
      </c>
      <c r="C284" s="77">
        <v>5.9000000000000003E-6</v>
      </c>
      <c r="D284" s="77">
        <v>5.2000000000000002E-6</v>
      </c>
      <c r="E284" s="78">
        <v>29335</v>
      </c>
      <c r="F284" s="78"/>
      <c r="G284" s="79">
        <v>1264</v>
      </c>
      <c r="H284" s="79">
        <v>9696</v>
      </c>
      <c r="I284" s="79">
        <v>2927</v>
      </c>
      <c r="J284" s="78">
        <v>0</v>
      </c>
      <c r="K284" s="78"/>
      <c r="L284" s="78">
        <v>13887</v>
      </c>
      <c r="M284" s="78"/>
      <c r="N284" s="79">
        <v>124</v>
      </c>
      <c r="O284" s="79">
        <v>0</v>
      </c>
      <c r="P284" s="79">
        <v>0</v>
      </c>
      <c r="Q284" s="78">
        <v>9139</v>
      </c>
      <c r="R284" s="78"/>
      <c r="S284" s="78">
        <v>9263</v>
      </c>
      <c r="T284" s="78"/>
      <c r="U284" s="79">
        <v>8306</v>
      </c>
      <c r="V284" s="80">
        <v>-5297</v>
      </c>
      <c r="W284" s="80">
        <v>3009</v>
      </c>
      <c r="X284" s="81"/>
      <c r="Y284" s="63">
        <v>52947</v>
      </c>
      <c r="Z284" s="63">
        <v>9878</v>
      </c>
    </row>
    <row r="285" spans="1:26">
      <c r="A285" s="60">
        <v>93011</v>
      </c>
      <c r="B285" s="61" t="s">
        <v>289</v>
      </c>
      <c r="C285" s="77">
        <v>2.809E-4</v>
      </c>
      <c r="D285" s="77">
        <v>1.694E-4</v>
      </c>
      <c r="E285" s="78">
        <v>955658</v>
      </c>
      <c r="F285" s="78"/>
      <c r="G285" s="79">
        <v>41178</v>
      </c>
      <c r="H285" s="79">
        <v>315855</v>
      </c>
      <c r="I285" s="79">
        <v>95353</v>
      </c>
      <c r="J285" s="78">
        <v>6655</v>
      </c>
      <c r="K285" s="78"/>
      <c r="L285" s="78">
        <v>459041</v>
      </c>
      <c r="M285" s="78"/>
      <c r="N285" s="79">
        <v>4037</v>
      </c>
      <c r="O285" s="79">
        <v>0</v>
      </c>
      <c r="P285" s="79">
        <v>0</v>
      </c>
      <c r="Q285" s="78">
        <v>243072</v>
      </c>
      <c r="R285" s="78"/>
      <c r="S285" s="78">
        <v>247109</v>
      </c>
      <c r="T285" s="78"/>
      <c r="U285" s="79">
        <v>270600</v>
      </c>
      <c r="V285" s="80">
        <v>-68742</v>
      </c>
      <c r="W285" s="80">
        <v>201858</v>
      </c>
      <c r="X285" s="81"/>
      <c r="Y285" s="63">
        <v>1724839</v>
      </c>
      <c r="Z285" s="63">
        <v>321808</v>
      </c>
    </row>
    <row r="286" spans="1:26">
      <c r="A286" s="60">
        <v>93021</v>
      </c>
      <c r="B286" s="61" t="s">
        <v>290</v>
      </c>
      <c r="C286" s="77">
        <v>2.6299999999999999E-5</v>
      </c>
      <c r="D286" s="77">
        <v>2.5899999999999999E-5</v>
      </c>
      <c r="E286" s="78">
        <v>146113</v>
      </c>
      <c r="F286" s="78"/>
      <c r="G286" s="79">
        <v>6296</v>
      </c>
      <c r="H286" s="79">
        <v>48292</v>
      </c>
      <c r="I286" s="79">
        <v>14579</v>
      </c>
      <c r="J286" s="78">
        <v>196</v>
      </c>
      <c r="K286" s="78"/>
      <c r="L286" s="78">
        <v>69363</v>
      </c>
      <c r="M286" s="78"/>
      <c r="N286" s="79">
        <v>617</v>
      </c>
      <c r="O286" s="79">
        <v>0</v>
      </c>
      <c r="P286" s="79">
        <v>0</v>
      </c>
      <c r="Q286" s="78">
        <v>5456</v>
      </c>
      <c r="R286" s="78"/>
      <c r="S286" s="78">
        <v>6073</v>
      </c>
      <c r="T286" s="78"/>
      <c r="U286" s="79">
        <v>41373</v>
      </c>
      <c r="V286" s="80">
        <v>-3881</v>
      </c>
      <c r="W286" s="80">
        <v>37492</v>
      </c>
      <c r="X286" s="81"/>
      <c r="Y286" s="63">
        <v>263715</v>
      </c>
      <c r="Z286" s="63">
        <v>49202</v>
      </c>
    </row>
    <row r="287" spans="1:26">
      <c r="A287" s="60">
        <v>93027</v>
      </c>
      <c r="B287" s="61" t="s">
        <v>291</v>
      </c>
      <c r="C287" s="77">
        <v>0</v>
      </c>
      <c r="D287" s="77">
        <v>0</v>
      </c>
      <c r="E287" s="78">
        <v>0</v>
      </c>
      <c r="F287" s="78"/>
      <c r="G287" s="79">
        <v>0</v>
      </c>
      <c r="H287" s="79">
        <v>0</v>
      </c>
      <c r="I287" s="79">
        <v>0</v>
      </c>
      <c r="J287" s="78">
        <v>0</v>
      </c>
      <c r="K287" s="78"/>
      <c r="L287" s="78">
        <v>0</v>
      </c>
      <c r="M287" s="78"/>
      <c r="N287" s="79">
        <v>0</v>
      </c>
      <c r="O287" s="79">
        <v>0</v>
      </c>
      <c r="P287" s="79">
        <v>0</v>
      </c>
      <c r="Q287" s="78">
        <v>3192</v>
      </c>
      <c r="R287" s="78"/>
      <c r="S287" s="78">
        <v>3192</v>
      </c>
      <c r="T287" s="78"/>
      <c r="U287" s="79">
        <v>0</v>
      </c>
      <c r="V287" s="80">
        <v>-3720</v>
      </c>
      <c r="W287" s="80">
        <v>-3720</v>
      </c>
      <c r="X287" s="81"/>
      <c r="Y287" s="63">
        <v>0</v>
      </c>
      <c r="Z287" s="63">
        <v>0</v>
      </c>
    </row>
    <row r="288" spans="1:26">
      <c r="A288" s="60">
        <v>93028</v>
      </c>
      <c r="B288" s="61" t="s">
        <v>954</v>
      </c>
      <c r="C288" s="77">
        <v>1.9199999999999999E-5</v>
      </c>
      <c r="D288" s="77">
        <v>2.3499999999999999E-5</v>
      </c>
      <c r="E288" s="78">
        <v>132574</v>
      </c>
      <c r="F288" s="78"/>
      <c r="G288" s="79">
        <v>5712</v>
      </c>
      <c r="H288" s="79">
        <v>43817</v>
      </c>
      <c r="I288" s="79">
        <v>13228</v>
      </c>
      <c r="J288" s="78">
        <v>14742</v>
      </c>
      <c r="K288" s="78"/>
      <c r="L288" s="78">
        <v>77499</v>
      </c>
      <c r="M288" s="78"/>
      <c r="N288" s="79">
        <v>560</v>
      </c>
      <c r="O288" s="79">
        <v>0</v>
      </c>
      <c r="P288" s="79">
        <v>0</v>
      </c>
      <c r="Q288" s="78">
        <v>3980</v>
      </c>
      <c r="R288" s="78"/>
      <c r="S288" s="78">
        <v>4540</v>
      </c>
      <c r="T288" s="78"/>
      <c r="U288" s="79">
        <v>37539</v>
      </c>
      <c r="V288" s="80">
        <v>9471</v>
      </c>
      <c r="W288" s="80">
        <v>47010</v>
      </c>
      <c r="X288" s="81"/>
      <c r="Y288" s="63">
        <v>239278</v>
      </c>
      <c r="Z288" s="63">
        <v>44643</v>
      </c>
    </row>
    <row r="289" spans="1:26">
      <c r="A289" s="60">
        <v>93031</v>
      </c>
      <c r="B289" s="61" t="s">
        <v>292</v>
      </c>
      <c r="C289" s="77">
        <v>3.8999999999999999E-6</v>
      </c>
      <c r="D289" s="77">
        <v>1.31E-5</v>
      </c>
      <c r="E289" s="78">
        <v>73903</v>
      </c>
      <c r="F289" s="78"/>
      <c r="G289" s="79">
        <v>3184</v>
      </c>
      <c r="H289" s="79">
        <v>24426</v>
      </c>
      <c r="I289" s="79">
        <v>7374</v>
      </c>
      <c r="J289" s="78">
        <v>20192</v>
      </c>
      <c r="K289" s="78"/>
      <c r="L289" s="78">
        <v>55176</v>
      </c>
      <c r="M289" s="78"/>
      <c r="N289" s="79">
        <v>312</v>
      </c>
      <c r="O289" s="79">
        <v>0</v>
      </c>
      <c r="P289" s="79">
        <v>0</v>
      </c>
      <c r="Q289" s="78">
        <v>1211</v>
      </c>
      <c r="R289" s="78"/>
      <c r="S289" s="78">
        <v>1523</v>
      </c>
      <c r="T289" s="78"/>
      <c r="U289" s="79">
        <v>20926</v>
      </c>
      <c r="V289" s="80">
        <v>7826</v>
      </c>
      <c r="W289" s="80">
        <v>28752</v>
      </c>
      <c r="X289" s="81"/>
      <c r="Y289" s="63">
        <v>133385</v>
      </c>
      <c r="Z289" s="63">
        <v>24886</v>
      </c>
    </row>
    <row r="290" spans="1:26">
      <c r="A290" s="60">
        <v>93101</v>
      </c>
      <c r="B290" s="61" t="s">
        <v>293</v>
      </c>
      <c r="C290" s="77">
        <v>2.8521000000000002E-3</v>
      </c>
      <c r="D290" s="77">
        <v>2.9518999999999999E-3</v>
      </c>
      <c r="E290" s="78">
        <v>16652931</v>
      </c>
      <c r="F290" s="78"/>
      <c r="G290" s="79">
        <v>717560</v>
      </c>
      <c r="H290" s="79">
        <v>5503968</v>
      </c>
      <c r="I290" s="79">
        <v>1661589</v>
      </c>
      <c r="J290" s="78">
        <v>95256</v>
      </c>
      <c r="K290" s="78"/>
      <c r="L290" s="78">
        <v>7978373</v>
      </c>
      <c r="M290" s="78"/>
      <c r="N290" s="79">
        <v>70353</v>
      </c>
      <c r="O290" s="79">
        <v>0</v>
      </c>
      <c r="P290" s="79">
        <v>0</v>
      </c>
      <c r="Q290" s="78">
        <v>240268</v>
      </c>
      <c r="R290" s="78"/>
      <c r="S290" s="78">
        <v>310621</v>
      </c>
      <c r="T290" s="78"/>
      <c r="U290" s="79">
        <v>4715368</v>
      </c>
      <c r="V290" s="80">
        <v>-212939</v>
      </c>
      <c r="W290" s="80">
        <v>4502429</v>
      </c>
      <c r="X290" s="81"/>
      <c r="Y290" s="63">
        <v>30056396</v>
      </c>
      <c r="Z290" s="63">
        <v>5607698</v>
      </c>
    </row>
    <row r="291" spans="1:26">
      <c r="A291" s="60">
        <v>93103</v>
      </c>
      <c r="B291" s="61" t="s">
        <v>918</v>
      </c>
      <c r="C291" s="77">
        <v>0</v>
      </c>
      <c r="D291" s="77">
        <v>0</v>
      </c>
      <c r="E291" s="78">
        <v>0</v>
      </c>
      <c r="F291" s="78"/>
      <c r="G291" s="79">
        <v>0</v>
      </c>
      <c r="H291" s="79">
        <v>0</v>
      </c>
      <c r="I291" s="79">
        <v>0</v>
      </c>
      <c r="J291" s="78">
        <v>0</v>
      </c>
      <c r="K291" s="78"/>
      <c r="L291" s="78">
        <v>0</v>
      </c>
      <c r="M291" s="78"/>
      <c r="N291" s="79">
        <v>0</v>
      </c>
      <c r="O291" s="79">
        <v>0</v>
      </c>
      <c r="P291" s="79">
        <v>0</v>
      </c>
      <c r="Q291" s="78">
        <v>20862</v>
      </c>
      <c r="R291" s="78"/>
      <c r="S291" s="78">
        <v>20862</v>
      </c>
      <c r="T291" s="78"/>
      <c r="U291" s="79">
        <v>0</v>
      </c>
      <c r="V291" s="80">
        <v>-11833</v>
      </c>
      <c r="W291" s="80">
        <v>-11833</v>
      </c>
      <c r="X291" s="81"/>
      <c r="Y291" s="63">
        <v>0</v>
      </c>
      <c r="Z291" s="63">
        <v>0</v>
      </c>
    </row>
    <row r="292" spans="1:26">
      <c r="A292" s="60">
        <v>93108</v>
      </c>
      <c r="B292" s="61" t="s">
        <v>294</v>
      </c>
      <c r="C292" s="77">
        <v>2.3987000000000001E-3</v>
      </c>
      <c r="D292" s="77">
        <v>2.6383000000000001E-3</v>
      </c>
      <c r="E292" s="78">
        <v>14883779</v>
      </c>
      <c r="F292" s="78"/>
      <c r="G292" s="79">
        <v>641329</v>
      </c>
      <c r="H292" s="79">
        <v>4919245</v>
      </c>
      <c r="I292" s="79">
        <v>1485067</v>
      </c>
      <c r="J292" s="78">
        <v>639844</v>
      </c>
      <c r="K292" s="78"/>
      <c r="L292" s="78">
        <v>7685485</v>
      </c>
      <c r="M292" s="78"/>
      <c r="N292" s="79">
        <v>62879</v>
      </c>
      <c r="O292" s="79">
        <v>0</v>
      </c>
      <c r="P292" s="79">
        <v>0</v>
      </c>
      <c r="Q292" s="78">
        <v>38944</v>
      </c>
      <c r="R292" s="78"/>
      <c r="S292" s="78">
        <v>101823</v>
      </c>
      <c r="T292" s="78"/>
      <c r="U292" s="79">
        <v>4214423</v>
      </c>
      <c r="V292" s="80">
        <v>170102</v>
      </c>
      <c r="W292" s="80">
        <v>4384525</v>
      </c>
      <c r="X292" s="81"/>
      <c r="Y292" s="63">
        <v>26863305</v>
      </c>
      <c r="Z292" s="63">
        <v>5011955</v>
      </c>
    </row>
    <row r="293" spans="1:26">
      <c r="A293" s="60">
        <v>93111</v>
      </c>
      <c r="B293" s="61" t="s">
        <v>295</v>
      </c>
      <c r="C293" s="77">
        <v>5.7899999999999998E-5</v>
      </c>
      <c r="D293" s="77">
        <v>6.4200000000000002E-5</v>
      </c>
      <c r="E293" s="78">
        <v>362180</v>
      </c>
      <c r="F293" s="78"/>
      <c r="G293" s="79">
        <v>15606</v>
      </c>
      <c r="H293" s="79">
        <v>119704</v>
      </c>
      <c r="I293" s="79">
        <v>36137</v>
      </c>
      <c r="J293" s="78">
        <v>20195</v>
      </c>
      <c r="K293" s="78"/>
      <c r="L293" s="78">
        <v>191642</v>
      </c>
      <c r="M293" s="78"/>
      <c r="N293" s="79">
        <v>1530</v>
      </c>
      <c r="O293" s="79">
        <v>0</v>
      </c>
      <c r="P293" s="79">
        <v>0</v>
      </c>
      <c r="Q293" s="78">
        <v>2348</v>
      </c>
      <c r="R293" s="78"/>
      <c r="S293" s="78">
        <v>3878</v>
      </c>
      <c r="T293" s="78"/>
      <c r="U293" s="79">
        <v>102553</v>
      </c>
      <c r="V293" s="80">
        <v>5393</v>
      </c>
      <c r="W293" s="80">
        <v>107946</v>
      </c>
      <c r="X293" s="81"/>
      <c r="Y293" s="63">
        <v>653688</v>
      </c>
      <c r="Z293" s="63">
        <v>121960</v>
      </c>
    </row>
    <row r="294" spans="1:26">
      <c r="A294" s="60">
        <v>93121</v>
      </c>
      <c r="B294" s="61" t="s">
        <v>296</v>
      </c>
      <c r="C294" s="77">
        <v>4.8000000000000001E-5</v>
      </c>
      <c r="D294" s="77">
        <v>4.9100000000000001E-5</v>
      </c>
      <c r="E294" s="78">
        <v>276994</v>
      </c>
      <c r="F294" s="78"/>
      <c r="G294" s="79">
        <v>11935</v>
      </c>
      <c r="H294" s="79">
        <v>91549</v>
      </c>
      <c r="I294" s="79">
        <v>27638</v>
      </c>
      <c r="J294" s="78">
        <v>10436</v>
      </c>
      <c r="K294" s="78"/>
      <c r="L294" s="78">
        <v>141558</v>
      </c>
      <c r="M294" s="78"/>
      <c r="N294" s="79">
        <v>1170</v>
      </c>
      <c r="O294" s="79">
        <v>0</v>
      </c>
      <c r="P294" s="79">
        <v>0</v>
      </c>
      <c r="Q294" s="78">
        <v>4134</v>
      </c>
      <c r="R294" s="78"/>
      <c r="S294" s="78">
        <v>5304</v>
      </c>
      <c r="T294" s="78"/>
      <c r="U294" s="79">
        <v>78432</v>
      </c>
      <c r="V294" s="80">
        <v>1195</v>
      </c>
      <c r="W294" s="80">
        <v>79627</v>
      </c>
      <c r="X294" s="81"/>
      <c r="Y294" s="63">
        <v>499939</v>
      </c>
      <c r="Z294" s="63">
        <v>93275</v>
      </c>
    </row>
    <row r="295" spans="1:26">
      <c r="A295" s="60">
        <v>93127</v>
      </c>
      <c r="B295" s="61" t="s">
        <v>297</v>
      </c>
      <c r="C295" s="77">
        <v>4.1999999999999996E-6</v>
      </c>
      <c r="D295" s="77">
        <v>3.4999999999999999E-6</v>
      </c>
      <c r="E295" s="78">
        <v>19745</v>
      </c>
      <c r="F295" s="78"/>
      <c r="G295" s="79">
        <v>851</v>
      </c>
      <c r="H295" s="79">
        <v>6526</v>
      </c>
      <c r="I295" s="79">
        <v>1970</v>
      </c>
      <c r="J295" s="78">
        <v>433</v>
      </c>
      <c r="K295" s="78"/>
      <c r="L295" s="78">
        <v>9780</v>
      </c>
      <c r="M295" s="78"/>
      <c r="N295" s="79">
        <v>83</v>
      </c>
      <c r="O295" s="79">
        <v>0</v>
      </c>
      <c r="P295" s="79">
        <v>0</v>
      </c>
      <c r="Q295" s="78">
        <v>1818</v>
      </c>
      <c r="R295" s="78"/>
      <c r="S295" s="78">
        <v>1901</v>
      </c>
      <c r="T295" s="78"/>
      <c r="U295" s="79">
        <v>5591</v>
      </c>
      <c r="V295" s="80">
        <v>-847</v>
      </c>
      <c r="W295" s="80">
        <v>4744</v>
      </c>
      <c r="X295" s="81"/>
      <c r="Y295" s="63">
        <v>35637</v>
      </c>
      <c r="Z295" s="63">
        <v>6649</v>
      </c>
    </row>
    <row r="296" spans="1:26">
      <c r="A296" s="60">
        <v>93131</v>
      </c>
      <c r="B296" s="61" t="s">
        <v>298</v>
      </c>
      <c r="C296" s="77">
        <v>1.706E-4</v>
      </c>
      <c r="D296" s="77">
        <v>1.749E-4</v>
      </c>
      <c r="E296" s="78">
        <v>986686</v>
      </c>
      <c r="F296" s="78"/>
      <c r="G296" s="79">
        <v>42515</v>
      </c>
      <c r="H296" s="79">
        <v>326110</v>
      </c>
      <c r="I296" s="79">
        <v>98449</v>
      </c>
      <c r="J296" s="78">
        <v>12180</v>
      </c>
      <c r="K296" s="78"/>
      <c r="L296" s="78">
        <v>479254</v>
      </c>
      <c r="M296" s="78"/>
      <c r="N296" s="79">
        <v>4168</v>
      </c>
      <c r="O296" s="79">
        <v>0</v>
      </c>
      <c r="P296" s="79">
        <v>0</v>
      </c>
      <c r="Q296" s="78">
        <v>3894</v>
      </c>
      <c r="R296" s="78"/>
      <c r="S296" s="78">
        <v>8062</v>
      </c>
      <c r="T296" s="78"/>
      <c r="U296" s="79">
        <v>279385</v>
      </c>
      <c r="V296" s="80">
        <v>-3772</v>
      </c>
      <c r="W296" s="80">
        <v>275613</v>
      </c>
      <c r="X296" s="81"/>
      <c r="Y296" s="63">
        <v>1780841</v>
      </c>
      <c r="Z296" s="63">
        <v>332256</v>
      </c>
    </row>
    <row r="297" spans="1:26">
      <c r="A297" s="60">
        <v>93137</v>
      </c>
      <c r="B297" s="61" t="s">
        <v>299</v>
      </c>
      <c r="C297" s="77">
        <v>6.1E-6</v>
      </c>
      <c r="D297" s="77">
        <v>6.2999999999999998E-6</v>
      </c>
      <c r="E297" s="78">
        <v>35541</v>
      </c>
      <c r="F297" s="78"/>
      <c r="G297" s="79">
        <v>1531</v>
      </c>
      <c r="H297" s="79">
        <v>11747</v>
      </c>
      <c r="I297" s="79">
        <v>3546</v>
      </c>
      <c r="J297" s="78">
        <v>3353</v>
      </c>
      <c r="K297" s="78"/>
      <c r="L297" s="78">
        <v>20177</v>
      </c>
      <c r="M297" s="78"/>
      <c r="N297" s="79">
        <v>150</v>
      </c>
      <c r="O297" s="79">
        <v>0</v>
      </c>
      <c r="P297" s="79">
        <v>0</v>
      </c>
      <c r="Q297" s="78">
        <v>0</v>
      </c>
      <c r="R297" s="78"/>
      <c r="S297" s="78">
        <v>150</v>
      </c>
      <c r="T297" s="78"/>
      <c r="U297" s="79">
        <v>10064</v>
      </c>
      <c r="V297" s="80">
        <v>2056</v>
      </c>
      <c r="W297" s="80">
        <v>12120</v>
      </c>
      <c r="X297" s="81"/>
      <c r="Y297" s="63">
        <v>64147</v>
      </c>
      <c r="Z297" s="63">
        <v>11968</v>
      </c>
    </row>
    <row r="298" spans="1:26">
      <c r="A298" s="60">
        <v>93141</v>
      </c>
      <c r="B298" s="61" t="s">
        <v>300</v>
      </c>
      <c r="C298" s="77">
        <v>3.26E-5</v>
      </c>
      <c r="D298" s="77">
        <v>3.6900000000000002E-5</v>
      </c>
      <c r="E298" s="78">
        <v>208169</v>
      </c>
      <c r="F298" s="78"/>
      <c r="G298" s="79">
        <v>8970</v>
      </c>
      <c r="H298" s="79">
        <v>68802</v>
      </c>
      <c r="I298" s="79">
        <v>20771</v>
      </c>
      <c r="J298" s="78">
        <v>10877</v>
      </c>
      <c r="K298" s="78"/>
      <c r="L298" s="78">
        <v>109420</v>
      </c>
      <c r="M298" s="78"/>
      <c r="N298" s="79">
        <v>879</v>
      </c>
      <c r="O298" s="79">
        <v>0</v>
      </c>
      <c r="P298" s="79">
        <v>0</v>
      </c>
      <c r="Q298" s="78">
        <v>5076</v>
      </c>
      <c r="R298" s="78"/>
      <c r="S298" s="78">
        <v>5955</v>
      </c>
      <c r="T298" s="78"/>
      <c r="U298" s="79">
        <v>58944</v>
      </c>
      <c r="V298" s="80">
        <v>859</v>
      </c>
      <c r="W298" s="80">
        <v>59803</v>
      </c>
      <c r="X298" s="81"/>
      <c r="Y298" s="63">
        <v>375718</v>
      </c>
      <c r="Z298" s="63">
        <v>70099</v>
      </c>
    </row>
    <row r="299" spans="1:26">
      <c r="A299" s="60">
        <v>93151</v>
      </c>
      <c r="B299" s="61" t="s">
        <v>301</v>
      </c>
      <c r="C299" s="77">
        <v>3.6019999999999997E-4</v>
      </c>
      <c r="D299" s="77">
        <v>3.8049999999999998E-4</v>
      </c>
      <c r="E299" s="78">
        <v>2146563</v>
      </c>
      <c r="F299" s="78"/>
      <c r="G299" s="79">
        <v>92493</v>
      </c>
      <c r="H299" s="79">
        <v>709462</v>
      </c>
      <c r="I299" s="79">
        <v>214179</v>
      </c>
      <c r="J299" s="78">
        <v>30755</v>
      </c>
      <c r="K299" s="78"/>
      <c r="L299" s="78">
        <v>1046889</v>
      </c>
      <c r="M299" s="78"/>
      <c r="N299" s="79">
        <v>9068</v>
      </c>
      <c r="O299" s="79">
        <v>0</v>
      </c>
      <c r="P299" s="79">
        <v>0</v>
      </c>
      <c r="Q299" s="78">
        <v>13027</v>
      </c>
      <c r="R299" s="78"/>
      <c r="S299" s="78">
        <v>22095</v>
      </c>
      <c r="T299" s="78"/>
      <c r="U299" s="79">
        <v>607811</v>
      </c>
      <c r="V299" s="80">
        <v>-2033</v>
      </c>
      <c r="W299" s="80">
        <v>605778</v>
      </c>
      <c r="X299" s="81"/>
      <c r="Y299" s="63">
        <v>3874270</v>
      </c>
      <c r="Z299" s="63">
        <v>722832</v>
      </c>
    </row>
    <row r="300" spans="1:26">
      <c r="A300" s="60">
        <v>93157</v>
      </c>
      <c r="B300" s="61" t="s">
        <v>302</v>
      </c>
      <c r="C300" s="77">
        <v>8.8000000000000004E-6</v>
      </c>
      <c r="D300" s="77">
        <v>2.05E-5</v>
      </c>
      <c r="E300" s="78">
        <v>115649</v>
      </c>
      <c r="F300" s="78"/>
      <c r="G300" s="79">
        <v>4983</v>
      </c>
      <c r="H300" s="79">
        <v>38223</v>
      </c>
      <c r="I300" s="79">
        <v>11539</v>
      </c>
      <c r="J300" s="78">
        <v>20864</v>
      </c>
      <c r="K300" s="78"/>
      <c r="L300" s="78">
        <v>75609</v>
      </c>
      <c r="M300" s="78"/>
      <c r="N300" s="79">
        <v>489</v>
      </c>
      <c r="O300" s="79">
        <v>0</v>
      </c>
      <c r="P300" s="79">
        <v>0</v>
      </c>
      <c r="Q300" s="78">
        <v>3796</v>
      </c>
      <c r="R300" s="78"/>
      <c r="S300" s="78">
        <v>4285</v>
      </c>
      <c r="T300" s="78"/>
      <c r="U300" s="79">
        <v>32747</v>
      </c>
      <c r="V300" s="80">
        <v>8332</v>
      </c>
      <c r="W300" s="80">
        <v>41079</v>
      </c>
      <c r="X300" s="81"/>
      <c r="Y300" s="63">
        <v>208732</v>
      </c>
      <c r="Z300" s="63">
        <v>38944</v>
      </c>
    </row>
    <row r="301" spans="1:26">
      <c r="A301" s="60">
        <v>93161</v>
      </c>
      <c r="B301" s="61" t="s">
        <v>303</v>
      </c>
      <c r="C301" s="77">
        <v>9.7800000000000006E-5</v>
      </c>
      <c r="D301" s="77">
        <v>8.1500000000000002E-5</v>
      </c>
      <c r="E301" s="78">
        <v>459776</v>
      </c>
      <c r="F301" s="78"/>
      <c r="G301" s="79">
        <v>19811</v>
      </c>
      <c r="H301" s="79">
        <v>151961</v>
      </c>
      <c r="I301" s="79">
        <v>45875</v>
      </c>
      <c r="J301" s="78">
        <v>1010</v>
      </c>
      <c r="K301" s="78"/>
      <c r="L301" s="78">
        <v>218657</v>
      </c>
      <c r="M301" s="78"/>
      <c r="N301" s="79">
        <v>1942</v>
      </c>
      <c r="O301" s="79">
        <v>0</v>
      </c>
      <c r="P301" s="79">
        <v>0</v>
      </c>
      <c r="Q301" s="78">
        <v>47093</v>
      </c>
      <c r="R301" s="78"/>
      <c r="S301" s="78">
        <v>49035</v>
      </c>
      <c r="T301" s="78"/>
      <c r="U301" s="79">
        <v>130188</v>
      </c>
      <c r="V301" s="80">
        <v>-21240</v>
      </c>
      <c r="W301" s="80">
        <v>108948</v>
      </c>
      <c r="X301" s="81"/>
      <c r="Y301" s="63">
        <v>829837</v>
      </c>
      <c r="Z301" s="63">
        <v>154825</v>
      </c>
    </row>
    <row r="302" spans="1:26">
      <c r="A302" s="60">
        <v>93171</v>
      </c>
      <c r="B302" s="61" t="s">
        <v>304</v>
      </c>
      <c r="C302" s="77">
        <v>1.03E-5</v>
      </c>
      <c r="D302" s="77">
        <v>7.7000000000000008E-6</v>
      </c>
      <c r="E302" s="78">
        <v>43439</v>
      </c>
      <c r="F302" s="78"/>
      <c r="G302" s="79">
        <v>1872</v>
      </c>
      <c r="H302" s="79">
        <v>14357</v>
      </c>
      <c r="I302" s="79">
        <v>4334</v>
      </c>
      <c r="J302" s="78">
        <v>4666</v>
      </c>
      <c r="K302" s="78"/>
      <c r="L302" s="78">
        <v>25229</v>
      </c>
      <c r="M302" s="78"/>
      <c r="N302" s="79">
        <v>184</v>
      </c>
      <c r="O302" s="79">
        <v>0</v>
      </c>
      <c r="P302" s="79">
        <v>0</v>
      </c>
      <c r="Q302" s="78">
        <v>4270</v>
      </c>
      <c r="R302" s="78"/>
      <c r="S302" s="78">
        <v>4454</v>
      </c>
      <c r="T302" s="78"/>
      <c r="U302" s="79">
        <v>12300</v>
      </c>
      <c r="V302" s="80">
        <v>2162</v>
      </c>
      <c r="W302" s="80">
        <v>14462</v>
      </c>
      <c r="X302" s="81"/>
      <c r="Y302" s="63">
        <v>78402</v>
      </c>
      <c r="Z302" s="63">
        <v>14628</v>
      </c>
    </row>
    <row r="303" spans="1:26">
      <c r="A303" s="60">
        <v>93181</v>
      </c>
      <c r="B303" s="61" t="s">
        <v>305</v>
      </c>
      <c r="C303" s="77">
        <v>1.06E-5</v>
      </c>
      <c r="D303" s="77">
        <v>1.5E-5</v>
      </c>
      <c r="E303" s="78">
        <v>84621</v>
      </c>
      <c r="F303" s="78"/>
      <c r="G303" s="79">
        <v>3646</v>
      </c>
      <c r="H303" s="79">
        <v>27968</v>
      </c>
      <c r="I303" s="79">
        <v>8443</v>
      </c>
      <c r="J303" s="78">
        <v>8586</v>
      </c>
      <c r="K303" s="78"/>
      <c r="L303" s="78">
        <v>48643</v>
      </c>
      <c r="M303" s="78"/>
      <c r="N303" s="79">
        <v>357</v>
      </c>
      <c r="O303" s="79">
        <v>0</v>
      </c>
      <c r="P303" s="79">
        <v>0</v>
      </c>
      <c r="Q303" s="78">
        <v>0</v>
      </c>
      <c r="R303" s="78"/>
      <c r="S303" s="78">
        <v>357</v>
      </c>
      <c r="T303" s="78"/>
      <c r="U303" s="79">
        <v>23961</v>
      </c>
      <c r="V303" s="80">
        <v>3288</v>
      </c>
      <c r="W303" s="80">
        <v>27249</v>
      </c>
      <c r="X303" s="81"/>
      <c r="Y303" s="63">
        <v>152731</v>
      </c>
      <c r="Z303" s="63">
        <v>28495</v>
      </c>
    </row>
    <row r="304" spans="1:26">
      <c r="A304" s="60">
        <v>93191</v>
      </c>
      <c r="B304" s="61" t="s">
        <v>306</v>
      </c>
      <c r="C304" s="77">
        <v>2.48E-5</v>
      </c>
      <c r="D304" s="77">
        <v>3.1000000000000001E-5</v>
      </c>
      <c r="E304" s="78">
        <v>174884</v>
      </c>
      <c r="F304" s="78"/>
      <c r="G304" s="79">
        <v>7536</v>
      </c>
      <c r="H304" s="79">
        <v>57801</v>
      </c>
      <c r="I304" s="79">
        <v>17450</v>
      </c>
      <c r="J304" s="78">
        <v>21026</v>
      </c>
      <c r="K304" s="78"/>
      <c r="L304" s="78">
        <v>103813</v>
      </c>
      <c r="M304" s="78"/>
      <c r="N304" s="79">
        <v>739</v>
      </c>
      <c r="O304" s="79">
        <v>0</v>
      </c>
      <c r="P304" s="79">
        <v>0</v>
      </c>
      <c r="Q304" s="78">
        <v>0</v>
      </c>
      <c r="R304" s="78"/>
      <c r="S304" s="78">
        <v>739</v>
      </c>
      <c r="T304" s="78"/>
      <c r="U304" s="79">
        <v>49519</v>
      </c>
      <c r="V304" s="80">
        <v>11194</v>
      </c>
      <c r="W304" s="80">
        <v>60713</v>
      </c>
      <c r="X304" s="81"/>
      <c r="Y304" s="63">
        <v>315644</v>
      </c>
      <c r="Z304" s="63">
        <v>58890</v>
      </c>
    </row>
    <row r="305" spans="1:26">
      <c r="A305" s="60">
        <v>93201</v>
      </c>
      <c r="B305" s="61" t="s">
        <v>307</v>
      </c>
      <c r="C305" s="77">
        <v>1.54521E-2</v>
      </c>
      <c r="D305" s="77">
        <v>1.48722E-2</v>
      </c>
      <c r="E305" s="78">
        <v>83900446</v>
      </c>
      <c r="F305" s="78"/>
      <c r="G305" s="79">
        <v>3615194</v>
      </c>
      <c r="H305" s="79">
        <v>27729975</v>
      </c>
      <c r="I305" s="79">
        <v>8371383</v>
      </c>
      <c r="J305" s="78">
        <v>385192</v>
      </c>
      <c r="K305" s="78"/>
      <c r="L305" s="78">
        <v>40101744</v>
      </c>
      <c r="M305" s="78"/>
      <c r="N305" s="79">
        <v>354449</v>
      </c>
      <c r="O305" s="79">
        <v>0</v>
      </c>
      <c r="P305" s="79">
        <v>0</v>
      </c>
      <c r="Q305" s="78">
        <v>857747</v>
      </c>
      <c r="R305" s="78"/>
      <c r="S305" s="78">
        <v>1212196</v>
      </c>
      <c r="T305" s="78"/>
      <c r="U305" s="79">
        <v>23756867</v>
      </c>
      <c r="V305" s="80">
        <v>-148232</v>
      </c>
      <c r="W305" s="80">
        <v>23608635</v>
      </c>
      <c r="X305" s="81"/>
      <c r="Y305" s="63">
        <v>151429499</v>
      </c>
      <c r="Z305" s="63">
        <v>28252584</v>
      </c>
    </row>
    <row r="306" spans="1:26">
      <c r="A306" s="60">
        <v>93204</v>
      </c>
      <c r="B306" s="61" t="s">
        <v>309</v>
      </c>
      <c r="C306" s="77">
        <v>3.0600000000000001E-4</v>
      </c>
      <c r="D306" s="77">
        <v>2.8830000000000001E-4</v>
      </c>
      <c r="E306" s="78">
        <v>1626424</v>
      </c>
      <c r="F306" s="78"/>
      <c r="G306" s="79">
        <v>70081</v>
      </c>
      <c r="H306" s="79">
        <v>537550</v>
      </c>
      <c r="I306" s="79">
        <v>162281</v>
      </c>
      <c r="J306" s="78">
        <v>60293</v>
      </c>
      <c r="K306" s="78"/>
      <c r="L306" s="78">
        <v>830205</v>
      </c>
      <c r="M306" s="78"/>
      <c r="N306" s="79">
        <v>6871</v>
      </c>
      <c r="O306" s="79">
        <v>0</v>
      </c>
      <c r="P306" s="79">
        <v>0</v>
      </c>
      <c r="Q306" s="78">
        <v>9929</v>
      </c>
      <c r="R306" s="78"/>
      <c r="S306" s="78">
        <v>16800</v>
      </c>
      <c r="T306" s="78"/>
      <c r="U306" s="79">
        <v>460531</v>
      </c>
      <c r="V306" s="80">
        <v>26227</v>
      </c>
      <c r="W306" s="80">
        <v>486758</v>
      </c>
      <c r="X306" s="81"/>
      <c r="Y306" s="63">
        <v>2935485</v>
      </c>
      <c r="Z306" s="63">
        <v>547681</v>
      </c>
    </row>
    <row r="307" spans="1:26">
      <c r="A307" s="60">
        <v>93209</v>
      </c>
      <c r="B307" s="61" t="s">
        <v>966</v>
      </c>
      <c r="C307" s="77">
        <v>5.6934999999999998E-3</v>
      </c>
      <c r="D307" s="77">
        <v>6.9506999999999998E-3</v>
      </c>
      <c r="E307" s="78">
        <v>39211874</v>
      </c>
      <c r="F307" s="78"/>
      <c r="G307" s="79">
        <v>1689604</v>
      </c>
      <c r="H307" s="79">
        <v>12959935</v>
      </c>
      <c r="I307" s="79">
        <v>3912466</v>
      </c>
      <c r="J307" s="78">
        <v>2509011</v>
      </c>
      <c r="K307" s="78"/>
      <c r="L307" s="78">
        <v>21071016</v>
      </c>
      <c r="M307" s="78"/>
      <c r="N307" s="79">
        <v>165656</v>
      </c>
      <c r="O307" s="79">
        <v>0</v>
      </c>
      <c r="P307" s="79">
        <v>0</v>
      </c>
      <c r="Q307" s="78">
        <v>173490</v>
      </c>
      <c r="R307" s="78"/>
      <c r="S307" s="78">
        <v>339146</v>
      </c>
      <c r="T307" s="78"/>
      <c r="U307" s="79">
        <v>11103055</v>
      </c>
      <c r="V307" s="80">
        <v>780162</v>
      </c>
      <c r="W307" s="80">
        <v>11883217</v>
      </c>
      <c r="X307" s="81"/>
      <c r="Y307" s="63">
        <v>70772382</v>
      </c>
      <c r="Z307" s="63">
        <v>13204182</v>
      </c>
    </row>
    <row r="308" spans="1:26">
      <c r="A308" s="60">
        <v>93211</v>
      </c>
      <c r="B308" s="61" t="s">
        <v>311</v>
      </c>
      <c r="C308" s="77">
        <v>2.2281100000000002E-2</v>
      </c>
      <c r="D308" s="77">
        <v>2.2072499999999998E-2</v>
      </c>
      <c r="E308" s="78">
        <v>124520420</v>
      </c>
      <c r="F308" s="78"/>
      <c r="G308" s="79">
        <v>5365472</v>
      </c>
      <c r="H308" s="79">
        <v>41155302</v>
      </c>
      <c r="I308" s="79">
        <v>12424345</v>
      </c>
      <c r="J308" s="78">
        <v>460343</v>
      </c>
      <c r="K308" s="78"/>
      <c r="L308" s="78">
        <v>59405462</v>
      </c>
      <c r="M308" s="78"/>
      <c r="N308" s="79">
        <v>526054</v>
      </c>
      <c r="O308" s="79">
        <v>0</v>
      </c>
      <c r="P308" s="79">
        <v>0</v>
      </c>
      <c r="Q308" s="78">
        <v>966879</v>
      </c>
      <c r="R308" s="78"/>
      <c r="S308" s="78">
        <v>1492933</v>
      </c>
      <c r="T308" s="78"/>
      <c r="U308" s="79">
        <v>35258634</v>
      </c>
      <c r="V308" s="80">
        <v>207952</v>
      </c>
      <c r="W308" s="80">
        <v>35466586</v>
      </c>
      <c r="X308" s="81"/>
      <c r="Y308" s="63">
        <v>224743321</v>
      </c>
      <c r="Z308" s="63">
        <v>41930930</v>
      </c>
    </row>
    <row r="309" spans="1:26">
      <c r="A309" s="60">
        <v>93212</v>
      </c>
      <c r="B309" s="61" t="s">
        <v>312</v>
      </c>
      <c r="C309" s="77">
        <v>2.231E-4</v>
      </c>
      <c r="D309" s="77">
        <v>2.007E-4</v>
      </c>
      <c r="E309" s="78">
        <v>1132235</v>
      </c>
      <c r="F309" s="78"/>
      <c r="G309" s="79">
        <v>48787</v>
      </c>
      <c r="H309" s="79">
        <v>374215</v>
      </c>
      <c r="I309" s="79">
        <v>112972</v>
      </c>
      <c r="J309" s="78">
        <v>40053</v>
      </c>
      <c r="K309" s="78"/>
      <c r="L309" s="78">
        <v>576027</v>
      </c>
      <c r="M309" s="78"/>
      <c r="N309" s="79">
        <v>4783</v>
      </c>
      <c r="O309" s="79">
        <v>0</v>
      </c>
      <c r="P309" s="79">
        <v>0</v>
      </c>
      <c r="Q309" s="78">
        <v>46518</v>
      </c>
      <c r="R309" s="78"/>
      <c r="S309" s="78">
        <v>51301</v>
      </c>
      <c r="T309" s="78"/>
      <c r="U309" s="79">
        <v>320598</v>
      </c>
      <c r="V309" s="80">
        <v>43659</v>
      </c>
      <c r="W309" s="80">
        <v>364257</v>
      </c>
      <c r="X309" s="81"/>
      <c r="Y309" s="63">
        <v>2043538</v>
      </c>
      <c r="Z309" s="63">
        <v>381268</v>
      </c>
    </row>
    <row r="310" spans="1:26">
      <c r="A310" s="60">
        <v>93219</v>
      </c>
      <c r="B310" s="61" t="s">
        <v>313</v>
      </c>
      <c r="C310" s="77">
        <v>2.6029999999999998E-4</v>
      </c>
      <c r="D310" s="77">
        <v>3.232E-4</v>
      </c>
      <c r="E310" s="78">
        <v>1823310</v>
      </c>
      <c r="F310" s="78"/>
      <c r="G310" s="79">
        <v>78565</v>
      </c>
      <c r="H310" s="79">
        <v>602623</v>
      </c>
      <c r="I310" s="79">
        <v>181925</v>
      </c>
      <c r="J310" s="78">
        <v>102286</v>
      </c>
      <c r="K310" s="78"/>
      <c r="L310" s="78">
        <v>965399</v>
      </c>
      <c r="M310" s="78"/>
      <c r="N310" s="79">
        <v>7703</v>
      </c>
      <c r="O310" s="79">
        <v>0</v>
      </c>
      <c r="P310" s="79">
        <v>0</v>
      </c>
      <c r="Q310" s="78">
        <v>0</v>
      </c>
      <c r="R310" s="78"/>
      <c r="S310" s="78">
        <v>7703</v>
      </c>
      <c r="T310" s="78"/>
      <c r="U310" s="79">
        <v>516280</v>
      </c>
      <c r="V310" s="80">
        <v>39192</v>
      </c>
      <c r="W310" s="80">
        <v>555472</v>
      </c>
      <c r="X310" s="81"/>
      <c r="Y310" s="63">
        <v>3290839</v>
      </c>
      <c r="Z310" s="63">
        <v>613980</v>
      </c>
    </row>
    <row r="311" spans="1:26">
      <c r="A311" s="60">
        <v>93301</v>
      </c>
      <c r="B311" s="61" t="s">
        <v>314</v>
      </c>
      <c r="C311" s="77">
        <v>2.1727000000000001E-3</v>
      </c>
      <c r="D311" s="77">
        <v>2.3389000000000001E-3</v>
      </c>
      <c r="E311" s="78">
        <v>13194736</v>
      </c>
      <c r="F311" s="78"/>
      <c r="G311" s="79">
        <v>568549</v>
      </c>
      <c r="H311" s="79">
        <v>4360998</v>
      </c>
      <c r="I311" s="79">
        <v>1316539</v>
      </c>
      <c r="J311" s="78">
        <v>480399</v>
      </c>
      <c r="K311" s="78"/>
      <c r="L311" s="78">
        <v>6726485</v>
      </c>
      <c r="M311" s="78"/>
      <c r="N311" s="79">
        <v>55743</v>
      </c>
      <c r="O311" s="79">
        <v>0</v>
      </c>
      <c r="P311" s="79">
        <v>0</v>
      </c>
      <c r="Q311" s="78">
        <v>15906</v>
      </c>
      <c r="R311" s="78"/>
      <c r="S311" s="78">
        <v>71649</v>
      </c>
      <c r="T311" s="78"/>
      <c r="U311" s="79">
        <v>3736161</v>
      </c>
      <c r="V311" s="80">
        <v>117452</v>
      </c>
      <c r="W311" s="80">
        <v>3853613</v>
      </c>
      <c r="X311" s="81"/>
      <c r="Y311" s="63">
        <v>23814799</v>
      </c>
      <c r="Z311" s="63">
        <v>4443187</v>
      </c>
    </row>
    <row r="312" spans="1:26">
      <c r="A312" s="60">
        <v>93304</v>
      </c>
      <c r="B312" s="61" t="s">
        <v>315</v>
      </c>
      <c r="C312" s="77">
        <v>4.5300000000000003E-5</v>
      </c>
      <c r="D312" s="77">
        <v>3.3500000000000001E-5</v>
      </c>
      <c r="E312" s="78">
        <v>188988</v>
      </c>
      <c r="F312" s="78"/>
      <c r="G312" s="79">
        <v>8143</v>
      </c>
      <c r="H312" s="79">
        <v>62462</v>
      </c>
      <c r="I312" s="79">
        <v>18857</v>
      </c>
      <c r="J312" s="78">
        <v>14947</v>
      </c>
      <c r="K312" s="78"/>
      <c r="L312" s="78">
        <v>104409</v>
      </c>
      <c r="M312" s="78"/>
      <c r="N312" s="79">
        <v>798</v>
      </c>
      <c r="O312" s="79">
        <v>0</v>
      </c>
      <c r="P312" s="79">
        <v>0</v>
      </c>
      <c r="Q312" s="78">
        <v>13649</v>
      </c>
      <c r="R312" s="78"/>
      <c r="S312" s="78">
        <v>14447</v>
      </c>
      <c r="T312" s="78"/>
      <c r="U312" s="79">
        <v>53513</v>
      </c>
      <c r="V312" s="80">
        <v>6245</v>
      </c>
      <c r="W312" s="80">
        <v>59758</v>
      </c>
      <c r="X312" s="81"/>
      <c r="Y312" s="63">
        <v>341099</v>
      </c>
      <c r="Z312" s="63">
        <v>63640</v>
      </c>
    </row>
    <row r="313" spans="1:26">
      <c r="A313" s="60">
        <v>93305</v>
      </c>
      <c r="B313" s="61" t="s">
        <v>316</v>
      </c>
      <c r="C313" s="77">
        <v>3.0199999999999999E-5</v>
      </c>
      <c r="D313" s="77">
        <v>2.8900000000000001E-5</v>
      </c>
      <c r="E313" s="78">
        <v>163037</v>
      </c>
      <c r="F313" s="78"/>
      <c r="G313" s="79">
        <v>7025</v>
      </c>
      <c r="H313" s="79">
        <v>53886</v>
      </c>
      <c r="I313" s="79">
        <v>16267</v>
      </c>
      <c r="J313" s="78">
        <v>0</v>
      </c>
      <c r="K313" s="78"/>
      <c r="L313" s="78">
        <v>77178</v>
      </c>
      <c r="M313" s="78"/>
      <c r="N313" s="79">
        <v>689</v>
      </c>
      <c r="O313" s="79">
        <v>0</v>
      </c>
      <c r="P313" s="79">
        <v>0</v>
      </c>
      <c r="Q313" s="78">
        <v>7477</v>
      </c>
      <c r="R313" s="78"/>
      <c r="S313" s="78">
        <v>8166</v>
      </c>
      <c r="T313" s="78"/>
      <c r="U313" s="79">
        <v>46165</v>
      </c>
      <c r="V313" s="80">
        <v>-5872</v>
      </c>
      <c r="W313" s="80">
        <v>40293</v>
      </c>
      <c r="X313" s="81"/>
      <c r="Y313" s="63">
        <v>294261</v>
      </c>
      <c r="Z313" s="63">
        <v>54901</v>
      </c>
    </row>
    <row r="314" spans="1:26">
      <c r="A314" s="60">
        <v>93309</v>
      </c>
      <c r="B314" s="61" t="s">
        <v>317</v>
      </c>
      <c r="C314" s="77">
        <v>1.6750000000000001E-4</v>
      </c>
      <c r="D314" s="77">
        <v>1.7540000000000001E-4</v>
      </c>
      <c r="E314" s="78">
        <v>989506</v>
      </c>
      <c r="F314" s="78"/>
      <c r="G314" s="79">
        <v>42637</v>
      </c>
      <c r="H314" s="79">
        <v>327042</v>
      </c>
      <c r="I314" s="79">
        <v>98731</v>
      </c>
      <c r="J314" s="78">
        <v>35007</v>
      </c>
      <c r="K314" s="78"/>
      <c r="L314" s="78">
        <v>503417</v>
      </c>
      <c r="M314" s="78"/>
      <c r="N314" s="79">
        <v>4180</v>
      </c>
      <c r="O314" s="79">
        <v>0</v>
      </c>
      <c r="P314" s="79">
        <v>0</v>
      </c>
      <c r="Q314" s="78">
        <v>0</v>
      </c>
      <c r="R314" s="78"/>
      <c r="S314" s="78">
        <v>4180</v>
      </c>
      <c r="T314" s="78"/>
      <c r="U314" s="79">
        <v>280184</v>
      </c>
      <c r="V314" s="80">
        <v>21914</v>
      </c>
      <c r="W314" s="80">
        <v>302098</v>
      </c>
      <c r="X314" s="81"/>
      <c r="Y314" s="63">
        <v>1785932</v>
      </c>
      <c r="Z314" s="63">
        <v>333206</v>
      </c>
    </row>
    <row r="315" spans="1:26">
      <c r="A315" s="60">
        <v>93311</v>
      </c>
      <c r="B315" s="61" t="s">
        <v>318</v>
      </c>
      <c r="C315" s="77">
        <v>1.1885000000000001E-3</v>
      </c>
      <c r="D315" s="77">
        <v>1.2187000000000001E-3</v>
      </c>
      <c r="E315" s="78">
        <v>6875208</v>
      </c>
      <c r="F315" s="78"/>
      <c r="G315" s="79">
        <v>296246</v>
      </c>
      <c r="H315" s="79">
        <v>2272328</v>
      </c>
      <c r="I315" s="79">
        <v>685992</v>
      </c>
      <c r="J315" s="78">
        <v>17162</v>
      </c>
      <c r="K315" s="78"/>
      <c r="L315" s="78">
        <v>3271728</v>
      </c>
      <c r="M315" s="78"/>
      <c r="N315" s="79">
        <v>29045</v>
      </c>
      <c r="O315" s="79">
        <v>0</v>
      </c>
      <c r="P315" s="79">
        <v>0</v>
      </c>
      <c r="Q315" s="78">
        <v>228688</v>
      </c>
      <c r="R315" s="78"/>
      <c r="S315" s="78">
        <v>257733</v>
      </c>
      <c r="T315" s="78"/>
      <c r="U315" s="79">
        <v>1946753</v>
      </c>
      <c r="V315" s="80">
        <v>-95521</v>
      </c>
      <c r="W315" s="80">
        <v>1851232</v>
      </c>
      <c r="X315" s="81"/>
      <c r="Y315" s="63">
        <v>12408866</v>
      </c>
      <c r="Z315" s="63">
        <v>2315153</v>
      </c>
    </row>
    <row r="316" spans="1:26">
      <c r="A316" s="60">
        <v>93317</v>
      </c>
      <c r="B316" s="61" t="s">
        <v>319</v>
      </c>
      <c r="C316" s="77">
        <v>4.0099999999999999E-5</v>
      </c>
      <c r="D316" s="77">
        <v>3.9400000000000002E-5</v>
      </c>
      <c r="E316" s="78">
        <v>222272</v>
      </c>
      <c r="F316" s="78"/>
      <c r="G316" s="79">
        <v>9578</v>
      </c>
      <c r="H316" s="79">
        <v>73463</v>
      </c>
      <c r="I316" s="79">
        <v>22178</v>
      </c>
      <c r="J316" s="78">
        <v>3112</v>
      </c>
      <c r="K316" s="78"/>
      <c r="L316" s="78">
        <v>108331</v>
      </c>
      <c r="M316" s="78"/>
      <c r="N316" s="79">
        <v>939</v>
      </c>
      <c r="O316" s="79">
        <v>0</v>
      </c>
      <c r="P316" s="79">
        <v>0</v>
      </c>
      <c r="Q316" s="78">
        <v>4130</v>
      </c>
      <c r="R316" s="78"/>
      <c r="S316" s="78">
        <v>5069</v>
      </c>
      <c r="T316" s="78"/>
      <c r="U316" s="79">
        <v>62938</v>
      </c>
      <c r="V316" s="80">
        <v>-636</v>
      </c>
      <c r="W316" s="80">
        <v>62302</v>
      </c>
      <c r="X316" s="81"/>
      <c r="Y316" s="63">
        <v>401173</v>
      </c>
      <c r="Z316" s="63">
        <v>74848</v>
      </c>
    </row>
    <row r="317" spans="1:26">
      <c r="A317" s="60">
        <v>93321</v>
      </c>
      <c r="B317" s="61" t="s">
        <v>320</v>
      </c>
      <c r="C317" s="77">
        <v>6.6814999999999999E-3</v>
      </c>
      <c r="D317" s="77">
        <v>6.1843000000000002E-3</v>
      </c>
      <c r="E317" s="78">
        <v>34888283</v>
      </c>
      <c r="F317" s="78"/>
      <c r="G317" s="79">
        <v>1503304</v>
      </c>
      <c r="H317" s="79">
        <v>11530943</v>
      </c>
      <c r="I317" s="79">
        <v>3481068</v>
      </c>
      <c r="J317" s="78">
        <v>0</v>
      </c>
      <c r="K317" s="78"/>
      <c r="L317" s="78">
        <v>16515315</v>
      </c>
      <c r="M317" s="78"/>
      <c r="N317" s="79">
        <v>147390</v>
      </c>
      <c r="O317" s="79">
        <v>0</v>
      </c>
      <c r="P317" s="79">
        <v>0</v>
      </c>
      <c r="Q317" s="78">
        <v>885544</v>
      </c>
      <c r="R317" s="78"/>
      <c r="S317" s="78">
        <v>1032934</v>
      </c>
      <c r="T317" s="78"/>
      <c r="U317" s="79">
        <v>9878807</v>
      </c>
      <c r="V317" s="80">
        <v>-446437</v>
      </c>
      <c r="W317" s="80">
        <v>9432370</v>
      </c>
      <c r="X317" s="81"/>
      <c r="Y317" s="63">
        <v>62968858</v>
      </c>
      <c r="Z317" s="63">
        <v>11748259</v>
      </c>
    </row>
    <row r="318" spans="1:26">
      <c r="A318" s="60">
        <v>93323</v>
      </c>
      <c r="B318" s="61" t="s">
        <v>321</v>
      </c>
      <c r="C318" s="77">
        <v>4.57E-5</v>
      </c>
      <c r="D318" s="77">
        <v>5.2599999999999998E-5</v>
      </c>
      <c r="E318" s="78">
        <v>296739</v>
      </c>
      <c r="F318" s="78"/>
      <c r="G318" s="79">
        <v>12786</v>
      </c>
      <c r="H318" s="79">
        <v>98075</v>
      </c>
      <c r="I318" s="79">
        <v>29608</v>
      </c>
      <c r="J318" s="78">
        <v>29216</v>
      </c>
      <c r="K318" s="78"/>
      <c r="L318" s="78">
        <v>169685</v>
      </c>
      <c r="M318" s="78"/>
      <c r="N318" s="79">
        <v>1254</v>
      </c>
      <c r="O318" s="79">
        <v>0</v>
      </c>
      <c r="P318" s="79">
        <v>0</v>
      </c>
      <c r="Q318" s="78">
        <v>165</v>
      </c>
      <c r="R318" s="78"/>
      <c r="S318" s="78">
        <v>1419</v>
      </c>
      <c r="T318" s="78"/>
      <c r="U318" s="79">
        <v>84023</v>
      </c>
      <c r="V318" s="80">
        <v>15468</v>
      </c>
      <c r="W318" s="80">
        <v>99491</v>
      </c>
      <c r="X318" s="81"/>
      <c r="Y318" s="63">
        <v>535576</v>
      </c>
      <c r="Z318" s="63">
        <v>99924</v>
      </c>
    </row>
    <row r="319" spans="1:26">
      <c r="A319" s="60">
        <v>93331</v>
      </c>
      <c r="B319" s="61" t="s">
        <v>322</v>
      </c>
      <c r="C319" s="77">
        <v>9.1700000000000006E-5</v>
      </c>
      <c r="D319" s="77">
        <v>1.0179999999999999E-4</v>
      </c>
      <c r="E319" s="78">
        <v>574297</v>
      </c>
      <c r="F319" s="78"/>
      <c r="G319" s="79">
        <v>24746</v>
      </c>
      <c r="H319" s="79">
        <v>189811</v>
      </c>
      <c r="I319" s="79">
        <v>57302</v>
      </c>
      <c r="J319" s="78">
        <v>29633</v>
      </c>
      <c r="K319" s="78"/>
      <c r="L319" s="78">
        <v>301492</v>
      </c>
      <c r="M319" s="78"/>
      <c r="N319" s="79">
        <v>2426</v>
      </c>
      <c r="O319" s="79">
        <v>0</v>
      </c>
      <c r="P319" s="79">
        <v>0</v>
      </c>
      <c r="Q319" s="78">
        <v>42467</v>
      </c>
      <c r="R319" s="78"/>
      <c r="S319" s="78">
        <v>44893</v>
      </c>
      <c r="T319" s="78"/>
      <c r="U319" s="79">
        <v>162615</v>
      </c>
      <c r="V319" s="80">
        <v>-5563</v>
      </c>
      <c r="W319" s="80">
        <v>157052</v>
      </c>
      <c r="X319" s="81"/>
      <c r="Y319" s="63">
        <v>1036533</v>
      </c>
      <c r="Z319" s="63">
        <v>193389</v>
      </c>
    </row>
    <row r="320" spans="1:26">
      <c r="A320" s="60">
        <v>93333</v>
      </c>
      <c r="B320" s="61" t="s">
        <v>323</v>
      </c>
      <c r="C320" s="77">
        <v>1.9090000000000001E-4</v>
      </c>
      <c r="D320" s="77">
        <v>1.8799999999999999E-4</v>
      </c>
      <c r="E320" s="78">
        <v>1060588</v>
      </c>
      <c r="F320" s="78"/>
      <c r="G320" s="79">
        <v>45700</v>
      </c>
      <c r="H320" s="79">
        <v>350536</v>
      </c>
      <c r="I320" s="79">
        <v>105823</v>
      </c>
      <c r="J320" s="78">
        <v>85714</v>
      </c>
      <c r="K320" s="78"/>
      <c r="L320" s="78">
        <v>587773</v>
      </c>
      <c r="M320" s="78"/>
      <c r="N320" s="79">
        <v>4481</v>
      </c>
      <c r="O320" s="79">
        <v>0</v>
      </c>
      <c r="P320" s="79">
        <v>0</v>
      </c>
      <c r="Q320" s="78">
        <v>0</v>
      </c>
      <c r="R320" s="78"/>
      <c r="S320" s="78">
        <v>4481</v>
      </c>
      <c r="T320" s="78"/>
      <c r="U320" s="79">
        <v>300311</v>
      </c>
      <c r="V320" s="80">
        <v>51958</v>
      </c>
      <c r="W320" s="80">
        <v>352269</v>
      </c>
      <c r="X320" s="81"/>
      <c r="Y320" s="63">
        <v>1914226</v>
      </c>
      <c r="Z320" s="63">
        <v>357142</v>
      </c>
    </row>
    <row r="321" spans="1:26">
      <c r="A321" s="60">
        <v>93341</v>
      </c>
      <c r="B321" s="61" t="s">
        <v>324</v>
      </c>
      <c r="C321" s="77">
        <v>3.43E-5</v>
      </c>
      <c r="D321" s="77">
        <v>2.23E-5</v>
      </c>
      <c r="E321" s="78">
        <v>125804</v>
      </c>
      <c r="F321" s="78"/>
      <c r="G321" s="79">
        <v>5421</v>
      </c>
      <c r="H321" s="79">
        <v>41579</v>
      </c>
      <c r="I321" s="79">
        <v>12552</v>
      </c>
      <c r="J321" s="78">
        <v>8818</v>
      </c>
      <c r="K321" s="78"/>
      <c r="L321" s="78">
        <v>68370</v>
      </c>
      <c r="M321" s="78"/>
      <c r="N321" s="79">
        <v>531</v>
      </c>
      <c r="O321" s="79">
        <v>0</v>
      </c>
      <c r="P321" s="79">
        <v>0</v>
      </c>
      <c r="Q321" s="78">
        <v>16835</v>
      </c>
      <c r="R321" s="78"/>
      <c r="S321" s="78">
        <v>17366</v>
      </c>
      <c r="T321" s="78"/>
      <c r="U321" s="79">
        <v>35622</v>
      </c>
      <c r="V321" s="80">
        <v>-753</v>
      </c>
      <c r="W321" s="80">
        <v>34869</v>
      </c>
      <c r="X321" s="81"/>
      <c r="Y321" s="63">
        <v>227060</v>
      </c>
      <c r="Z321" s="63">
        <v>42363</v>
      </c>
    </row>
    <row r="322" spans="1:26">
      <c r="A322" s="70">
        <v>93351</v>
      </c>
      <c r="B322" s="71" t="s">
        <v>325</v>
      </c>
      <c r="C322" s="72">
        <v>3.0000000000000001E-5</v>
      </c>
      <c r="D322" s="72">
        <v>3.1999999999999999E-5</v>
      </c>
      <c r="E322" s="73">
        <v>180526</v>
      </c>
      <c r="F322" s="73"/>
      <c r="G322" s="74">
        <v>7779</v>
      </c>
      <c r="H322" s="74">
        <v>59666</v>
      </c>
      <c r="I322" s="74">
        <v>18012</v>
      </c>
      <c r="J322" s="73">
        <v>3551</v>
      </c>
      <c r="K322" s="73"/>
      <c r="L322" s="73">
        <v>89008</v>
      </c>
      <c r="M322" s="73"/>
      <c r="N322" s="74">
        <v>763</v>
      </c>
      <c r="O322" s="74">
        <v>0</v>
      </c>
      <c r="P322" s="74">
        <v>0</v>
      </c>
      <c r="Q322" s="73">
        <v>3355</v>
      </c>
      <c r="R322" s="73"/>
      <c r="S322" s="73">
        <v>4118</v>
      </c>
      <c r="T322" s="73"/>
      <c r="U322" s="74">
        <v>51117</v>
      </c>
      <c r="V322" s="75">
        <v>-2372</v>
      </c>
      <c r="W322" s="75">
        <v>48745</v>
      </c>
      <c r="X322" s="76"/>
      <c r="Y322" s="63">
        <v>325826</v>
      </c>
      <c r="Z322" s="63">
        <v>60790</v>
      </c>
    </row>
    <row r="323" spans="1:26">
      <c r="A323" s="60">
        <v>93401</v>
      </c>
      <c r="B323" s="61" t="s">
        <v>326</v>
      </c>
      <c r="C323" s="77">
        <v>1.37733E-2</v>
      </c>
      <c r="D323" s="77">
        <v>1.3252999999999999E-2</v>
      </c>
      <c r="E323" s="78">
        <v>74765845</v>
      </c>
      <c r="F323" s="78"/>
      <c r="G323" s="79">
        <v>3221592</v>
      </c>
      <c r="H323" s="79">
        <v>24710894</v>
      </c>
      <c r="I323" s="79">
        <v>7459955</v>
      </c>
      <c r="J323" s="78">
        <v>64717</v>
      </c>
      <c r="K323" s="78"/>
      <c r="L323" s="78">
        <v>35457158</v>
      </c>
      <c r="M323" s="78"/>
      <c r="N323" s="79">
        <v>315859</v>
      </c>
      <c r="O323" s="79">
        <v>0</v>
      </c>
      <c r="P323" s="79">
        <v>0</v>
      </c>
      <c r="Q323" s="78">
        <v>1001807</v>
      </c>
      <c r="R323" s="78"/>
      <c r="S323" s="78">
        <v>1317666</v>
      </c>
      <c r="T323" s="78"/>
      <c r="U323" s="79">
        <v>21170355</v>
      </c>
      <c r="V323" s="80">
        <v>-305468</v>
      </c>
      <c r="W323" s="80">
        <v>20864887</v>
      </c>
      <c r="X323" s="81"/>
      <c r="Y323" s="63">
        <v>134942722</v>
      </c>
      <c r="Z323" s="63">
        <v>25176605</v>
      </c>
    </row>
    <row r="324" spans="1:26">
      <c r="A324" s="60">
        <v>93402</v>
      </c>
      <c r="B324" s="61" t="s">
        <v>327</v>
      </c>
      <c r="C324" s="77">
        <v>0</v>
      </c>
      <c r="D324" s="77">
        <v>0</v>
      </c>
      <c r="E324" s="78">
        <v>0</v>
      </c>
      <c r="F324" s="78"/>
      <c r="G324" s="79">
        <v>0</v>
      </c>
      <c r="H324" s="79">
        <v>0</v>
      </c>
      <c r="I324" s="79">
        <v>0</v>
      </c>
      <c r="J324" s="78">
        <v>0</v>
      </c>
      <c r="K324" s="78"/>
      <c r="L324" s="78">
        <v>0</v>
      </c>
      <c r="M324" s="78"/>
      <c r="N324" s="79">
        <v>0</v>
      </c>
      <c r="O324" s="79">
        <v>0</v>
      </c>
      <c r="P324" s="79">
        <v>0</v>
      </c>
      <c r="Q324" s="78">
        <v>16204</v>
      </c>
      <c r="R324" s="78"/>
      <c r="S324" s="78">
        <v>16204</v>
      </c>
      <c r="T324" s="78"/>
      <c r="U324" s="79">
        <v>0</v>
      </c>
      <c r="V324" s="80">
        <v>-18172</v>
      </c>
      <c r="W324" s="80">
        <v>-18172</v>
      </c>
      <c r="X324" s="81"/>
      <c r="Y324" s="63">
        <v>0</v>
      </c>
      <c r="Z324" s="63">
        <v>0</v>
      </c>
    </row>
    <row r="325" spans="1:26">
      <c r="A325" s="60">
        <v>93406</v>
      </c>
      <c r="B325" s="61" t="s">
        <v>328</v>
      </c>
      <c r="C325" s="77">
        <v>5.7970000000000005E-4</v>
      </c>
      <c r="D325" s="77">
        <v>5.9909999999999998E-4</v>
      </c>
      <c r="E325" s="78">
        <v>3379780</v>
      </c>
      <c r="F325" s="78"/>
      <c r="G325" s="79">
        <v>145632</v>
      </c>
      <c r="H325" s="79">
        <v>1117053</v>
      </c>
      <c r="I325" s="79">
        <v>337226</v>
      </c>
      <c r="J325" s="78">
        <v>145323</v>
      </c>
      <c r="K325" s="78"/>
      <c r="L325" s="78">
        <v>1745234</v>
      </c>
      <c r="M325" s="78"/>
      <c r="N325" s="79">
        <v>14278</v>
      </c>
      <c r="O325" s="79">
        <v>0</v>
      </c>
      <c r="P325" s="79">
        <v>0</v>
      </c>
      <c r="Q325" s="78">
        <v>0</v>
      </c>
      <c r="R325" s="78"/>
      <c r="S325" s="78">
        <v>14278</v>
      </c>
      <c r="T325" s="78"/>
      <c r="U325" s="79">
        <v>957003</v>
      </c>
      <c r="V325" s="80">
        <v>50454</v>
      </c>
      <c r="W325" s="80">
        <v>1007457</v>
      </c>
      <c r="X325" s="81"/>
      <c r="Y325" s="63">
        <v>6100067</v>
      </c>
      <c r="Z325" s="63">
        <v>1138105</v>
      </c>
    </row>
    <row r="326" spans="1:26">
      <c r="A326" s="60">
        <v>93411</v>
      </c>
      <c r="B326" s="61" t="s">
        <v>330</v>
      </c>
      <c r="C326" s="77">
        <v>1.7717E-2</v>
      </c>
      <c r="D326" s="77">
        <v>1.6267899999999998E-2</v>
      </c>
      <c r="E326" s="78">
        <v>91774187</v>
      </c>
      <c r="F326" s="78"/>
      <c r="G326" s="79">
        <v>3954466</v>
      </c>
      <c r="H326" s="79">
        <v>30332329</v>
      </c>
      <c r="I326" s="79">
        <v>9157006</v>
      </c>
      <c r="J326" s="78">
        <v>98058</v>
      </c>
      <c r="K326" s="78"/>
      <c r="L326" s="78">
        <v>43541859</v>
      </c>
      <c r="M326" s="78"/>
      <c r="N326" s="79">
        <v>387713</v>
      </c>
      <c r="O326" s="79">
        <v>0</v>
      </c>
      <c r="P326" s="79">
        <v>0</v>
      </c>
      <c r="Q326" s="78">
        <v>2950503</v>
      </c>
      <c r="R326" s="78"/>
      <c r="S326" s="78">
        <v>3338216</v>
      </c>
      <c r="T326" s="78"/>
      <c r="U326" s="79">
        <v>25986360</v>
      </c>
      <c r="V326" s="80">
        <v>-850357</v>
      </c>
      <c r="W326" s="80">
        <v>25136003</v>
      </c>
      <c r="X326" s="81"/>
      <c r="Y326" s="63">
        <v>165640587</v>
      </c>
      <c r="Z326" s="63">
        <v>30903983</v>
      </c>
    </row>
    <row r="327" spans="1:26">
      <c r="A327" s="60">
        <v>93413</v>
      </c>
      <c r="B327" s="61" t="s">
        <v>331</v>
      </c>
      <c r="C327" s="77">
        <v>7.1159999999999995E-4</v>
      </c>
      <c r="D327" s="77">
        <v>6.912E-4</v>
      </c>
      <c r="E327" s="78">
        <v>3899355</v>
      </c>
      <c r="F327" s="78"/>
      <c r="G327" s="79">
        <v>168020</v>
      </c>
      <c r="H327" s="79">
        <v>1288778</v>
      </c>
      <c r="I327" s="79">
        <v>389068</v>
      </c>
      <c r="J327" s="78">
        <v>34096</v>
      </c>
      <c r="K327" s="78"/>
      <c r="L327" s="78">
        <v>1879962</v>
      </c>
      <c r="M327" s="78"/>
      <c r="N327" s="79">
        <v>16473</v>
      </c>
      <c r="O327" s="79">
        <v>0</v>
      </c>
      <c r="P327" s="79">
        <v>0</v>
      </c>
      <c r="Q327" s="78">
        <v>28484</v>
      </c>
      <c r="R327" s="78"/>
      <c r="S327" s="78">
        <v>44957</v>
      </c>
      <c r="T327" s="78"/>
      <c r="U327" s="79">
        <v>1104124</v>
      </c>
      <c r="V327" s="80">
        <v>2087</v>
      </c>
      <c r="W327" s="80">
        <v>1106211</v>
      </c>
      <c r="X327" s="81"/>
      <c r="Y327" s="63">
        <v>7037834</v>
      </c>
      <c r="Z327" s="63">
        <v>1313066</v>
      </c>
    </row>
    <row r="328" spans="1:26">
      <c r="A328" s="60">
        <v>93417</v>
      </c>
      <c r="B328" s="61" t="s">
        <v>332</v>
      </c>
      <c r="C328" s="77">
        <v>2.9250000000000001E-4</v>
      </c>
      <c r="D328" s="77">
        <v>2.875E-4</v>
      </c>
      <c r="E328" s="78">
        <v>1621911</v>
      </c>
      <c r="F328" s="78"/>
      <c r="G328" s="79">
        <v>69887</v>
      </c>
      <c r="H328" s="79">
        <v>536058</v>
      </c>
      <c r="I328" s="79">
        <v>161830</v>
      </c>
      <c r="J328" s="78">
        <v>71699</v>
      </c>
      <c r="K328" s="78"/>
      <c r="L328" s="78">
        <v>839474</v>
      </c>
      <c r="M328" s="78"/>
      <c r="N328" s="79">
        <v>6852</v>
      </c>
      <c r="O328" s="79">
        <v>0</v>
      </c>
      <c r="P328" s="79">
        <v>0</v>
      </c>
      <c r="Q328" s="78">
        <v>765</v>
      </c>
      <c r="R328" s="78"/>
      <c r="S328" s="78">
        <v>7617</v>
      </c>
      <c r="T328" s="78"/>
      <c r="U328" s="79">
        <v>459253</v>
      </c>
      <c r="V328" s="80">
        <v>39194</v>
      </c>
      <c r="W328" s="80">
        <v>498447</v>
      </c>
      <c r="X328" s="81"/>
      <c r="Y328" s="63">
        <v>2927340</v>
      </c>
      <c r="Z328" s="63">
        <v>546161</v>
      </c>
    </row>
    <row r="329" spans="1:26">
      <c r="A329" s="60">
        <v>93421</v>
      </c>
      <c r="B329" s="61" t="s">
        <v>333</v>
      </c>
      <c r="C329" s="77">
        <v>1.8813E-3</v>
      </c>
      <c r="D329" s="77">
        <v>1.9032999999999999E-3</v>
      </c>
      <c r="E329" s="78">
        <v>10737330</v>
      </c>
      <c r="F329" s="78"/>
      <c r="G329" s="79">
        <v>462662</v>
      </c>
      <c r="H329" s="79">
        <v>3548800</v>
      </c>
      <c r="I329" s="79">
        <v>1071345</v>
      </c>
      <c r="J329" s="78">
        <v>0</v>
      </c>
      <c r="K329" s="78"/>
      <c r="L329" s="78">
        <v>5082807</v>
      </c>
      <c r="M329" s="78"/>
      <c r="N329" s="79">
        <v>45361</v>
      </c>
      <c r="O329" s="79">
        <v>0</v>
      </c>
      <c r="P329" s="79">
        <v>0</v>
      </c>
      <c r="Q329" s="78">
        <v>275612</v>
      </c>
      <c r="R329" s="78"/>
      <c r="S329" s="78">
        <v>320973</v>
      </c>
      <c r="T329" s="78"/>
      <c r="U329" s="79">
        <v>3040333</v>
      </c>
      <c r="V329" s="80">
        <v>-180759</v>
      </c>
      <c r="W329" s="80">
        <v>2859574</v>
      </c>
      <c r="X329" s="81"/>
      <c r="Y329" s="63">
        <v>19379498</v>
      </c>
      <c r="Z329" s="63">
        <v>3615682</v>
      </c>
    </row>
    <row r="330" spans="1:26">
      <c r="A330" s="60">
        <v>93431</v>
      </c>
      <c r="B330" s="61" t="s">
        <v>334</v>
      </c>
      <c r="C330" s="77">
        <v>1.5009999999999999E-4</v>
      </c>
      <c r="D330" s="77">
        <v>1.2899999999999999E-4</v>
      </c>
      <c r="E330" s="78">
        <v>727744</v>
      </c>
      <c r="F330" s="78"/>
      <c r="G330" s="79">
        <v>31358</v>
      </c>
      <c r="H330" s="79">
        <v>240527</v>
      </c>
      <c r="I330" s="79">
        <v>72613</v>
      </c>
      <c r="J330" s="78">
        <v>20958</v>
      </c>
      <c r="K330" s="78"/>
      <c r="L330" s="78">
        <v>365456</v>
      </c>
      <c r="M330" s="78"/>
      <c r="N330" s="79">
        <v>3074</v>
      </c>
      <c r="O330" s="79">
        <v>0</v>
      </c>
      <c r="P330" s="79">
        <v>0</v>
      </c>
      <c r="Q330" s="78">
        <v>33609</v>
      </c>
      <c r="R330" s="78"/>
      <c r="S330" s="78">
        <v>36683</v>
      </c>
      <c r="T330" s="78"/>
      <c r="U330" s="79">
        <v>206065</v>
      </c>
      <c r="V330" s="80">
        <v>567</v>
      </c>
      <c r="W330" s="80">
        <v>206632</v>
      </c>
      <c r="X330" s="81"/>
      <c r="Y330" s="63">
        <v>1313485</v>
      </c>
      <c r="Z330" s="63">
        <v>245060</v>
      </c>
    </row>
    <row r="331" spans="1:26">
      <c r="A331" s="60">
        <v>93441</v>
      </c>
      <c r="B331" s="61" t="s">
        <v>335</v>
      </c>
      <c r="C331" s="77">
        <v>1.573E-4</v>
      </c>
      <c r="D331" s="77">
        <v>1.7890000000000001E-4</v>
      </c>
      <c r="E331" s="78">
        <v>1009251</v>
      </c>
      <c r="F331" s="78"/>
      <c r="G331" s="79">
        <v>43488</v>
      </c>
      <c r="H331" s="79">
        <v>333568</v>
      </c>
      <c r="I331" s="79">
        <v>100701</v>
      </c>
      <c r="J331" s="78">
        <v>32318</v>
      </c>
      <c r="K331" s="78"/>
      <c r="L331" s="78">
        <v>510075</v>
      </c>
      <c r="M331" s="78"/>
      <c r="N331" s="79">
        <v>4264</v>
      </c>
      <c r="O331" s="79">
        <v>0</v>
      </c>
      <c r="P331" s="79">
        <v>0</v>
      </c>
      <c r="Q331" s="78">
        <v>11519</v>
      </c>
      <c r="R331" s="78"/>
      <c r="S331" s="78">
        <v>15783</v>
      </c>
      <c r="T331" s="78"/>
      <c r="U331" s="79">
        <v>285775</v>
      </c>
      <c r="V331" s="80">
        <v>6098</v>
      </c>
      <c r="W331" s="80">
        <v>291873</v>
      </c>
      <c r="X331" s="81"/>
      <c r="Y331" s="63">
        <v>1821569</v>
      </c>
      <c r="Z331" s="63">
        <v>339855</v>
      </c>
    </row>
    <row r="332" spans="1:26">
      <c r="A332" s="60">
        <v>93442</v>
      </c>
      <c r="B332" s="61" t="s">
        <v>336</v>
      </c>
      <c r="C332" s="77">
        <v>1.3750000000000001E-4</v>
      </c>
      <c r="D332" s="77">
        <v>1.5330000000000001E-4</v>
      </c>
      <c r="E332" s="78">
        <v>864831</v>
      </c>
      <c r="F332" s="78"/>
      <c r="G332" s="79">
        <v>37265</v>
      </c>
      <c r="H332" s="79">
        <v>285836</v>
      </c>
      <c r="I332" s="79">
        <v>86291</v>
      </c>
      <c r="J332" s="78">
        <v>17170</v>
      </c>
      <c r="K332" s="78"/>
      <c r="L332" s="78">
        <v>426562</v>
      </c>
      <c r="M332" s="78"/>
      <c r="N332" s="79">
        <v>3654</v>
      </c>
      <c r="O332" s="79">
        <v>0</v>
      </c>
      <c r="P332" s="79">
        <v>0</v>
      </c>
      <c r="Q332" s="78">
        <v>24079</v>
      </c>
      <c r="R332" s="78"/>
      <c r="S332" s="78">
        <v>27733</v>
      </c>
      <c r="T332" s="78"/>
      <c r="U332" s="79">
        <v>244882</v>
      </c>
      <c r="V332" s="80">
        <v>-11561</v>
      </c>
      <c r="W332" s="80">
        <v>233321</v>
      </c>
      <c r="X332" s="81"/>
      <c r="Y332" s="63">
        <v>1560908</v>
      </c>
      <c r="Z332" s="63">
        <v>291223</v>
      </c>
    </row>
    <row r="333" spans="1:26">
      <c r="A333" s="60">
        <v>93451</v>
      </c>
      <c r="B333" s="61" t="s">
        <v>337</v>
      </c>
      <c r="C333" s="77">
        <v>6.3E-5</v>
      </c>
      <c r="D333" s="77">
        <v>7.6600000000000005E-5</v>
      </c>
      <c r="E333" s="78">
        <v>432133</v>
      </c>
      <c r="F333" s="78"/>
      <c r="G333" s="79">
        <v>18620</v>
      </c>
      <c r="H333" s="79">
        <v>142825</v>
      </c>
      <c r="I333" s="79">
        <v>43117</v>
      </c>
      <c r="J333" s="78">
        <v>41046</v>
      </c>
      <c r="K333" s="78"/>
      <c r="L333" s="78">
        <v>245608</v>
      </c>
      <c r="M333" s="78"/>
      <c r="N333" s="79">
        <v>1826</v>
      </c>
      <c r="O333" s="79">
        <v>0</v>
      </c>
      <c r="P333" s="79">
        <v>0</v>
      </c>
      <c r="Q333" s="78">
        <v>248</v>
      </c>
      <c r="R333" s="78"/>
      <c r="S333" s="78">
        <v>2074</v>
      </c>
      <c r="T333" s="78"/>
      <c r="U333" s="79">
        <v>122361</v>
      </c>
      <c r="V333" s="80">
        <v>19070</v>
      </c>
      <c r="W333" s="80">
        <v>141431</v>
      </c>
      <c r="X333" s="81"/>
      <c r="Y333" s="63">
        <v>779945</v>
      </c>
      <c r="Z333" s="63">
        <v>145516</v>
      </c>
    </row>
    <row r="334" spans="1:26">
      <c r="A334" s="60">
        <v>93461</v>
      </c>
      <c r="B334" s="61" t="s">
        <v>338</v>
      </c>
      <c r="C334" s="77">
        <v>1.5699999999999999E-5</v>
      </c>
      <c r="D334" s="77">
        <v>1.5500000000000001E-5</v>
      </c>
      <c r="E334" s="78">
        <v>87442</v>
      </c>
      <c r="F334" s="78"/>
      <c r="G334" s="79">
        <v>3768</v>
      </c>
      <c r="H334" s="79">
        <v>28901</v>
      </c>
      <c r="I334" s="79">
        <v>8725</v>
      </c>
      <c r="J334" s="78">
        <v>732</v>
      </c>
      <c r="K334" s="78"/>
      <c r="L334" s="78">
        <v>42126</v>
      </c>
      <c r="M334" s="78"/>
      <c r="N334" s="79">
        <v>369</v>
      </c>
      <c r="O334" s="79">
        <v>0</v>
      </c>
      <c r="P334" s="79">
        <v>0</v>
      </c>
      <c r="Q334" s="78">
        <v>909</v>
      </c>
      <c r="R334" s="78"/>
      <c r="S334" s="78">
        <v>1278</v>
      </c>
      <c r="T334" s="78"/>
      <c r="U334" s="79">
        <v>24760</v>
      </c>
      <c r="V334" s="80">
        <v>-18</v>
      </c>
      <c r="W334" s="80">
        <v>24742</v>
      </c>
      <c r="X334" s="81"/>
      <c r="Y334" s="63">
        <v>157822</v>
      </c>
      <c r="Z334" s="63">
        <v>29445</v>
      </c>
    </row>
    <row r="335" spans="1:26">
      <c r="A335" s="60">
        <v>93471</v>
      </c>
      <c r="B335" s="61" t="s">
        <v>339</v>
      </c>
      <c r="C335" s="77">
        <v>1.2099999999999999E-5</v>
      </c>
      <c r="D335" s="77">
        <v>1.11E-5</v>
      </c>
      <c r="E335" s="78">
        <v>62620</v>
      </c>
      <c r="F335" s="78"/>
      <c r="G335" s="79">
        <v>2698</v>
      </c>
      <c r="H335" s="79">
        <v>20697</v>
      </c>
      <c r="I335" s="79">
        <v>6248</v>
      </c>
      <c r="J335" s="78">
        <v>8746</v>
      </c>
      <c r="K335" s="78"/>
      <c r="L335" s="78">
        <v>38389</v>
      </c>
      <c r="M335" s="78"/>
      <c r="N335" s="79">
        <v>265</v>
      </c>
      <c r="O335" s="79">
        <v>0</v>
      </c>
      <c r="P335" s="79">
        <v>0</v>
      </c>
      <c r="Q335" s="78">
        <v>0</v>
      </c>
      <c r="R335" s="78"/>
      <c r="S335" s="78">
        <v>265</v>
      </c>
      <c r="T335" s="78"/>
      <c r="U335" s="79">
        <v>17731</v>
      </c>
      <c r="V335" s="80">
        <v>5221</v>
      </c>
      <c r="W335" s="80">
        <v>22952</v>
      </c>
      <c r="X335" s="81"/>
      <c r="Y335" s="63">
        <v>113021</v>
      </c>
      <c r="Z335" s="63">
        <v>21087</v>
      </c>
    </row>
    <row r="336" spans="1:26">
      <c r="A336" s="60">
        <v>93501</v>
      </c>
      <c r="B336" s="61" t="s">
        <v>340</v>
      </c>
      <c r="C336" s="77">
        <v>3.5084999999999999E-3</v>
      </c>
      <c r="D336" s="77">
        <v>3.5991999999999999E-3</v>
      </c>
      <c r="E336" s="78">
        <v>20304628</v>
      </c>
      <c r="F336" s="78"/>
      <c r="G336" s="79">
        <v>874908</v>
      </c>
      <c r="H336" s="79">
        <v>6710892</v>
      </c>
      <c r="I336" s="79">
        <v>2025946</v>
      </c>
      <c r="J336" s="78">
        <v>236424</v>
      </c>
      <c r="K336" s="78"/>
      <c r="L336" s="78">
        <v>9848170</v>
      </c>
      <c r="M336" s="78"/>
      <c r="N336" s="79">
        <v>85780</v>
      </c>
      <c r="O336" s="79">
        <v>0</v>
      </c>
      <c r="P336" s="79">
        <v>0</v>
      </c>
      <c r="Q336" s="78">
        <v>276855</v>
      </c>
      <c r="R336" s="78"/>
      <c r="S336" s="78">
        <v>362635</v>
      </c>
      <c r="T336" s="78"/>
      <c r="U336" s="79">
        <v>5749366</v>
      </c>
      <c r="V336" s="80">
        <v>-58659</v>
      </c>
      <c r="W336" s="80">
        <v>5690707</v>
      </c>
      <c r="X336" s="81"/>
      <c r="Y336" s="63">
        <v>36647238</v>
      </c>
      <c r="Z336" s="63">
        <v>6837368</v>
      </c>
    </row>
    <row r="337" spans="1:26">
      <c r="A337" s="60">
        <v>93511</v>
      </c>
      <c r="B337" s="61" t="s">
        <v>341</v>
      </c>
      <c r="C337" s="77">
        <v>8.2100000000000003E-5</v>
      </c>
      <c r="D337" s="77">
        <v>1.272E-4</v>
      </c>
      <c r="E337" s="78">
        <v>717590</v>
      </c>
      <c r="F337" s="78"/>
      <c r="G337" s="79">
        <v>30920</v>
      </c>
      <c r="H337" s="79">
        <v>237171</v>
      </c>
      <c r="I337" s="79">
        <v>71599</v>
      </c>
      <c r="J337" s="78">
        <v>74667</v>
      </c>
      <c r="K337" s="78"/>
      <c r="L337" s="78">
        <v>414357</v>
      </c>
      <c r="M337" s="78"/>
      <c r="N337" s="79">
        <v>3032</v>
      </c>
      <c r="O337" s="79">
        <v>0</v>
      </c>
      <c r="P337" s="79">
        <v>0</v>
      </c>
      <c r="Q337" s="78">
        <v>607</v>
      </c>
      <c r="R337" s="78"/>
      <c r="S337" s="78">
        <v>3639</v>
      </c>
      <c r="T337" s="78"/>
      <c r="U337" s="79">
        <v>203189</v>
      </c>
      <c r="V337" s="80">
        <v>26942</v>
      </c>
      <c r="W337" s="80">
        <v>230131</v>
      </c>
      <c r="X337" s="81"/>
      <c r="Y337" s="63">
        <v>1295157</v>
      </c>
      <c r="Z337" s="63">
        <v>241641</v>
      </c>
    </row>
    <row r="338" spans="1:26">
      <c r="A338" s="60">
        <v>93517</v>
      </c>
      <c r="B338" s="61" t="s">
        <v>342</v>
      </c>
      <c r="C338" s="77">
        <v>4.5000000000000001E-6</v>
      </c>
      <c r="D338" s="77">
        <v>1.01E-5</v>
      </c>
      <c r="E338" s="78">
        <v>56978</v>
      </c>
      <c r="F338" s="78"/>
      <c r="G338" s="79">
        <v>2455</v>
      </c>
      <c r="H338" s="79">
        <v>18832</v>
      </c>
      <c r="I338" s="79">
        <v>5685</v>
      </c>
      <c r="J338" s="78">
        <v>15035</v>
      </c>
      <c r="K338" s="78"/>
      <c r="L338" s="78">
        <v>42007</v>
      </c>
      <c r="M338" s="78"/>
      <c r="N338" s="79">
        <v>241</v>
      </c>
      <c r="O338" s="79">
        <v>0</v>
      </c>
      <c r="P338" s="79">
        <v>0</v>
      </c>
      <c r="Q338" s="78">
        <v>0</v>
      </c>
      <c r="R338" s="78"/>
      <c r="S338" s="78">
        <v>241</v>
      </c>
      <c r="T338" s="78"/>
      <c r="U338" s="79">
        <v>16134</v>
      </c>
      <c r="V338" s="80">
        <v>6347</v>
      </c>
      <c r="W338" s="80">
        <v>22481</v>
      </c>
      <c r="X338" s="81"/>
      <c r="Y338" s="63">
        <v>102839</v>
      </c>
      <c r="Z338" s="63">
        <v>19187</v>
      </c>
    </row>
    <row r="339" spans="1:26">
      <c r="A339" s="60">
        <v>93521</v>
      </c>
      <c r="B339" s="61" t="s">
        <v>343</v>
      </c>
      <c r="C339" s="77">
        <v>4.5629999999999998E-4</v>
      </c>
      <c r="D339" s="77">
        <v>4.4040000000000003E-4</v>
      </c>
      <c r="E339" s="78">
        <v>2484485</v>
      </c>
      <c r="F339" s="78"/>
      <c r="G339" s="79">
        <v>107054</v>
      </c>
      <c r="H339" s="79">
        <v>821148</v>
      </c>
      <c r="I339" s="79">
        <v>247896</v>
      </c>
      <c r="J339" s="78">
        <v>4677</v>
      </c>
      <c r="K339" s="78"/>
      <c r="L339" s="78">
        <v>1180775</v>
      </c>
      <c r="M339" s="78"/>
      <c r="N339" s="79">
        <v>10496</v>
      </c>
      <c r="O339" s="79">
        <v>0</v>
      </c>
      <c r="P339" s="79">
        <v>0</v>
      </c>
      <c r="Q339" s="78">
        <v>14299</v>
      </c>
      <c r="R339" s="78"/>
      <c r="S339" s="78">
        <v>24795</v>
      </c>
      <c r="T339" s="78"/>
      <c r="U339" s="79">
        <v>703495</v>
      </c>
      <c r="V339" s="80">
        <v>-5133</v>
      </c>
      <c r="W339" s="80">
        <v>698362</v>
      </c>
      <c r="X339" s="81"/>
      <c r="Y339" s="63">
        <v>4484175</v>
      </c>
      <c r="Z339" s="63">
        <v>836624</v>
      </c>
    </row>
    <row r="340" spans="1:26">
      <c r="A340" s="60">
        <v>93527</v>
      </c>
      <c r="B340" s="61" t="s">
        <v>344</v>
      </c>
      <c r="C340" s="77">
        <v>1.4800000000000001E-5</v>
      </c>
      <c r="D340" s="77">
        <v>1.4800000000000001E-5</v>
      </c>
      <c r="E340" s="78">
        <v>83493</v>
      </c>
      <c r="F340" s="78"/>
      <c r="G340" s="79">
        <v>3598</v>
      </c>
      <c r="H340" s="79">
        <v>27595</v>
      </c>
      <c r="I340" s="79">
        <v>8331</v>
      </c>
      <c r="J340" s="78">
        <v>15329</v>
      </c>
      <c r="K340" s="78"/>
      <c r="L340" s="78">
        <v>54853</v>
      </c>
      <c r="M340" s="78"/>
      <c r="N340" s="79">
        <v>353</v>
      </c>
      <c r="O340" s="79">
        <v>0</v>
      </c>
      <c r="P340" s="79">
        <v>0</v>
      </c>
      <c r="Q340" s="78">
        <v>0</v>
      </c>
      <c r="R340" s="78"/>
      <c r="S340" s="78">
        <v>353</v>
      </c>
      <c r="T340" s="78"/>
      <c r="U340" s="79">
        <v>23642</v>
      </c>
      <c r="V340" s="80">
        <v>8882</v>
      </c>
      <c r="W340" s="80">
        <v>32524</v>
      </c>
      <c r="X340" s="81"/>
      <c r="Y340" s="63">
        <v>150694</v>
      </c>
      <c r="Z340" s="63">
        <v>28115</v>
      </c>
    </row>
    <row r="341" spans="1:26">
      <c r="A341" s="60">
        <v>93531</v>
      </c>
      <c r="B341" s="61" t="s">
        <v>345</v>
      </c>
      <c r="C341" s="77">
        <v>2.5400000000000001E-5</v>
      </c>
      <c r="D341" s="77">
        <v>2.6999999999999999E-5</v>
      </c>
      <c r="E341" s="78">
        <v>152319</v>
      </c>
      <c r="F341" s="78"/>
      <c r="G341" s="79">
        <v>6563</v>
      </c>
      <c r="H341" s="79">
        <v>50343</v>
      </c>
      <c r="I341" s="79">
        <v>15198</v>
      </c>
      <c r="J341" s="78">
        <v>9607</v>
      </c>
      <c r="K341" s="78"/>
      <c r="L341" s="78">
        <v>81711</v>
      </c>
      <c r="M341" s="78"/>
      <c r="N341" s="79">
        <v>643</v>
      </c>
      <c r="O341" s="79">
        <v>0</v>
      </c>
      <c r="P341" s="79">
        <v>0</v>
      </c>
      <c r="Q341" s="78">
        <v>1531</v>
      </c>
      <c r="R341" s="78"/>
      <c r="S341" s="78">
        <v>2174</v>
      </c>
      <c r="T341" s="78"/>
      <c r="U341" s="79">
        <v>43130</v>
      </c>
      <c r="V341" s="80">
        <v>4966</v>
      </c>
      <c r="W341" s="80">
        <v>48096</v>
      </c>
      <c r="X341" s="81"/>
      <c r="Y341" s="63">
        <v>274915</v>
      </c>
      <c r="Z341" s="63">
        <v>51292</v>
      </c>
    </row>
    <row r="342" spans="1:26">
      <c r="A342" s="60">
        <v>93537</v>
      </c>
      <c r="B342" s="61" t="s">
        <v>346</v>
      </c>
      <c r="C342" s="77">
        <v>9.7999999999999993E-6</v>
      </c>
      <c r="D342" s="77">
        <v>1.03E-5</v>
      </c>
      <c r="E342" s="78">
        <v>58107</v>
      </c>
      <c r="F342" s="78"/>
      <c r="G342" s="79">
        <v>2504</v>
      </c>
      <c r="H342" s="79">
        <v>19205</v>
      </c>
      <c r="I342" s="79">
        <v>5798</v>
      </c>
      <c r="J342" s="78">
        <v>0</v>
      </c>
      <c r="K342" s="78"/>
      <c r="L342" s="78">
        <v>27507</v>
      </c>
      <c r="M342" s="78"/>
      <c r="N342" s="79">
        <v>245</v>
      </c>
      <c r="O342" s="79">
        <v>0</v>
      </c>
      <c r="P342" s="79">
        <v>0</v>
      </c>
      <c r="Q342" s="78">
        <v>2835</v>
      </c>
      <c r="R342" s="78"/>
      <c r="S342" s="78">
        <v>3080</v>
      </c>
      <c r="T342" s="78"/>
      <c r="U342" s="79">
        <v>16453</v>
      </c>
      <c r="V342" s="80">
        <v>-1994</v>
      </c>
      <c r="W342" s="80">
        <v>14459</v>
      </c>
      <c r="X342" s="81"/>
      <c r="Y342" s="63">
        <v>104875</v>
      </c>
      <c r="Z342" s="63">
        <v>19567</v>
      </c>
    </row>
    <row r="343" spans="1:26">
      <c r="A343" s="60">
        <v>93541</v>
      </c>
      <c r="B343" s="61" t="s">
        <v>347</v>
      </c>
      <c r="C343" s="77">
        <v>1.8760000000000001E-4</v>
      </c>
      <c r="D343" s="77">
        <v>2.0019999999999999E-4</v>
      </c>
      <c r="E343" s="78">
        <v>1129414</v>
      </c>
      <c r="F343" s="78"/>
      <c r="G343" s="79">
        <v>48665</v>
      </c>
      <c r="H343" s="79">
        <v>373283</v>
      </c>
      <c r="I343" s="79">
        <v>112690</v>
      </c>
      <c r="J343" s="78">
        <v>49692</v>
      </c>
      <c r="K343" s="78"/>
      <c r="L343" s="78">
        <v>584330</v>
      </c>
      <c r="M343" s="78"/>
      <c r="N343" s="79">
        <v>4771</v>
      </c>
      <c r="O343" s="79">
        <v>0</v>
      </c>
      <c r="P343" s="79">
        <v>0</v>
      </c>
      <c r="Q343" s="78">
        <v>0</v>
      </c>
      <c r="R343" s="78"/>
      <c r="S343" s="78">
        <v>4771</v>
      </c>
      <c r="T343" s="78"/>
      <c r="U343" s="79">
        <v>319800</v>
      </c>
      <c r="V343" s="80">
        <v>36228</v>
      </c>
      <c r="W343" s="80">
        <v>356028</v>
      </c>
      <c r="X343" s="81"/>
      <c r="Y343" s="63">
        <v>2038447</v>
      </c>
      <c r="Z343" s="63">
        <v>380318</v>
      </c>
    </row>
    <row r="344" spans="1:26">
      <c r="A344" s="60">
        <v>93601</v>
      </c>
      <c r="B344" s="61" t="s">
        <v>348</v>
      </c>
      <c r="C344" s="77">
        <v>1.1387599999999999E-2</v>
      </c>
      <c r="D344" s="77">
        <v>1.13095E-2</v>
      </c>
      <c r="E344" s="78">
        <v>63801730</v>
      </c>
      <c r="F344" s="78"/>
      <c r="G344" s="79">
        <v>2749158</v>
      </c>
      <c r="H344" s="79">
        <v>21087140</v>
      </c>
      <c r="I344" s="79">
        <v>6365982</v>
      </c>
      <c r="J344" s="78">
        <v>672679</v>
      </c>
      <c r="K344" s="78"/>
      <c r="L344" s="78">
        <v>30874959</v>
      </c>
      <c r="M344" s="78"/>
      <c r="N344" s="79">
        <v>269539</v>
      </c>
      <c r="O344" s="79">
        <v>0</v>
      </c>
      <c r="P344" s="79">
        <v>0</v>
      </c>
      <c r="Q344" s="78">
        <v>56962</v>
      </c>
      <c r="R344" s="78"/>
      <c r="S344" s="78">
        <v>326501</v>
      </c>
      <c r="T344" s="78"/>
      <c r="U344" s="79">
        <v>18065807</v>
      </c>
      <c r="V344" s="80">
        <v>358854</v>
      </c>
      <c r="W344" s="80">
        <v>18424661</v>
      </c>
      <c r="X344" s="81"/>
      <c r="Y344" s="63">
        <v>115153906</v>
      </c>
      <c r="Z344" s="63">
        <v>21484555</v>
      </c>
    </row>
    <row r="345" spans="1:26">
      <c r="A345" s="60">
        <v>93602</v>
      </c>
      <c r="B345" s="61" t="s">
        <v>349</v>
      </c>
      <c r="C345" s="77">
        <v>1.7000000000000001E-4</v>
      </c>
      <c r="D345" s="77">
        <v>1.7789999999999999E-4</v>
      </c>
      <c r="E345" s="78">
        <v>1003610</v>
      </c>
      <c r="F345" s="78"/>
      <c r="G345" s="79">
        <v>43245</v>
      </c>
      <c r="H345" s="79">
        <v>331704</v>
      </c>
      <c r="I345" s="79">
        <v>100138</v>
      </c>
      <c r="J345" s="78">
        <v>59238</v>
      </c>
      <c r="K345" s="78"/>
      <c r="L345" s="78">
        <v>534325</v>
      </c>
      <c r="M345" s="78"/>
      <c r="N345" s="79">
        <v>4240</v>
      </c>
      <c r="O345" s="79">
        <v>0</v>
      </c>
      <c r="P345" s="79">
        <v>0</v>
      </c>
      <c r="Q345" s="78">
        <v>8374</v>
      </c>
      <c r="R345" s="78"/>
      <c r="S345" s="78">
        <v>12614</v>
      </c>
      <c r="T345" s="78"/>
      <c r="U345" s="79">
        <v>284178</v>
      </c>
      <c r="V345" s="80">
        <v>19434</v>
      </c>
      <c r="W345" s="80">
        <v>303612</v>
      </c>
      <c r="X345" s="81"/>
      <c r="Y345" s="63">
        <v>1811387</v>
      </c>
      <c r="Z345" s="63">
        <v>337955</v>
      </c>
    </row>
    <row r="346" spans="1:26">
      <c r="A346" s="60">
        <v>93604</v>
      </c>
      <c r="B346" s="61" t="s">
        <v>955</v>
      </c>
      <c r="C346" s="77">
        <v>1.3900000000000001E-5</v>
      </c>
      <c r="D346" s="77">
        <v>1.8700000000000001E-5</v>
      </c>
      <c r="E346" s="78">
        <v>105495</v>
      </c>
      <c r="F346" s="78"/>
      <c r="G346" s="79">
        <v>4546</v>
      </c>
      <c r="H346" s="79">
        <v>34867</v>
      </c>
      <c r="I346" s="79">
        <v>10526</v>
      </c>
      <c r="J346" s="78">
        <v>18506</v>
      </c>
      <c r="K346" s="78"/>
      <c r="L346" s="78">
        <v>68445</v>
      </c>
      <c r="M346" s="78"/>
      <c r="N346" s="79">
        <v>446</v>
      </c>
      <c r="O346" s="79">
        <v>0</v>
      </c>
      <c r="P346" s="79">
        <v>0</v>
      </c>
      <c r="Q346" s="78">
        <v>4549</v>
      </c>
      <c r="R346" s="78"/>
      <c r="S346" s="78">
        <v>4995</v>
      </c>
      <c r="T346" s="78"/>
      <c r="U346" s="79">
        <v>29871</v>
      </c>
      <c r="V346" s="80">
        <v>8316</v>
      </c>
      <c r="W346" s="80">
        <v>38187</v>
      </c>
      <c r="X346" s="81"/>
      <c r="Y346" s="63">
        <v>190404</v>
      </c>
      <c r="Z346" s="63">
        <v>35524</v>
      </c>
    </row>
    <row r="347" spans="1:26">
      <c r="A347" s="60">
        <v>93609</v>
      </c>
      <c r="B347" s="61" t="s">
        <v>350</v>
      </c>
      <c r="C347" s="77">
        <v>3.9456999999999999E-3</v>
      </c>
      <c r="D347" s="77">
        <v>4.8735999999999996E-3</v>
      </c>
      <c r="E347" s="78">
        <v>27494064</v>
      </c>
      <c r="F347" s="78"/>
      <c r="G347" s="79">
        <v>1184694</v>
      </c>
      <c r="H347" s="79">
        <v>9087076</v>
      </c>
      <c r="I347" s="79">
        <v>2743291</v>
      </c>
      <c r="J347" s="78">
        <v>1977611</v>
      </c>
      <c r="K347" s="78"/>
      <c r="L347" s="78">
        <v>14992672</v>
      </c>
      <c r="M347" s="78"/>
      <c r="N347" s="79">
        <v>116153</v>
      </c>
      <c r="O347" s="79">
        <v>0</v>
      </c>
      <c r="P347" s="79">
        <v>0</v>
      </c>
      <c r="Q347" s="78">
        <v>83372</v>
      </c>
      <c r="R347" s="78"/>
      <c r="S347" s="78">
        <v>199525</v>
      </c>
      <c r="T347" s="78"/>
      <c r="U347" s="79">
        <v>7785094</v>
      </c>
      <c r="V347" s="80">
        <v>634756</v>
      </c>
      <c r="W347" s="80">
        <v>8419850</v>
      </c>
      <c r="X347" s="81"/>
      <c r="Y347" s="63">
        <v>49623244</v>
      </c>
      <c r="Z347" s="63">
        <v>9258334</v>
      </c>
    </row>
    <row r="348" spans="1:26">
      <c r="A348" s="60">
        <v>93610</v>
      </c>
      <c r="B348" s="61" t="s">
        <v>351</v>
      </c>
      <c r="C348" s="77">
        <v>1.6099999999999998E-5</v>
      </c>
      <c r="D348" s="77">
        <v>1.5500000000000001E-5</v>
      </c>
      <c r="E348" s="78">
        <v>87442</v>
      </c>
      <c r="F348" s="78"/>
      <c r="G348" s="79">
        <v>3768</v>
      </c>
      <c r="H348" s="79">
        <v>28901</v>
      </c>
      <c r="I348" s="79">
        <v>8725</v>
      </c>
      <c r="J348" s="78">
        <v>0</v>
      </c>
      <c r="K348" s="78"/>
      <c r="L348" s="78">
        <v>41394</v>
      </c>
      <c r="M348" s="78"/>
      <c r="N348" s="79">
        <v>369</v>
      </c>
      <c r="O348" s="79">
        <v>0</v>
      </c>
      <c r="P348" s="79">
        <v>0</v>
      </c>
      <c r="Q348" s="78">
        <v>2912</v>
      </c>
      <c r="R348" s="78"/>
      <c r="S348" s="78">
        <v>3281</v>
      </c>
      <c r="T348" s="78"/>
      <c r="U348" s="79">
        <v>24760</v>
      </c>
      <c r="V348" s="80">
        <v>-1256</v>
      </c>
      <c r="W348" s="80">
        <v>23504</v>
      </c>
      <c r="X348" s="81"/>
      <c r="Y348" s="63">
        <v>157822</v>
      </c>
      <c r="Z348" s="63">
        <v>29445</v>
      </c>
    </row>
    <row r="349" spans="1:26">
      <c r="A349" s="60">
        <v>93611</v>
      </c>
      <c r="B349" s="61" t="s">
        <v>352</v>
      </c>
      <c r="C349" s="77">
        <v>6.4822999999999999E-3</v>
      </c>
      <c r="D349" s="77">
        <v>6.5487999999999996E-3</v>
      </c>
      <c r="E349" s="78">
        <v>36944584</v>
      </c>
      <c r="F349" s="78"/>
      <c r="G349" s="79">
        <v>1591908</v>
      </c>
      <c r="H349" s="79">
        <v>12210572</v>
      </c>
      <c r="I349" s="79">
        <v>3686241</v>
      </c>
      <c r="J349" s="78">
        <v>373320</v>
      </c>
      <c r="K349" s="78"/>
      <c r="L349" s="78">
        <v>17862041</v>
      </c>
      <c r="M349" s="78"/>
      <c r="N349" s="79">
        <v>156078</v>
      </c>
      <c r="O349" s="79">
        <v>0</v>
      </c>
      <c r="P349" s="79">
        <v>0</v>
      </c>
      <c r="Q349" s="78">
        <v>333239</v>
      </c>
      <c r="R349" s="78"/>
      <c r="S349" s="78">
        <v>489317</v>
      </c>
      <c r="T349" s="78"/>
      <c r="U349" s="79">
        <v>10461060</v>
      </c>
      <c r="V349" s="80">
        <v>-73337</v>
      </c>
      <c r="W349" s="80">
        <v>10387723</v>
      </c>
      <c r="X349" s="81"/>
      <c r="Y349" s="63">
        <v>66680216</v>
      </c>
      <c r="Z349" s="63">
        <v>12440696</v>
      </c>
    </row>
    <row r="350" spans="1:26">
      <c r="A350" s="60">
        <v>93617</v>
      </c>
      <c r="B350" s="61" t="s">
        <v>353</v>
      </c>
      <c r="C350" s="77">
        <v>9.7700000000000003E-5</v>
      </c>
      <c r="D350" s="77">
        <v>9.6000000000000002E-5</v>
      </c>
      <c r="E350" s="78">
        <v>541577</v>
      </c>
      <c r="F350" s="78"/>
      <c r="G350" s="79">
        <v>23336</v>
      </c>
      <c r="H350" s="79">
        <v>178997</v>
      </c>
      <c r="I350" s="79">
        <v>54037</v>
      </c>
      <c r="J350" s="78">
        <v>52864</v>
      </c>
      <c r="K350" s="78"/>
      <c r="L350" s="78">
        <v>309234</v>
      </c>
      <c r="M350" s="78"/>
      <c r="N350" s="79">
        <v>2288</v>
      </c>
      <c r="O350" s="79">
        <v>0</v>
      </c>
      <c r="P350" s="79">
        <v>0</v>
      </c>
      <c r="Q350" s="78">
        <v>0</v>
      </c>
      <c r="R350" s="78"/>
      <c r="S350" s="78">
        <v>2288</v>
      </c>
      <c r="T350" s="78"/>
      <c r="U350" s="79">
        <v>153350</v>
      </c>
      <c r="V350" s="80">
        <v>30012</v>
      </c>
      <c r="W350" s="80">
        <v>183362</v>
      </c>
      <c r="X350" s="81"/>
      <c r="Y350" s="63">
        <v>977477</v>
      </c>
      <c r="Z350" s="63">
        <v>182370</v>
      </c>
    </row>
    <row r="351" spans="1:26">
      <c r="A351" s="60">
        <v>93618</v>
      </c>
      <c r="B351" s="61" t="s">
        <v>354</v>
      </c>
      <c r="C351" s="77">
        <v>7.7999999999999999E-6</v>
      </c>
      <c r="D351" s="77">
        <v>7.5000000000000002E-6</v>
      </c>
      <c r="E351" s="78">
        <v>42311</v>
      </c>
      <c r="F351" s="78"/>
      <c r="G351" s="79">
        <v>1823</v>
      </c>
      <c r="H351" s="79">
        <v>13984</v>
      </c>
      <c r="I351" s="79">
        <v>4222</v>
      </c>
      <c r="J351" s="78">
        <v>39340</v>
      </c>
      <c r="K351" s="78"/>
      <c r="L351" s="78">
        <v>59369</v>
      </c>
      <c r="M351" s="78"/>
      <c r="N351" s="79">
        <v>179</v>
      </c>
      <c r="O351" s="79">
        <v>0</v>
      </c>
      <c r="P351" s="79">
        <v>0</v>
      </c>
      <c r="Q351" s="78">
        <v>0</v>
      </c>
      <c r="R351" s="78"/>
      <c r="S351" s="78">
        <v>179</v>
      </c>
      <c r="T351" s="78"/>
      <c r="U351" s="79">
        <v>11981</v>
      </c>
      <c r="V351" s="80">
        <v>22769</v>
      </c>
      <c r="W351" s="80">
        <v>34750</v>
      </c>
      <c r="X351" s="81"/>
      <c r="Y351" s="63">
        <v>76365</v>
      </c>
      <c r="Z351" s="63">
        <v>14248</v>
      </c>
    </row>
    <row r="352" spans="1:26">
      <c r="A352" s="60">
        <v>93621</v>
      </c>
      <c r="B352" s="61" t="s">
        <v>355</v>
      </c>
      <c r="C352" s="77">
        <v>1.1558E-3</v>
      </c>
      <c r="D352" s="77">
        <v>1.2574000000000001E-3</v>
      </c>
      <c r="E352" s="78">
        <v>7093532</v>
      </c>
      <c r="F352" s="78"/>
      <c r="G352" s="79">
        <v>305654</v>
      </c>
      <c r="H352" s="79">
        <v>2344486</v>
      </c>
      <c r="I352" s="79">
        <v>707775</v>
      </c>
      <c r="J352" s="78">
        <v>115830</v>
      </c>
      <c r="K352" s="78"/>
      <c r="L352" s="78">
        <v>3473745</v>
      </c>
      <c r="M352" s="78"/>
      <c r="N352" s="79">
        <v>29968</v>
      </c>
      <c r="O352" s="79">
        <v>0</v>
      </c>
      <c r="P352" s="79">
        <v>0</v>
      </c>
      <c r="Q352" s="78">
        <v>11659</v>
      </c>
      <c r="R352" s="78"/>
      <c r="S352" s="78">
        <v>41627</v>
      </c>
      <c r="T352" s="78"/>
      <c r="U352" s="79">
        <v>2008572</v>
      </c>
      <c r="V352" s="80">
        <v>52756</v>
      </c>
      <c r="W352" s="80">
        <v>2061328</v>
      </c>
      <c r="X352" s="81"/>
      <c r="Y352" s="63">
        <v>12802911</v>
      </c>
      <c r="Z352" s="63">
        <v>2388671</v>
      </c>
    </row>
    <row r="353" spans="1:26">
      <c r="A353" s="60">
        <v>93623</v>
      </c>
      <c r="B353" s="61" t="s">
        <v>356</v>
      </c>
      <c r="C353" s="77">
        <v>1.04E-5</v>
      </c>
      <c r="D353" s="77">
        <v>1.0200000000000001E-5</v>
      </c>
      <c r="E353" s="78">
        <v>57543</v>
      </c>
      <c r="F353" s="78"/>
      <c r="G353" s="79">
        <v>2479</v>
      </c>
      <c r="H353" s="79">
        <v>19018</v>
      </c>
      <c r="I353" s="79">
        <v>5741</v>
      </c>
      <c r="J353" s="78">
        <v>2133</v>
      </c>
      <c r="K353" s="78"/>
      <c r="L353" s="78">
        <v>29371</v>
      </c>
      <c r="M353" s="78"/>
      <c r="N353" s="79">
        <v>243</v>
      </c>
      <c r="O353" s="79">
        <v>0</v>
      </c>
      <c r="P353" s="79">
        <v>0</v>
      </c>
      <c r="Q353" s="78">
        <v>442</v>
      </c>
      <c r="R353" s="78"/>
      <c r="S353" s="78">
        <v>685</v>
      </c>
      <c r="T353" s="78"/>
      <c r="U353" s="79">
        <v>16293</v>
      </c>
      <c r="V353" s="80">
        <v>1234</v>
      </c>
      <c r="W353" s="80">
        <v>17527</v>
      </c>
      <c r="X353" s="81"/>
      <c r="Y353" s="63">
        <v>103857</v>
      </c>
      <c r="Z353" s="63">
        <v>19377</v>
      </c>
    </row>
    <row r="354" spans="1:26">
      <c r="A354" s="60">
        <v>93631</v>
      </c>
      <c r="B354" s="61" t="s">
        <v>357</v>
      </c>
      <c r="C354" s="77">
        <v>2.4949999999999999E-4</v>
      </c>
      <c r="D354" s="77">
        <v>2.7300000000000002E-4</v>
      </c>
      <c r="E354" s="78">
        <v>1540110</v>
      </c>
      <c r="F354" s="78"/>
      <c r="G354" s="79">
        <v>66362</v>
      </c>
      <c r="H354" s="79">
        <v>509022</v>
      </c>
      <c r="I354" s="79">
        <v>153668</v>
      </c>
      <c r="J354" s="78">
        <v>35301</v>
      </c>
      <c r="K354" s="78"/>
      <c r="L354" s="78">
        <v>764353</v>
      </c>
      <c r="M354" s="78"/>
      <c r="N354" s="79">
        <v>6506</v>
      </c>
      <c r="O354" s="79">
        <v>0</v>
      </c>
      <c r="P354" s="79">
        <v>0</v>
      </c>
      <c r="Q354" s="78">
        <v>47202</v>
      </c>
      <c r="R354" s="78"/>
      <c r="S354" s="78">
        <v>53708</v>
      </c>
      <c r="T354" s="78"/>
      <c r="U354" s="79">
        <v>436090</v>
      </c>
      <c r="V354" s="80">
        <v>-3734</v>
      </c>
      <c r="W354" s="80">
        <v>432356</v>
      </c>
      <c r="X354" s="81"/>
      <c r="Y354" s="63">
        <v>2779700</v>
      </c>
      <c r="Z354" s="63">
        <v>518616</v>
      </c>
    </row>
    <row r="355" spans="1:26">
      <c r="A355" s="60">
        <v>93641</v>
      </c>
      <c r="B355" s="61" t="s">
        <v>358</v>
      </c>
      <c r="C355" s="77">
        <v>3.881E-4</v>
      </c>
      <c r="D355" s="77">
        <v>4.1280000000000001E-4</v>
      </c>
      <c r="E355" s="78">
        <v>2328781</v>
      </c>
      <c r="F355" s="78"/>
      <c r="G355" s="79">
        <v>100345</v>
      </c>
      <c r="H355" s="79">
        <v>769687</v>
      </c>
      <c r="I355" s="79">
        <v>232360</v>
      </c>
      <c r="J355" s="78">
        <v>129635</v>
      </c>
      <c r="K355" s="78"/>
      <c r="L355" s="78">
        <v>1232027</v>
      </c>
      <c r="M355" s="78"/>
      <c r="N355" s="79">
        <v>9838</v>
      </c>
      <c r="O355" s="79">
        <v>0</v>
      </c>
      <c r="P355" s="79">
        <v>0</v>
      </c>
      <c r="Q355" s="78">
        <v>0</v>
      </c>
      <c r="R355" s="78"/>
      <c r="S355" s="78">
        <v>9838</v>
      </c>
      <c r="T355" s="78"/>
      <c r="U355" s="79">
        <v>659407</v>
      </c>
      <c r="V355" s="80">
        <v>58750</v>
      </c>
      <c r="W355" s="80">
        <v>718157</v>
      </c>
      <c r="X355" s="81"/>
      <c r="Y355" s="63">
        <v>4203151</v>
      </c>
      <c r="Z355" s="63">
        <v>784192</v>
      </c>
    </row>
    <row r="356" spans="1:26">
      <c r="A356" s="60">
        <v>93647</v>
      </c>
      <c r="B356" s="61" t="s">
        <v>359</v>
      </c>
      <c r="C356" s="77">
        <v>4.6999999999999999E-6</v>
      </c>
      <c r="D356" s="77">
        <v>4.4000000000000002E-6</v>
      </c>
      <c r="E356" s="78">
        <v>24822</v>
      </c>
      <c r="F356" s="78"/>
      <c r="G356" s="79">
        <v>1070</v>
      </c>
      <c r="H356" s="79">
        <v>8204</v>
      </c>
      <c r="I356" s="79">
        <v>2477</v>
      </c>
      <c r="J356" s="78">
        <v>13544</v>
      </c>
      <c r="K356" s="78"/>
      <c r="L356" s="78">
        <v>25295</v>
      </c>
      <c r="M356" s="78"/>
      <c r="N356" s="79">
        <v>105</v>
      </c>
      <c r="O356" s="79">
        <v>0</v>
      </c>
      <c r="P356" s="79">
        <v>0</v>
      </c>
      <c r="Q356" s="78">
        <v>0</v>
      </c>
      <c r="R356" s="78"/>
      <c r="S356" s="78">
        <v>105</v>
      </c>
      <c r="T356" s="78"/>
      <c r="U356" s="79">
        <v>7029</v>
      </c>
      <c r="V356" s="80">
        <v>7688</v>
      </c>
      <c r="W356" s="80">
        <v>14717</v>
      </c>
      <c r="X356" s="81"/>
      <c r="Y356" s="63">
        <v>44801</v>
      </c>
      <c r="Z356" s="63">
        <v>8359</v>
      </c>
    </row>
    <row r="357" spans="1:26">
      <c r="A357" s="60">
        <v>93651</v>
      </c>
      <c r="B357" s="61" t="s">
        <v>360</v>
      </c>
      <c r="C357" s="77">
        <v>4.462E-4</v>
      </c>
      <c r="D357" s="77">
        <v>4.4480000000000002E-4</v>
      </c>
      <c r="E357" s="78">
        <v>2509307</v>
      </c>
      <c r="F357" s="78"/>
      <c r="G357" s="79">
        <v>108124</v>
      </c>
      <c r="H357" s="79">
        <v>829352</v>
      </c>
      <c r="I357" s="79">
        <v>250373</v>
      </c>
      <c r="J357" s="78">
        <v>862</v>
      </c>
      <c r="K357" s="78"/>
      <c r="L357" s="78">
        <v>1188711</v>
      </c>
      <c r="M357" s="78"/>
      <c r="N357" s="79">
        <v>10601</v>
      </c>
      <c r="O357" s="79">
        <v>0</v>
      </c>
      <c r="P357" s="79">
        <v>0</v>
      </c>
      <c r="Q357" s="78">
        <v>39328</v>
      </c>
      <c r="R357" s="78"/>
      <c r="S357" s="78">
        <v>49929</v>
      </c>
      <c r="T357" s="78"/>
      <c r="U357" s="79">
        <v>710524</v>
      </c>
      <c r="V357" s="80">
        <v>-19978</v>
      </c>
      <c r="W357" s="80">
        <v>690546</v>
      </c>
      <c r="X357" s="81"/>
      <c r="Y357" s="63">
        <v>4528976</v>
      </c>
      <c r="Z357" s="63">
        <v>844983</v>
      </c>
    </row>
    <row r="358" spans="1:26">
      <c r="A358" s="60">
        <v>93661</v>
      </c>
      <c r="B358" s="61" t="s">
        <v>361</v>
      </c>
      <c r="C358" s="77">
        <v>1.3999999999999999E-4</v>
      </c>
      <c r="D358" s="77">
        <v>1.5550000000000001E-4</v>
      </c>
      <c r="E358" s="78">
        <v>877242</v>
      </c>
      <c r="F358" s="78"/>
      <c r="G358" s="79">
        <v>37800</v>
      </c>
      <c r="H358" s="79">
        <v>289938</v>
      </c>
      <c r="I358" s="79">
        <v>87529</v>
      </c>
      <c r="J358" s="78">
        <v>34971</v>
      </c>
      <c r="K358" s="78"/>
      <c r="L358" s="78">
        <v>450238</v>
      </c>
      <c r="M358" s="78"/>
      <c r="N358" s="79">
        <v>3706</v>
      </c>
      <c r="O358" s="79">
        <v>0</v>
      </c>
      <c r="P358" s="79">
        <v>0</v>
      </c>
      <c r="Q358" s="78">
        <v>8882</v>
      </c>
      <c r="R358" s="78"/>
      <c r="S358" s="78">
        <v>12588</v>
      </c>
      <c r="T358" s="78"/>
      <c r="U358" s="79">
        <v>248396</v>
      </c>
      <c r="V358" s="80">
        <v>13094</v>
      </c>
      <c r="W358" s="80">
        <v>261490</v>
      </c>
      <c r="X358" s="81"/>
      <c r="Y358" s="63">
        <v>1583309</v>
      </c>
      <c r="Z358" s="63">
        <v>295402</v>
      </c>
    </row>
    <row r="359" spans="1:26">
      <c r="A359" s="60">
        <v>93671</v>
      </c>
      <c r="B359" s="61" t="s">
        <v>362</v>
      </c>
      <c r="C359" s="77">
        <v>3.6230000000000002E-4</v>
      </c>
      <c r="D359" s="77">
        <v>3.4680000000000003E-4</v>
      </c>
      <c r="E359" s="78">
        <v>1956447</v>
      </c>
      <c r="F359" s="78"/>
      <c r="G359" s="79">
        <v>84302</v>
      </c>
      <c r="H359" s="79">
        <v>646626</v>
      </c>
      <c r="I359" s="79">
        <v>195210</v>
      </c>
      <c r="J359" s="78">
        <v>42373</v>
      </c>
      <c r="K359" s="78"/>
      <c r="L359" s="78">
        <v>968511</v>
      </c>
      <c r="M359" s="78"/>
      <c r="N359" s="79">
        <v>8265</v>
      </c>
      <c r="O359" s="79">
        <v>0</v>
      </c>
      <c r="P359" s="79">
        <v>0</v>
      </c>
      <c r="Q359" s="78">
        <v>0</v>
      </c>
      <c r="R359" s="78"/>
      <c r="S359" s="78">
        <v>8265</v>
      </c>
      <c r="T359" s="78"/>
      <c r="U359" s="79">
        <v>553979</v>
      </c>
      <c r="V359" s="80">
        <v>28457</v>
      </c>
      <c r="W359" s="80">
        <v>582436</v>
      </c>
      <c r="X359" s="81"/>
      <c r="Y359" s="63">
        <v>3531135</v>
      </c>
      <c r="Z359" s="63">
        <v>658813</v>
      </c>
    </row>
    <row r="360" spans="1:26">
      <c r="A360" s="60">
        <v>93681</v>
      </c>
      <c r="B360" s="61" t="s">
        <v>363</v>
      </c>
      <c r="C360" s="77">
        <v>1.9430000000000001E-4</v>
      </c>
      <c r="D360" s="77">
        <v>1.962E-4</v>
      </c>
      <c r="E360" s="78">
        <v>1106848</v>
      </c>
      <c r="F360" s="78"/>
      <c r="G360" s="79">
        <v>47693</v>
      </c>
      <c r="H360" s="79">
        <v>365825</v>
      </c>
      <c r="I360" s="79">
        <v>110439</v>
      </c>
      <c r="J360" s="78">
        <v>47548</v>
      </c>
      <c r="K360" s="78"/>
      <c r="L360" s="78">
        <v>571505</v>
      </c>
      <c r="M360" s="78"/>
      <c r="N360" s="79">
        <v>4676</v>
      </c>
      <c r="O360" s="79">
        <v>0</v>
      </c>
      <c r="P360" s="79">
        <v>0</v>
      </c>
      <c r="Q360" s="78">
        <v>13843</v>
      </c>
      <c r="R360" s="78"/>
      <c r="S360" s="78">
        <v>18519</v>
      </c>
      <c r="T360" s="78"/>
      <c r="U360" s="79">
        <v>313410</v>
      </c>
      <c r="V360" s="80">
        <v>27058</v>
      </c>
      <c r="W360" s="80">
        <v>340468</v>
      </c>
      <c r="X360" s="81"/>
      <c r="Y360" s="63">
        <v>1997718</v>
      </c>
      <c r="Z360" s="63">
        <v>372719</v>
      </c>
    </row>
    <row r="361" spans="1:26">
      <c r="A361" s="60">
        <v>93691</v>
      </c>
      <c r="B361" s="61" t="s">
        <v>364</v>
      </c>
      <c r="C361" s="77">
        <v>9.9149999999999998E-4</v>
      </c>
      <c r="D361" s="77">
        <v>1.0735E-3</v>
      </c>
      <c r="E361" s="78">
        <v>6056073</v>
      </c>
      <c r="F361" s="78"/>
      <c r="G361" s="79">
        <v>260951</v>
      </c>
      <c r="H361" s="79">
        <v>2001595</v>
      </c>
      <c r="I361" s="79">
        <v>604260</v>
      </c>
      <c r="J361" s="78">
        <v>75075</v>
      </c>
      <c r="K361" s="78"/>
      <c r="L361" s="78">
        <v>2941881</v>
      </c>
      <c r="M361" s="78"/>
      <c r="N361" s="79">
        <v>25585</v>
      </c>
      <c r="O361" s="79">
        <v>0</v>
      </c>
      <c r="P361" s="79">
        <v>0</v>
      </c>
      <c r="Q361" s="78">
        <v>146334</v>
      </c>
      <c r="R361" s="78"/>
      <c r="S361" s="78">
        <v>171919</v>
      </c>
      <c r="T361" s="78"/>
      <c r="U361" s="79">
        <v>1714810</v>
      </c>
      <c r="V361" s="80">
        <v>-59146</v>
      </c>
      <c r="W361" s="80">
        <v>1655664</v>
      </c>
      <c r="X361" s="81"/>
      <c r="Y361" s="63">
        <v>10930432</v>
      </c>
      <c r="Z361" s="63">
        <v>2039318</v>
      </c>
    </row>
    <row r="362" spans="1:26">
      <c r="A362" s="60">
        <v>93701</v>
      </c>
      <c r="B362" s="61" t="s">
        <v>943</v>
      </c>
      <c r="C362" s="77">
        <v>4.0969999999999998E-4</v>
      </c>
      <c r="D362" s="77">
        <v>4.348E-4</v>
      </c>
      <c r="E362" s="78">
        <v>2452893</v>
      </c>
      <c r="F362" s="78"/>
      <c r="G362" s="79">
        <v>105693</v>
      </c>
      <c r="H362" s="79">
        <v>810707</v>
      </c>
      <c r="I362" s="79">
        <v>244744</v>
      </c>
      <c r="J362" s="78">
        <v>30386</v>
      </c>
      <c r="K362" s="78"/>
      <c r="L362" s="78">
        <v>1191530</v>
      </c>
      <c r="M362" s="78"/>
      <c r="N362" s="79">
        <v>10363</v>
      </c>
      <c r="O362" s="79">
        <v>0</v>
      </c>
      <c r="P362" s="79">
        <v>0</v>
      </c>
      <c r="Q362" s="78">
        <v>29077</v>
      </c>
      <c r="R362" s="78"/>
      <c r="S362" s="78">
        <v>39440</v>
      </c>
      <c r="T362" s="78"/>
      <c r="U362" s="79">
        <v>694550</v>
      </c>
      <c r="V362" s="80">
        <v>-8915</v>
      </c>
      <c r="W362" s="80">
        <v>685635</v>
      </c>
      <c r="X362" s="81"/>
      <c r="Y362" s="63">
        <v>4427156</v>
      </c>
      <c r="Z362" s="63">
        <v>825986</v>
      </c>
    </row>
    <row r="363" spans="1:26">
      <c r="A363" s="60">
        <v>93704</v>
      </c>
      <c r="B363" s="61" t="s">
        <v>366</v>
      </c>
      <c r="C363" s="77">
        <v>1.7999999999999999E-6</v>
      </c>
      <c r="D363" s="77">
        <v>1.3999999999999999E-6</v>
      </c>
      <c r="E363" s="78">
        <v>7898</v>
      </c>
      <c r="F363" s="78"/>
      <c r="G363" s="79">
        <v>340</v>
      </c>
      <c r="H363" s="79">
        <v>2610</v>
      </c>
      <c r="I363" s="79">
        <v>788</v>
      </c>
      <c r="J363" s="78">
        <v>2080</v>
      </c>
      <c r="K363" s="78"/>
      <c r="L363" s="78">
        <v>5818</v>
      </c>
      <c r="M363" s="78"/>
      <c r="N363" s="79">
        <v>33</v>
      </c>
      <c r="O363" s="79">
        <v>0</v>
      </c>
      <c r="P363" s="79">
        <v>0</v>
      </c>
      <c r="Q363" s="78">
        <v>0</v>
      </c>
      <c r="R363" s="78"/>
      <c r="S363" s="78">
        <v>33</v>
      </c>
      <c r="T363" s="78"/>
      <c r="U363" s="79">
        <v>2236</v>
      </c>
      <c r="V363" s="80">
        <v>1131</v>
      </c>
      <c r="W363" s="80">
        <v>3367</v>
      </c>
      <c r="X363" s="81"/>
      <c r="Y363" s="63">
        <v>14255</v>
      </c>
      <c r="Z363" s="63">
        <v>2660</v>
      </c>
    </row>
    <row r="364" spans="1:26">
      <c r="A364" s="60">
        <v>93801</v>
      </c>
      <c r="B364" s="61" t="s">
        <v>367</v>
      </c>
      <c r="C364" s="77">
        <v>4.4470000000000002E-4</v>
      </c>
      <c r="D364" s="77">
        <v>6.9169999999999995E-4</v>
      </c>
      <c r="E364" s="78">
        <v>3902176</v>
      </c>
      <c r="F364" s="78"/>
      <c r="G364" s="79">
        <v>168141</v>
      </c>
      <c r="H364" s="79">
        <v>1289710</v>
      </c>
      <c r="I364" s="79">
        <v>389350</v>
      </c>
      <c r="J364" s="78">
        <v>383791</v>
      </c>
      <c r="K364" s="78"/>
      <c r="L364" s="78">
        <v>2230992</v>
      </c>
      <c r="M364" s="78"/>
      <c r="N364" s="79">
        <v>16485</v>
      </c>
      <c r="O364" s="79">
        <v>0</v>
      </c>
      <c r="P364" s="79">
        <v>0</v>
      </c>
      <c r="Q364" s="78">
        <v>1674</v>
      </c>
      <c r="R364" s="78"/>
      <c r="S364" s="78">
        <v>18159</v>
      </c>
      <c r="T364" s="78"/>
      <c r="U364" s="79">
        <v>1104922</v>
      </c>
      <c r="V364" s="80">
        <v>123071</v>
      </c>
      <c r="W364" s="80">
        <v>1227993</v>
      </c>
      <c r="X364" s="81"/>
      <c r="Y364" s="63">
        <v>7042925</v>
      </c>
      <c r="Z364" s="63">
        <v>1314016</v>
      </c>
    </row>
    <row r="365" spans="1:26">
      <c r="A365" s="60">
        <v>93803</v>
      </c>
      <c r="B365" s="61" t="s">
        <v>368</v>
      </c>
      <c r="C365" s="77">
        <v>1.138E-4</v>
      </c>
      <c r="D365" s="77">
        <v>1.26E-4</v>
      </c>
      <c r="E365" s="78">
        <v>710820</v>
      </c>
      <c r="F365" s="78"/>
      <c r="G365" s="79">
        <v>30629</v>
      </c>
      <c r="H365" s="79">
        <v>234933</v>
      </c>
      <c r="I365" s="79">
        <v>70924</v>
      </c>
      <c r="J365" s="78">
        <v>42575</v>
      </c>
      <c r="K365" s="78"/>
      <c r="L365" s="78">
        <v>379061</v>
      </c>
      <c r="M365" s="78"/>
      <c r="N365" s="79">
        <v>3003</v>
      </c>
      <c r="O365" s="79">
        <v>0</v>
      </c>
      <c r="P365" s="79">
        <v>0</v>
      </c>
      <c r="Q365" s="78">
        <v>4475</v>
      </c>
      <c r="R365" s="78"/>
      <c r="S365" s="78">
        <v>7478</v>
      </c>
      <c r="T365" s="78"/>
      <c r="U365" s="79">
        <v>201273</v>
      </c>
      <c r="V365" s="80">
        <v>12707</v>
      </c>
      <c r="W365" s="80">
        <v>213980</v>
      </c>
      <c r="X365" s="81"/>
      <c r="Y365" s="63">
        <v>1282938</v>
      </c>
      <c r="Z365" s="63">
        <v>239361</v>
      </c>
    </row>
    <row r="366" spans="1:26">
      <c r="A366" s="60">
        <v>93806</v>
      </c>
      <c r="B366" s="61" t="s">
        <v>369</v>
      </c>
      <c r="C366" s="77">
        <v>7.5599999999999994E-5</v>
      </c>
      <c r="D366" s="77">
        <v>1.3359999999999999E-4</v>
      </c>
      <c r="E366" s="78">
        <v>753695</v>
      </c>
      <c r="F366" s="78"/>
      <c r="G366" s="79">
        <v>32476</v>
      </c>
      <c r="H366" s="79">
        <v>249104</v>
      </c>
      <c r="I366" s="79">
        <v>75202</v>
      </c>
      <c r="J366" s="78">
        <v>94751</v>
      </c>
      <c r="K366" s="78"/>
      <c r="L366" s="78">
        <v>451533</v>
      </c>
      <c r="M366" s="78"/>
      <c r="N366" s="79">
        <v>3184</v>
      </c>
      <c r="O366" s="79">
        <v>0</v>
      </c>
      <c r="P366" s="79">
        <v>0</v>
      </c>
      <c r="Q366" s="78">
        <v>5166</v>
      </c>
      <c r="R366" s="78"/>
      <c r="S366" s="78">
        <v>8350</v>
      </c>
      <c r="T366" s="78"/>
      <c r="U366" s="79">
        <v>213413</v>
      </c>
      <c r="V366" s="80">
        <v>26027</v>
      </c>
      <c r="W366" s="80">
        <v>239440</v>
      </c>
      <c r="X366" s="81"/>
      <c r="Y366" s="63">
        <v>1360322</v>
      </c>
      <c r="Z366" s="63">
        <v>253799</v>
      </c>
    </row>
    <row r="367" spans="1:26">
      <c r="A367" s="60">
        <v>93821</v>
      </c>
      <c r="B367" s="61" t="s">
        <v>370</v>
      </c>
      <c r="C367" s="77">
        <v>6.8899999999999994E-5</v>
      </c>
      <c r="D367" s="77">
        <v>6.2600000000000004E-5</v>
      </c>
      <c r="E367" s="78">
        <v>353153</v>
      </c>
      <c r="F367" s="78"/>
      <c r="G367" s="79">
        <v>15217</v>
      </c>
      <c r="H367" s="79">
        <v>116721</v>
      </c>
      <c r="I367" s="79">
        <v>35237</v>
      </c>
      <c r="J367" s="78">
        <v>7818</v>
      </c>
      <c r="K367" s="78"/>
      <c r="L367" s="78">
        <v>174993</v>
      </c>
      <c r="M367" s="78"/>
      <c r="N367" s="79">
        <v>1492</v>
      </c>
      <c r="O367" s="79">
        <v>0</v>
      </c>
      <c r="P367" s="79">
        <v>0</v>
      </c>
      <c r="Q367" s="78">
        <v>11935</v>
      </c>
      <c r="R367" s="78"/>
      <c r="S367" s="78">
        <v>13427</v>
      </c>
      <c r="T367" s="78"/>
      <c r="U367" s="79">
        <v>99997</v>
      </c>
      <c r="V367" s="80">
        <v>9068</v>
      </c>
      <c r="W367" s="80">
        <v>109065</v>
      </c>
      <c r="X367" s="81"/>
      <c r="Y367" s="63">
        <v>637396</v>
      </c>
      <c r="Z367" s="63">
        <v>118921</v>
      </c>
    </row>
    <row r="368" spans="1:26">
      <c r="A368" s="60">
        <v>93901</v>
      </c>
      <c r="B368" s="61" t="s">
        <v>371</v>
      </c>
      <c r="C368" s="77">
        <v>1.8913999999999999E-3</v>
      </c>
      <c r="D368" s="77">
        <v>2.0314E-3</v>
      </c>
      <c r="E368" s="78">
        <v>11459997</v>
      </c>
      <c r="F368" s="78"/>
      <c r="G368" s="79">
        <v>493801</v>
      </c>
      <c r="H368" s="79">
        <v>3787649</v>
      </c>
      <c r="I368" s="79">
        <v>1143451</v>
      </c>
      <c r="J368" s="78">
        <v>451465</v>
      </c>
      <c r="K368" s="78"/>
      <c r="L368" s="78">
        <v>5876366</v>
      </c>
      <c r="M368" s="78"/>
      <c r="N368" s="79">
        <v>48414</v>
      </c>
      <c r="O368" s="79">
        <v>0</v>
      </c>
      <c r="P368" s="79">
        <v>0</v>
      </c>
      <c r="Q368" s="78">
        <v>0</v>
      </c>
      <c r="R368" s="78"/>
      <c r="S368" s="78">
        <v>48414</v>
      </c>
      <c r="T368" s="78"/>
      <c r="U368" s="79">
        <v>3244960</v>
      </c>
      <c r="V368" s="80">
        <v>232128</v>
      </c>
      <c r="W368" s="80">
        <v>3477088</v>
      </c>
      <c r="X368" s="81"/>
      <c r="Y368" s="63">
        <v>20683818</v>
      </c>
      <c r="Z368" s="63">
        <v>3859032</v>
      </c>
    </row>
    <row r="369" spans="1:26">
      <c r="A369" s="60">
        <v>93904</v>
      </c>
      <c r="B369" s="61" t="s">
        <v>372</v>
      </c>
      <c r="C369" s="77">
        <v>3.2700000000000002E-5</v>
      </c>
      <c r="D369" s="77">
        <v>3.15E-5</v>
      </c>
      <c r="E369" s="78">
        <v>177705</v>
      </c>
      <c r="F369" s="78"/>
      <c r="G369" s="79">
        <v>7657</v>
      </c>
      <c r="H369" s="79">
        <v>58733</v>
      </c>
      <c r="I369" s="79">
        <v>17731</v>
      </c>
      <c r="J369" s="78">
        <v>16856</v>
      </c>
      <c r="K369" s="78"/>
      <c r="L369" s="78">
        <v>100977</v>
      </c>
      <c r="M369" s="78"/>
      <c r="N369" s="79">
        <v>751</v>
      </c>
      <c r="O369" s="79">
        <v>0</v>
      </c>
      <c r="P369" s="79">
        <v>0</v>
      </c>
      <c r="Q369" s="78">
        <v>0</v>
      </c>
      <c r="R369" s="78"/>
      <c r="S369" s="78">
        <v>751</v>
      </c>
      <c r="T369" s="78"/>
      <c r="U369" s="79">
        <v>50318</v>
      </c>
      <c r="V369" s="80">
        <v>10300</v>
      </c>
      <c r="W369" s="80">
        <v>60618</v>
      </c>
      <c r="X369" s="81"/>
      <c r="Y369" s="63">
        <v>320735</v>
      </c>
      <c r="Z369" s="63">
        <v>59840</v>
      </c>
    </row>
    <row r="370" spans="1:26">
      <c r="A370" s="60">
        <v>93906</v>
      </c>
      <c r="B370" s="61" t="s">
        <v>373</v>
      </c>
      <c r="C370" s="77">
        <v>3.3013999999999999E-3</v>
      </c>
      <c r="D370" s="77">
        <v>3.4053999999999998E-3</v>
      </c>
      <c r="E370" s="78">
        <v>19211319</v>
      </c>
      <c r="F370" s="78"/>
      <c r="G370" s="79">
        <v>827798</v>
      </c>
      <c r="H370" s="79">
        <v>6349542</v>
      </c>
      <c r="I370" s="79">
        <v>1916859</v>
      </c>
      <c r="J370" s="78">
        <v>287856</v>
      </c>
      <c r="K370" s="78"/>
      <c r="L370" s="78">
        <v>9382055</v>
      </c>
      <c r="M370" s="78"/>
      <c r="N370" s="79">
        <v>81161</v>
      </c>
      <c r="O370" s="79">
        <v>0</v>
      </c>
      <c r="P370" s="79">
        <v>0</v>
      </c>
      <c r="Q370" s="78">
        <v>38706</v>
      </c>
      <c r="R370" s="78"/>
      <c r="S370" s="78">
        <v>119867</v>
      </c>
      <c r="T370" s="78"/>
      <c r="U370" s="79">
        <v>5439789</v>
      </c>
      <c r="V370" s="80">
        <v>47994</v>
      </c>
      <c r="W370" s="80">
        <v>5487783</v>
      </c>
      <c r="X370" s="81"/>
      <c r="Y370" s="63">
        <v>34673956</v>
      </c>
      <c r="Z370" s="63">
        <v>6469208</v>
      </c>
    </row>
    <row r="371" spans="1:26">
      <c r="A371" s="60">
        <v>93908</v>
      </c>
      <c r="B371" s="61" t="s">
        <v>944</v>
      </c>
      <c r="C371" s="77">
        <v>6.1220000000000003E-4</v>
      </c>
      <c r="D371" s="77">
        <v>6.332E-4</v>
      </c>
      <c r="E371" s="78">
        <v>3572152</v>
      </c>
      <c r="F371" s="78"/>
      <c r="G371" s="79">
        <v>153921</v>
      </c>
      <c r="H371" s="79">
        <v>1180634</v>
      </c>
      <c r="I371" s="79">
        <v>356421</v>
      </c>
      <c r="J371" s="78">
        <v>143384</v>
      </c>
      <c r="K371" s="78"/>
      <c r="L371" s="78">
        <v>1834360</v>
      </c>
      <c r="M371" s="78"/>
      <c r="N371" s="79">
        <v>15091</v>
      </c>
      <c r="O371" s="79">
        <v>0</v>
      </c>
      <c r="P371" s="79">
        <v>0</v>
      </c>
      <c r="Q371" s="78">
        <v>0</v>
      </c>
      <c r="R371" s="78"/>
      <c r="S371" s="78">
        <v>15091</v>
      </c>
      <c r="T371" s="78"/>
      <c r="U371" s="79">
        <v>1011474</v>
      </c>
      <c r="V371" s="80">
        <v>70047</v>
      </c>
      <c r="W371" s="80">
        <v>1081521</v>
      </c>
      <c r="X371" s="81"/>
      <c r="Y371" s="63">
        <v>6447275</v>
      </c>
      <c r="Z371" s="63">
        <v>1202884</v>
      </c>
    </row>
    <row r="372" spans="1:26">
      <c r="A372" s="60">
        <v>93910</v>
      </c>
      <c r="B372" s="61" t="s">
        <v>375</v>
      </c>
      <c r="C372" s="77">
        <v>3.3369999999999998E-4</v>
      </c>
      <c r="D372" s="77">
        <v>3.3E-4</v>
      </c>
      <c r="E372" s="78">
        <v>1861671</v>
      </c>
      <c r="F372" s="78"/>
      <c r="G372" s="79">
        <v>80218</v>
      </c>
      <c r="H372" s="79">
        <v>615302</v>
      </c>
      <c r="I372" s="79">
        <v>185753</v>
      </c>
      <c r="J372" s="78">
        <v>97833</v>
      </c>
      <c r="K372" s="78"/>
      <c r="L372" s="78">
        <v>979106</v>
      </c>
      <c r="M372" s="78"/>
      <c r="N372" s="79">
        <v>7865</v>
      </c>
      <c r="O372" s="79">
        <v>0</v>
      </c>
      <c r="P372" s="79">
        <v>0</v>
      </c>
      <c r="Q372" s="78">
        <v>22624</v>
      </c>
      <c r="R372" s="78"/>
      <c r="S372" s="78">
        <v>30489</v>
      </c>
      <c r="T372" s="78"/>
      <c r="U372" s="79">
        <v>527142</v>
      </c>
      <c r="V372" s="80">
        <v>43816</v>
      </c>
      <c r="W372" s="80">
        <v>570958</v>
      </c>
      <c r="X372" s="81"/>
      <c r="Y372" s="63">
        <v>3360077</v>
      </c>
      <c r="Z372" s="63">
        <v>626898</v>
      </c>
    </row>
    <row r="373" spans="1:26">
      <c r="A373" s="60">
        <v>93911</v>
      </c>
      <c r="B373" s="61" t="s">
        <v>376</v>
      </c>
      <c r="C373" s="77">
        <v>5.5719999999999999E-4</v>
      </c>
      <c r="D373" s="77">
        <v>5.3839999999999997E-4</v>
      </c>
      <c r="E373" s="78">
        <v>3037345</v>
      </c>
      <c r="F373" s="78"/>
      <c r="G373" s="79">
        <v>130876</v>
      </c>
      <c r="H373" s="79">
        <v>1003874</v>
      </c>
      <c r="I373" s="79">
        <v>303059</v>
      </c>
      <c r="J373" s="78">
        <v>0</v>
      </c>
      <c r="K373" s="78"/>
      <c r="L373" s="78">
        <v>1437809</v>
      </c>
      <c r="M373" s="78"/>
      <c r="N373" s="79">
        <v>12832</v>
      </c>
      <c r="O373" s="79">
        <v>0</v>
      </c>
      <c r="P373" s="79">
        <v>0</v>
      </c>
      <c r="Q373" s="78">
        <v>87750</v>
      </c>
      <c r="R373" s="78"/>
      <c r="S373" s="78">
        <v>100582</v>
      </c>
      <c r="T373" s="78"/>
      <c r="U373" s="79">
        <v>860041</v>
      </c>
      <c r="V373" s="80">
        <v>-41082</v>
      </c>
      <c r="W373" s="80">
        <v>818959</v>
      </c>
      <c r="X373" s="81"/>
      <c r="Y373" s="63">
        <v>5482016</v>
      </c>
      <c r="Z373" s="63">
        <v>1022794</v>
      </c>
    </row>
    <row r="374" spans="1:26">
      <c r="A374" s="60">
        <v>93913</v>
      </c>
      <c r="B374" s="61" t="s">
        <v>377</v>
      </c>
      <c r="C374" s="77">
        <v>4.07E-5</v>
      </c>
      <c r="D374" s="77">
        <v>4.5000000000000003E-5</v>
      </c>
      <c r="E374" s="78">
        <v>253864</v>
      </c>
      <c r="F374" s="78"/>
      <c r="G374" s="79">
        <v>10939</v>
      </c>
      <c r="H374" s="79">
        <v>83905</v>
      </c>
      <c r="I374" s="79">
        <v>25330</v>
      </c>
      <c r="J374" s="78">
        <v>20884</v>
      </c>
      <c r="K374" s="78"/>
      <c r="L374" s="78">
        <v>141058</v>
      </c>
      <c r="M374" s="78"/>
      <c r="N374" s="79">
        <v>1072</v>
      </c>
      <c r="O374" s="79">
        <v>0</v>
      </c>
      <c r="P374" s="79">
        <v>0</v>
      </c>
      <c r="Q374" s="78">
        <v>535</v>
      </c>
      <c r="R374" s="78"/>
      <c r="S374" s="78">
        <v>1607</v>
      </c>
      <c r="T374" s="78"/>
      <c r="U374" s="79">
        <v>71883</v>
      </c>
      <c r="V374" s="80">
        <v>7989</v>
      </c>
      <c r="W374" s="80">
        <v>79872</v>
      </c>
      <c r="X374" s="81"/>
      <c r="Y374" s="63">
        <v>458192</v>
      </c>
      <c r="Z374" s="63">
        <v>85486</v>
      </c>
    </row>
    <row r="375" spans="1:26">
      <c r="A375" s="60">
        <v>93914</v>
      </c>
      <c r="B375" s="61" t="s">
        <v>378</v>
      </c>
      <c r="C375" s="77">
        <v>5.1000000000000003E-6</v>
      </c>
      <c r="D375" s="77">
        <v>4.8999999999999997E-6</v>
      </c>
      <c r="E375" s="78">
        <v>27643</v>
      </c>
      <c r="F375" s="78"/>
      <c r="G375" s="79">
        <v>1191</v>
      </c>
      <c r="H375" s="79">
        <v>9136</v>
      </c>
      <c r="I375" s="79">
        <v>2758</v>
      </c>
      <c r="J375" s="78">
        <v>4543</v>
      </c>
      <c r="K375" s="78"/>
      <c r="L375" s="78">
        <v>17628</v>
      </c>
      <c r="M375" s="78"/>
      <c r="N375" s="79">
        <v>117</v>
      </c>
      <c r="O375" s="79">
        <v>0</v>
      </c>
      <c r="P375" s="79">
        <v>0</v>
      </c>
      <c r="Q375" s="78">
        <v>0</v>
      </c>
      <c r="R375" s="78"/>
      <c r="S375" s="78">
        <v>117</v>
      </c>
      <c r="T375" s="78"/>
      <c r="U375" s="79">
        <v>7827</v>
      </c>
      <c r="V375" s="80">
        <v>2883</v>
      </c>
      <c r="W375" s="80">
        <v>10710</v>
      </c>
      <c r="X375" s="81"/>
      <c r="Y375" s="63">
        <v>49892</v>
      </c>
      <c r="Z375" s="63">
        <v>9308</v>
      </c>
    </row>
    <row r="376" spans="1:26">
      <c r="A376" s="60">
        <v>93921</v>
      </c>
      <c r="B376" s="61" t="s">
        <v>379</v>
      </c>
      <c r="C376" s="77">
        <v>2.6479999999999999E-4</v>
      </c>
      <c r="D376" s="77">
        <v>2.9639999999999999E-4</v>
      </c>
      <c r="E376" s="78">
        <v>1672119</v>
      </c>
      <c r="F376" s="78"/>
      <c r="G376" s="79">
        <v>72050</v>
      </c>
      <c r="H376" s="79">
        <v>552653</v>
      </c>
      <c r="I376" s="79">
        <v>166840</v>
      </c>
      <c r="J376" s="78">
        <v>56087</v>
      </c>
      <c r="K376" s="78"/>
      <c r="L376" s="78">
        <v>847630</v>
      </c>
      <c r="M376" s="78"/>
      <c r="N376" s="79">
        <v>7064</v>
      </c>
      <c r="O376" s="79">
        <v>0</v>
      </c>
      <c r="P376" s="79">
        <v>0</v>
      </c>
      <c r="Q376" s="78">
        <v>15125</v>
      </c>
      <c r="R376" s="78"/>
      <c r="S376" s="78">
        <v>22189</v>
      </c>
      <c r="T376" s="78"/>
      <c r="U376" s="79">
        <v>473470</v>
      </c>
      <c r="V376" s="80">
        <v>16569</v>
      </c>
      <c r="W376" s="80">
        <v>490039</v>
      </c>
      <c r="X376" s="81"/>
      <c r="Y376" s="63">
        <v>3017960</v>
      </c>
      <c r="Z376" s="63">
        <v>563068</v>
      </c>
    </row>
    <row r="377" spans="1:26">
      <c r="A377" s="60">
        <v>93931</v>
      </c>
      <c r="B377" s="61" t="s">
        <v>380</v>
      </c>
      <c r="C377" s="77">
        <v>5.4149999999999999E-4</v>
      </c>
      <c r="D377" s="77">
        <v>5.3499999999999999E-4</v>
      </c>
      <c r="E377" s="78">
        <v>3018164</v>
      </c>
      <c r="F377" s="78"/>
      <c r="G377" s="79">
        <v>130050</v>
      </c>
      <c r="H377" s="79">
        <v>997535</v>
      </c>
      <c r="I377" s="79">
        <v>301145</v>
      </c>
      <c r="J377" s="78">
        <v>461</v>
      </c>
      <c r="K377" s="78"/>
      <c r="L377" s="78">
        <v>1429191</v>
      </c>
      <c r="M377" s="78"/>
      <c r="N377" s="79">
        <v>12751</v>
      </c>
      <c r="O377" s="79">
        <v>0</v>
      </c>
      <c r="P377" s="79">
        <v>0</v>
      </c>
      <c r="Q377" s="78">
        <v>76652</v>
      </c>
      <c r="R377" s="78"/>
      <c r="S377" s="78">
        <v>89403</v>
      </c>
      <c r="T377" s="78"/>
      <c r="U377" s="79">
        <v>854610</v>
      </c>
      <c r="V377" s="80">
        <v>-32025</v>
      </c>
      <c r="W377" s="80">
        <v>822585</v>
      </c>
      <c r="X377" s="81"/>
      <c r="Y377" s="63">
        <v>5447397</v>
      </c>
      <c r="Z377" s="63">
        <v>1016335</v>
      </c>
    </row>
    <row r="378" spans="1:26">
      <c r="A378" s="60">
        <v>94001</v>
      </c>
      <c r="B378" s="61" t="s">
        <v>382</v>
      </c>
      <c r="C378" s="77">
        <v>1.0621999999999999E-3</v>
      </c>
      <c r="D378" s="77">
        <v>9.6590000000000001E-4</v>
      </c>
      <c r="E378" s="78">
        <v>5449055</v>
      </c>
      <c r="F378" s="78"/>
      <c r="G378" s="79">
        <v>234795</v>
      </c>
      <c r="H378" s="79">
        <v>1800970</v>
      </c>
      <c r="I378" s="79">
        <v>543694</v>
      </c>
      <c r="J378" s="78">
        <v>51204</v>
      </c>
      <c r="K378" s="78"/>
      <c r="L378" s="78">
        <v>2630663</v>
      </c>
      <c r="M378" s="78"/>
      <c r="N378" s="79">
        <v>23020</v>
      </c>
      <c r="O378" s="79">
        <v>0</v>
      </c>
      <c r="P378" s="79">
        <v>0</v>
      </c>
      <c r="Q378" s="78">
        <v>167151</v>
      </c>
      <c r="R378" s="78"/>
      <c r="S378" s="78">
        <v>190171</v>
      </c>
      <c r="T378" s="78"/>
      <c r="U378" s="79">
        <v>1542930</v>
      </c>
      <c r="V378" s="80">
        <v>-1617</v>
      </c>
      <c r="W378" s="80">
        <v>1541313</v>
      </c>
      <c r="X378" s="81"/>
      <c r="Y378" s="63">
        <v>9834843</v>
      </c>
      <c r="Z378" s="63">
        <v>1834912</v>
      </c>
    </row>
    <row r="379" spans="1:26">
      <c r="A379" s="60">
        <v>94002</v>
      </c>
      <c r="B379" s="61" t="s">
        <v>383</v>
      </c>
      <c r="C379" s="77">
        <v>4.1999999999999996E-6</v>
      </c>
      <c r="D379" s="77">
        <v>3.5999999999999998E-6</v>
      </c>
      <c r="E379" s="78">
        <v>20309</v>
      </c>
      <c r="F379" s="78"/>
      <c r="G379" s="79">
        <v>875</v>
      </c>
      <c r="H379" s="79">
        <v>6712</v>
      </c>
      <c r="I379" s="79">
        <v>2026</v>
      </c>
      <c r="J379" s="78">
        <v>3693</v>
      </c>
      <c r="K379" s="78"/>
      <c r="L379" s="78">
        <v>13306</v>
      </c>
      <c r="M379" s="78"/>
      <c r="N379" s="79">
        <v>86</v>
      </c>
      <c r="O379" s="79">
        <v>0</v>
      </c>
      <c r="P379" s="79">
        <v>0</v>
      </c>
      <c r="Q379" s="78">
        <v>0</v>
      </c>
      <c r="R379" s="78"/>
      <c r="S379" s="78">
        <v>86</v>
      </c>
      <c r="T379" s="78"/>
      <c r="U379" s="79">
        <v>5751</v>
      </c>
      <c r="V379" s="80">
        <v>2002</v>
      </c>
      <c r="W379" s="80">
        <v>7753</v>
      </c>
      <c r="X379" s="81"/>
      <c r="Y379" s="63">
        <v>36655</v>
      </c>
      <c r="Z379" s="63">
        <v>6839</v>
      </c>
    </row>
    <row r="380" spans="1:26">
      <c r="A380" s="60">
        <v>94004</v>
      </c>
      <c r="B380" s="61" t="s">
        <v>384</v>
      </c>
      <c r="C380" s="77">
        <v>1.0200000000000001E-5</v>
      </c>
      <c r="D380" s="77">
        <v>9.5999999999999996E-6</v>
      </c>
      <c r="E380" s="78">
        <v>54158</v>
      </c>
      <c r="F380" s="78"/>
      <c r="G380" s="79">
        <v>2334</v>
      </c>
      <c r="H380" s="79">
        <v>17900</v>
      </c>
      <c r="I380" s="79">
        <v>5404</v>
      </c>
      <c r="J380" s="78">
        <v>6924</v>
      </c>
      <c r="K380" s="78"/>
      <c r="L380" s="78">
        <v>32562</v>
      </c>
      <c r="M380" s="78"/>
      <c r="N380" s="79">
        <v>229</v>
      </c>
      <c r="O380" s="79">
        <v>0</v>
      </c>
      <c r="P380" s="79">
        <v>0</v>
      </c>
      <c r="Q380" s="78">
        <v>0</v>
      </c>
      <c r="R380" s="78"/>
      <c r="S380" s="78">
        <v>229</v>
      </c>
      <c r="T380" s="78"/>
      <c r="U380" s="79">
        <v>15335</v>
      </c>
      <c r="V380" s="80">
        <v>3723</v>
      </c>
      <c r="W380" s="80">
        <v>19058</v>
      </c>
      <c r="X380" s="81"/>
      <c r="Y380" s="63">
        <v>97748</v>
      </c>
      <c r="Z380" s="63">
        <v>18237</v>
      </c>
    </row>
    <row r="381" spans="1:26">
      <c r="A381" s="60">
        <v>94005</v>
      </c>
      <c r="B381" s="61" t="s">
        <v>385</v>
      </c>
      <c r="C381" s="77">
        <v>6.2999999999999998E-6</v>
      </c>
      <c r="D381" s="77">
        <v>6.6000000000000003E-6</v>
      </c>
      <c r="E381" s="78">
        <v>37233</v>
      </c>
      <c r="F381" s="78"/>
      <c r="G381" s="79">
        <v>1604</v>
      </c>
      <c r="H381" s="79">
        <v>12306</v>
      </c>
      <c r="I381" s="79">
        <v>3715</v>
      </c>
      <c r="J381" s="78">
        <v>7058</v>
      </c>
      <c r="K381" s="78"/>
      <c r="L381" s="78">
        <v>24683</v>
      </c>
      <c r="M381" s="78"/>
      <c r="N381" s="79">
        <v>157</v>
      </c>
      <c r="O381" s="79">
        <v>0</v>
      </c>
      <c r="P381" s="79">
        <v>0</v>
      </c>
      <c r="Q381" s="78">
        <v>341</v>
      </c>
      <c r="R381" s="78"/>
      <c r="S381" s="78">
        <v>498</v>
      </c>
      <c r="T381" s="78"/>
      <c r="U381" s="79">
        <v>10543</v>
      </c>
      <c r="V381" s="80">
        <v>4111</v>
      </c>
      <c r="W381" s="80">
        <v>14654</v>
      </c>
      <c r="X381" s="81"/>
      <c r="Y381" s="63">
        <v>67202</v>
      </c>
      <c r="Z381" s="63">
        <v>12538</v>
      </c>
    </row>
    <row r="382" spans="1:26">
      <c r="A382" s="60">
        <v>94011</v>
      </c>
      <c r="B382" s="61" t="s">
        <v>386</v>
      </c>
      <c r="C382" s="77">
        <v>2.8900000000000001E-5</v>
      </c>
      <c r="D382" s="77">
        <v>3.18E-5</v>
      </c>
      <c r="E382" s="78">
        <v>179397</v>
      </c>
      <c r="F382" s="78"/>
      <c r="G382" s="79">
        <v>7730</v>
      </c>
      <c r="H382" s="79">
        <v>59293</v>
      </c>
      <c r="I382" s="79">
        <v>17900</v>
      </c>
      <c r="J382" s="78">
        <v>968</v>
      </c>
      <c r="K382" s="78"/>
      <c r="L382" s="78">
        <v>85891</v>
      </c>
      <c r="M382" s="78"/>
      <c r="N382" s="79">
        <v>758</v>
      </c>
      <c r="O382" s="79">
        <v>0</v>
      </c>
      <c r="P382" s="79">
        <v>0</v>
      </c>
      <c r="Q382" s="78">
        <v>1320</v>
      </c>
      <c r="R382" s="78"/>
      <c r="S382" s="78">
        <v>2078</v>
      </c>
      <c r="T382" s="78"/>
      <c r="U382" s="79">
        <v>50797</v>
      </c>
      <c r="V382" s="80">
        <v>-358</v>
      </c>
      <c r="W382" s="80">
        <v>50439</v>
      </c>
      <c r="X382" s="81"/>
      <c r="Y382" s="63">
        <v>323789</v>
      </c>
      <c r="Z382" s="63">
        <v>60410</v>
      </c>
    </row>
    <row r="383" spans="1:26">
      <c r="A383" s="60">
        <v>94021</v>
      </c>
      <c r="B383" s="61" t="s">
        <v>387</v>
      </c>
      <c r="C383" s="77">
        <v>8.6000000000000003E-5</v>
      </c>
      <c r="D383" s="77">
        <v>7.7600000000000002E-5</v>
      </c>
      <c r="E383" s="78">
        <v>437775</v>
      </c>
      <c r="F383" s="78"/>
      <c r="G383" s="79">
        <v>18863</v>
      </c>
      <c r="H383" s="79">
        <v>144689</v>
      </c>
      <c r="I383" s="79">
        <v>43680</v>
      </c>
      <c r="J383" s="78">
        <v>9286</v>
      </c>
      <c r="K383" s="78"/>
      <c r="L383" s="78">
        <v>216518</v>
      </c>
      <c r="M383" s="78"/>
      <c r="N383" s="79">
        <v>1849</v>
      </c>
      <c r="O383" s="79">
        <v>0</v>
      </c>
      <c r="P383" s="79">
        <v>0</v>
      </c>
      <c r="Q383" s="78">
        <v>29135</v>
      </c>
      <c r="R383" s="78"/>
      <c r="S383" s="78">
        <v>30984</v>
      </c>
      <c r="T383" s="78"/>
      <c r="U383" s="79">
        <v>123958</v>
      </c>
      <c r="V383" s="80">
        <v>-3231</v>
      </c>
      <c r="W383" s="80">
        <v>120727</v>
      </c>
      <c r="X383" s="81"/>
      <c r="Y383" s="63">
        <v>790127</v>
      </c>
      <c r="Z383" s="63">
        <v>147416</v>
      </c>
    </row>
    <row r="384" spans="1:26">
      <c r="A384" s="60">
        <v>94031</v>
      </c>
      <c r="B384" s="61" t="s">
        <v>388</v>
      </c>
      <c r="C384" s="77">
        <v>4.8999999999999997E-6</v>
      </c>
      <c r="D384" s="77">
        <v>4.6999999999999999E-6</v>
      </c>
      <c r="E384" s="78">
        <v>26515</v>
      </c>
      <c r="F384" s="78"/>
      <c r="G384" s="79">
        <v>1142</v>
      </c>
      <c r="H384" s="79">
        <v>8763</v>
      </c>
      <c r="I384" s="79">
        <v>2646</v>
      </c>
      <c r="J384" s="78">
        <v>9782</v>
      </c>
      <c r="K384" s="78"/>
      <c r="L384" s="78">
        <v>22333</v>
      </c>
      <c r="M384" s="78"/>
      <c r="N384" s="79">
        <v>112</v>
      </c>
      <c r="O384" s="79">
        <v>0</v>
      </c>
      <c r="P384" s="79">
        <v>0</v>
      </c>
      <c r="Q384" s="78">
        <v>0</v>
      </c>
      <c r="R384" s="78"/>
      <c r="S384" s="78">
        <v>112</v>
      </c>
      <c r="T384" s="78"/>
      <c r="U384" s="79">
        <v>7508</v>
      </c>
      <c r="V384" s="80">
        <v>5679</v>
      </c>
      <c r="W384" s="80">
        <v>13187</v>
      </c>
      <c r="X384" s="81"/>
      <c r="Y384" s="63">
        <v>47856</v>
      </c>
      <c r="Z384" s="63">
        <v>8929</v>
      </c>
    </row>
    <row r="385" spans="1:26">
      <c r="A385" s="60">
        <v>94101</v>
      </c>
      <c r="B385" s="61" t="s">
        <v>389</v>
      </c>
      <c r="C385" s="77">
        <v>1.7842E-2</v>
      </c>
      <c r="D385" s="77">
        <v>1.8343000000000002E-2</v>
      </c>
      <c r="E385" s="78">
        <v>103480714</v>
      </c>
      <c r="F385" s="78"/>
      <c r="G385" s="79">
        <v>4458890</v>
      </c>
      <c r="H385" s="79">
        <v>34201459</v>
      </c>
      <c r="I385" s="79">
        <v>10325055</v>
      </c>
      <c r="J385" s="78">
        <v>2012648</v>
      </c>
      <c r="K385" s="78"/>
      <c r="L385" s="78">
        <v>50998052</v>
      </c>
      <c r="M385" s="78"/>
      <c r="N385" s="79">
        <v>437169</v>
      </c>
      <c r="O385" s="79">
        <v>0</v>
      </c>
      <c r="P385" s="79">
        <v>0</v>
      </c>
      <c r="Q385" s="78">
        <v>101672</v>
      </c>
      <c r="R385" s="78"/>
      <c r="S385" s="78">
        <v>538841</v>
      </c>
      <c r="T385" s="78"/>
      <c r="U385" s="79">
        <v>29301127</v>
      </c>
      <c r="V385" s="80">
        <v>727535</v>
      </c>
      <c r="W385" s="80">
        <v>30028662</v>
      </c>
      <c r="X385" s="81"/>
      <c r="Y385" s="63">
        <v>186769361</v>
      </c>
      <c r="Z385" s="63">
        <v>34846032</v>
      </c>
    </row>
    <row r="386" spans="1:26">
      <c r="A386" s="60">
        <v>94102</v>
      </c>
      <c r="B386" s="61" t="s">
        <v>390</v>
      </c>
      <c r="C386" s="77">
        <v>3.4259999999999998E-4</v>
      </c>
      <c r="D386" s="77">
        <v>3.9130000000000002E-4</v>
      </c>
      <c r="E386" s="78">
        <v>2207491</v>
      </c>
      <c r="F386" s="78"/>
      <c r="G386" s="79">
        <v>95119</v>
      </c>
      <c r="H386" s="79">
        <v>729599</v>
      </c>
      <c r="I386" s="79">
        <v>220258</v>
      </c>
      <c r="J386" s="78">
        <v>18519</v>
      </c>
      <c r="K386" s="78"/>
      <c r="L386" s="78">
        <v>1063495</v>
      </c>
      <c r="M386" s="78"/>
      <c r="N386" s="79">
        <v>9326</v>
      </c>
      <c r="O386" s="79">
        <v>0</v>
      </c>
      <c r="P386" s="79">
        <v>0</v>
      </c>
      <c r="Q386" s="78">
        <v>70776</v>
      </c>
      <c r="R386" s="78"/>
      <c r="S386" s="78">
        <v>80102</v>
      </c>
      <c r="T386" s="78"/>
      <c r="U386" s="79">
        <v>625063</v>
      </c>
      <c r="V386" s="80">
        <v>-32678</v>
      </c>
      <c r="W386" s="80">
        <v>592385</v>
      </c>
      <c r="X386" s="81"/>
      <c r="Y386" s="63">
        <v>3984237</v>
      </c>
      <c r="Z386" s="63">
        <v>743349</v>
      </c>
    </row>
    <row r="387" spans="1:26">
      <c r="A387" s="60">
        <v>94108</v>
      </c>
      <c r="B387" s="61" t="s">
        <v>391</v>
      </c>
      <c r="C387" s="77">
        <v>3.9619999999999998E-4</v>
      </c>
      <c r="D387" s="77">
        <v>4.1730000000000001E-4</v>
      </c>
      <c r="E387" s="78">
        <v>2354168</v>
      </c>
      <c r="F387" s="78"/>
      <c r="G387" s="79">
        <v>101439</v>
      </c>
      <c r="H387" s="79">
        <v>778077</v>
      </c>
      <c r="I387" s="79">
        <v>234893</v>
      </c>
      <c r="J387" s="78">
        <v>0</v>
      </c>
      <c r="K387" s="78"/>
      <c r="L387" s="78">
        <v>1114409</v>
      </c>
      <c r="M387" s="78"/>
      <c r="N387" s="79">
        <v>9946</v>
      </c>
      <c r="O387" s="79">
        <v>0</v>
      </c>
      <c r="P387" s="79">
        <v>0</v>
      </c>
      <c r="Q387" s="78">
        <v>106183</v>
      </c>
      <c r="R387" s="78"/>
      <c r="S387" s="78">
        <v>116129</v>
      </c>
      <c r="T387" s="78"/>
      <c r="U387" s="79">
        <v>666595</v>
      </c>
      <c r="V387" s="80">
        <v>-50045</v>
      </c>
      <c r="W387" s="80">
        <v>616550</v>
      </c>
      <c r="X387" s="81"/>
      <c r="Y387" s="63">
        <v>4248970</v>
      </c>
      <c r="Z387" s="63">
        <v>792741</v>
      </c>
    </row>
    <row r="388" spans="1:26">
      <c r="A388" s="60">
        <v>94109</v>
      </c>
      <c r="B388" s="61" t="s">
        <v>392</v>
      </c>
      <c r="C388" s="77">
        <v>9.7399999999999996E-5</v>
      </c>
      <c r="D388" s="77">
        <v>1.132E-4</v>
      </c>
      <c r="E388" s="78">
        <v>638610</v>
      </c>
      <c r="F388" s="78"/>
      <c r="G388" s="79">
        <v>27517</v>
      </c>
      <c r="H388" s="79">
        <v>211067</v>
      </c>
      <c r="I388" s="79">
        <v>63719</v>
      </c>
      <c r="J388" s="78">
        <v>17411</v>
      </c>
      <c r="K388" s="78"/>
      <c r="L388" s="78">
        <v>319714</v>
      </c>
      <c r="M388" s="78"/>
      <c r="N388" s="79">
        <v>2698</v>
      </c>
      <c r="O388" s="79">
        <v>0</v>
      </c>
      <c r="P388" s="79">
        <v>0</v>
      </c>
      <c r="Q388" s="78">
        <v>20916</v>
      </c>
      <c r="R388" s="78"/>
      <c r="S388" s="78">
        <v>23614</v>
      </c>
      <c r="T388" s="78"/>
      <c r="U388" s="79">
        <v>180826</v>
      </c>
      <c r="V388" s="80">
        <v>-8607</v>
      </c>
      <c r="W388" s="80">
        <v>172219</v>
      </c>
      <c r="X388" s="81"/>
      <c r="Y388" s="63">
        <v>1152608</v>
      </c>
      <c r="Z388" s="63">
        <v>215045</v>
      </c>
    </row>
    <row r="389" spans="1:26">
      <c r="A389" s="60">
        <v>94111</v>
      </c>
      <c r="B389" s="61" t="s">
        <v>393</v>
      </c>
      <c r="C389" s="77">
        <v>2.33067E-2</v>
      </c>
      <c r="D389" s="77">
        <v>2.3378300000000001E-2</v>
      </c>
      <c r="E389" s="78">
        <v>131886996</v>
      </c>
      <c r="F389" s="78"/>
      <c r="G389" s="79">
        <v>5682891</v>
      </c>
      <c r="H389" s="79">
        <v>43590033</v>
      </c>
      <c r="I389" s="79">
        <v>13159365</v>
      </c>
      <c r="J389" s="78">
        <v>207160</v>
      </c>
      <c r="K389" s="78"/>
      <c r="L389" s="78">
        <v>62639449</v>
      </c>
      <c r="M389" s="78"/>
      <c r="N389" s="79">
        <v>557175</v>
      </c>
      <c r="O389" s="79">
        <v>0</v>
      </c>
      <c r="P389" s="79">
        <v>0</v>
      </c>
      <c r="Q389" s="78">
        <v>1259716</v>
      </c>
      <c r="R389" s="78"/>
      <c r="S389" s="78">
        <v>1816891</v>
      </c>
      <c r="T389" s="78"/>
      <c r="U389" s="79">
        <v>37344520</v>
      </c>
      <c r="V389" s="80">
        <v>-884545</v>
      </c>
      <c r="W389" s="80">
        <v>36459975</v>
      </c>
      <c r="X389" s="81"/>
      <c r="Y389" s="63">
        <v>238039043</v>
      </c>
      <c r="Z389" s="63">
        <v>44411546</v>
      </c>
    </row>
    <row r="390" spans="1:26">
      <c r="A390" s="60">
        <v>94112</v>
      </c>
      <c r="B390" s="61" t="s">
        <v>394</v>
      </c>
      <c r="C390" s="77">
        <v>1.429E-4</v>
      </c>
      <c r="D390" s="77">
        <v>1.2439999999999999E-4</v>
      </c>
      <c r="E390" s="78">
        <v>701794</v>
      </c>
      <c r="F390" s="78"/>
      <c r="G390" s="79">
        <v>30240</v>
      </c>
      <c r="H390" s="79">
        <v>231950</v>
      </c>
      <c r="I390" s="79">
        <v>70023</v>
      </c>
      <c r="J390" s="78">
        <v>0</v>
      </c>
      <c r="K390" s="78"/>
      <c r="L390" s="78">
        <v>332213</v>
      </c>
      <c r="M390" s="78"/>
      <c r="N390" s="79">
        <v>2965</v>
      </c>
      <c r="O390" s="79">
        <v>0</v>
      </c>
      <c r="P390" s="79">
        <v>0</v>
      </c>
      <c r="Q390" s="78">
        <v>34855</v>
      </c>
      <c r="R390" s="78"/>
      <c r="S390" s="78">
        <v>37820</v>
      </c>
      <c r="T390" s="78"/>
      <c r="U390" s="79">
        <v>198717</v>
      </c>
      <c r="V390" s="80">
        <v>-20377</v>
      </c>
      <c r="W390" s="80">
        <v>178340</v>
      </c>
      <c r="X390" s="81"/>
      <c r="Y390" s="63">
        <v>1266647</v>
      </c>
      <c r="Z390" s="63">
        <v>236322</v>
      </c>
    </row>
    <row r="391" spans="1:26">
      <c r="A391" s="60">
        <v>94117</v>
      </c>
      <c r="B391" s="61" t="s">
        <v>395</v>
      </c>
      <c r="C391" s="77">
        <v>3.5599999999999998E-4</v>
      </c>
      <c r="D391" s="77">
        <v>4.1829999999999998E-4</v>
      </c>
      <c r="E391" s="78">
        <v>2359809</v>
      </c>
      <c r="F391" s="78"/>
      <c r="G391" s="79">
        <v>101682</v>
      </c>
      <c r="H391" s="79">
        <v>779942</v>
      </c>
      <c r="I391" s="79">
        <v>235456</v>
      </c>
      <c r="J391" s="78">
        <v>200364</v>
      </c>
      <c r="K391" s="78"/>
      <c r="L391" s="78">
        <v>1317444</v>
      </c>
      <c r="M391" s="78"/>
      <c r="N391" s="79">
        <v>9969</v>
      </c>
      <c r="O391" s="79">
        <v>0</v>
      </c>
      <c r="P391" s="79">
        <v>0</v>
      </c>
      <c r="Q391" s="78">
        <v>1891</v>
      </c>
      <c r="R391" s="78"/>
      <c r="S391" s="78">
        <v>11860</v>
      </c>
      <c r="T391" s="78"/>
      <c r="U391" s="79">
        <v>668193</v>
      </c>
      <c r="V391" s="80">
        <v>76298</v>
      </c>
      <c r="W391" s="80">
        <v>744491</v>
      </c>
      <c r="X391" s="81"/>
      <c r="Y391" s="63">
        <v>4259152</v>
      </c>
      <c r="Z391" s="63">
        <v>794641</v>
      </c>
    </row>
    <row r="392" spans="1:26">
      <c r="A392" s="60">
        <v>94118</v>
      </c>
      <c r="B392" s="61" t="s">
        <v>396</v>
      </c>
      <c r="C392" s="77">
        <v>1.5090000000000001E-4</v>
      </c>
      <c r="D392" s="77">
        <v>1.55E-4</v>
      </c>
      <c r="E392" s="78">
        <v>874421</v>
      </c>
      <c r="F392" s="78"/>
      <c r="G392" s="79">
        <v>37678</v>
      </c>
      <c r="H392" s="79">
        <v>289005</v>
      </c>
      <c r="I392" s="79">
        <v>87248</v>
      </c>
      <c r="J392" s="78">
        <v>4894</v>
      </c>
      <c r="K392" s="78"/>
      <c r="L392" s="78">
        <v>418825</v>
      </c>
      <c r="M392" s="78"/>
      <c r="N392" s="79">
        <v>3694</v>
      </c>
      <c r="O392" s="79">
        <v>0</v>
      </c>
      <c r="P392" s="79">
        <v>0</v>
      </c>
      <c r="Q392" s="78">
        <v>17644</v>
      </c>
      <c r="R392" s="78"/>
      <c r="S392" s="78">
        <v>21338</v>
      </c>
      <c r="T392" s="78"/>
      <c r="U392" s="79">
        <v>247597</v>
      </c>
      <c r="V392" s="80">
        <v>-12549</v>
      </c>
      <c r="W392" s="80">
        <v>235048</v>
      </c>
      <c r="X392" s="81"/>
      <c r="Y392" s="63">
        <v>1578218</v>
      </c>
      <c r="Z392" s="63">
        <v>294452</v>
      </c>
    </row>
    <row r="393" spans="1:26">
      <c r="A393" s="60">
        <v>94121</v>
      </c>
      <c r="B393" s="61" t="s">
        <v>397</v>
      </c>
      <c r="C393" s="77">
        <v>1.06166E-2</v>
      </c>
      <c r="D393" s="77">
        <v>1.02808E-2</v>
      </c>
      <c r="E393" s="78">
        <v>57998393</v>
      </c>
      <c r="F393" s="78"/>
      <c r="G393" s="79">
        <v>2499098</v>
      </c>
      <c r="H393" s="79">
        <v>19169076</v>
      </c>
      <c r="I393" s="79">
        <v>5786939</v>
      </c>
      <c r="J393" s="78">
        <v>98474</v>
      </c>
      <c r="K393" s="78"/>
      <c r="L393" s="78">
        <v>27553587</v>
      </c>
      <c r="M393" s="78"/>
      <c r="N393" s="79">
        <v>245022</v>
      </c>
      <c r="O393" s="79">
        <v>0</v>
      </c>
      <c r="P393" s="79">
        <v>0</v>
      </c>
      <c r="Q393" s="78">
        <v>454430</v>
      </c>
      <c r="R393" s="78"/>
      <c r="S393" s="78">
        <v>699452</v>
      </c>
      <c r="T393" s="78"/>
      <c r="U393" s="79">
        <v>16422560</v>
      </c>
      <c r="V393" s="80">
        <v>-70460</v>
      </c>
      <c r="W393" s="80">
        <v>16352100</v>
      </c>
      <c r="X393" s="81"/>
      <c r="Y393" s="63">
        <v>104679630</v>
      </c>
      <c r="Z393" s="63">
        <v>19530343</v>
      </c>
    </row>
    <row r="394" spans="1:26">
      <c r="A394" s="60">
        <v>94127</v>
      </c>
      <c r="B394" s="61" t="s">
        <v>398</v>
      </c>
      <c r="C394" s="77">
        <v>1.9210000000000001E-4</v>
      </c>
      <c r="D394" s="77">
        <v>1.9379999999999999E-4</v>
      </c>
      <c r="E394" s="78">
        <v>1093309</v>
      </c>
      <c r="F394" s="78"/>
      <c r="G394" s="79">
        <v>47110</v>
      </c>
      <c r="H394" s="79">
        <v>361350</v>
      </c>
      <c r="I394" s="79">
        <v>109088</v>
      </c>
      <c r="J394" s="78">
        <v>61519</v>
      </c>
      <c r="K394" s="78"/>
      <c r="L394" s="78">
        <v>579067</v>
      </c>
      <c r="M394" s="78"/>
      <c r="N394" s="79">
        <v>4619</v>
      </c>
      <c r="O394" s="79">
        <v>0</v>
      </c>
      <c r="P394" s="79">
        <v>0</v>
      </c>
      <c r="Q394" s="78">
        <v>1481</v>
      </c>
      <c r="R394" s="78"/>
      <c r="S394" s="78">
        <v>6100</v>
      </c>
      <c r="T394" s="78"/>
      <c r="U394" s="79">
        <v>309576</v>
      </c>
      <c r="V394" s="80">
        <v>27848</v>
      </c>
      <c r="W394" s="80">
        <v>337424</v>
      </c>
      <c r="X394" s="81"/>
      <c r="Y394" s="63">
        <v>1973281</v>
      </c>
      <c r="Z394" s="63">
        <v>368160</v>
      </c>
    </row>
    <row r="395" spans="1:26">
      <c r="A395" s="60">
        <v>94131</v>
      </c>
      <c r="B395" s="61" t="s">
        <v>399</v>
      </c>
      <c r="C395" s="77">
        <v>2.0560000000000001E-4</v>
      </c>
      <c r="D395" s="77">
        <v>2.41E-4</v>
      </c>
      <c r="E395" s="78">
        <v>1359584</v>
      </c>
      <c r="F395" s="78"/>
      <c r="G395" s="79">
        <v>58583</v>
      </c>
      <c r="H395" s="79">
        <v>449357</v>
      </c>
      <c r="I395" s="79">
        <v>135656</v>
      </c>
      <c r="J395" s="78">
        <v>55051</v>
      </c>
      <c r="K395" s="78"/>
      <c r="L395" s="78">
        <v>698647</v>
      </c>
      <c r="M395" s="78"/>
      <c r="N395" s="79">
        <v>5744</v>
      </c>
      <c r="O395" s="79">
        <v>0</v>
      </c>
      <c r="P395" s="79">
        <v>0</v>
      </c>
      <c r="Q395" s="78">
        <v>5022</v>
      </c>
      <c r="R395" s="78"/>
      <c r="S395" s="78">
        <v>10766</v>
      </c>
      <c r="T395" s="78"/>
      <c r="U395" s="79">
        <v>384974</v>
      </c>
      <c r="V395" s="80">
        <v>23834</v>
      </c>
      <c r="W395" s="80">
        <v>408808</v>
      </c>
      <c r="X395" s="81"/>
      <c r="Y395" s="63">
        <v>2453874</v>
      </c>
      <c r="Z395" s="63">
        <v>457826</v>
      </c>
    </row>
    <row r="396" spans="1:26">
      <c r="A396" s="60">
        <v>94151</v>
      </c>
      <c r="B396" s="61" t="s">
        <v>400</v>
      </c>
      <c r="C396" s="77">
        <v>4.5780000000000001E-4</v>
      </c>
      <c r="D396" s="77">
        <v>5.1610000000000002E-4</v>
      </c>
      <c r="E396" s="78">
        <v>2911541</v>
      </c>
      <c r="F396" s="78"/>
      <c r="G396" s="79">
        <v>125456</v>
      </c>
      <c r="H396" s="79">
        <v>962295</v>
      </c>
      <c r="I396" s="79">
        <v>290506</v>
      </c>
      <c r="J396" s="78">
        <v>76307</v>
      </c>
      <c r="K396" s="78"/>
      <c r="L396" s="78">
        <v>1454564</v>
      </c>
      <c r="M396" s="78"/>
      <c r="N396" s="79">
        <v>12300</v>
      </c>
      <c r="O396" s="79">
        <v>0</v>
      </c>
      <c r="P396" s="79">
        <v>0</v>
      </c>
      <c r="Q396" s="78">
        <v>21385</v>
      </c>
      <c r="R396" s="78"/>
      <c r="S396" s="78">
        <v>33685</v>
      </c>
      <c r="T396" s="78"/>
      <c r="U396" s="79">
        <v>824419</v>
      </c>
      <c r="V396" s="80">
        <v>9968</v>
      </c>
      <c r="W396" s="80">
        <v>834387</v>
      </c>
      <c r="X396" s="81"/>
      <c r="Y396" s="63">
        <v>5254957</v>
      </c>
      <c r="Z396" s="63">
        <v>980431</v>
      </c>
    </row>
    <row r="397" spans="1:26">
      <c r="A397" s="60">
        <v>94157</v>
      </c>
      <c r="B397" s="61" t="s">
        <v>401</v>
      </c>
      <c r="C397" s="77">
        <v>1.84E-5</v>
      </c>
      <c r="D397" s="77">
        <v>1.77E-5</v>
      </c>
      <c r="E397" s="78">
        <v>99853</v>
      </c>
      <c r="F397" s="78"/>
      <c r="G397" s="79">
        <v>4303</v>
      </c>
      <c r="H397" s="79">
        <v>33003</v>
      </c>
      <c r="I397" s="79">
        <v>9963</v>
      </c>
      <c r="J397" s="78">
        <v>9207</v>
      </c>
      <c r="K397" s="78"/>
      <c r="L397" s="78">
        <v>56476</v>
      </c>
      <c r="M397" s="78"/>
      <c r="N397" s="79">
        <v>422</v>
      </c>
      <c r="O397" s="79">
        <v>0</v>
      </c>
      <c r="P397" s="79">
        <v>0</v>
      </c>
      <c r="Q397" s="78">
        <v>4818</v>
      </c>
      <c r="R397" s="78"/>
      <c r="S397" s="78">
        <v>5240</v>
      </c>
      <c r="T397" s="78"/>
      <c r="U397" s="79">
        <v>28274</v>
      </c>
      <c r="V397" s="80">
        <v>3654</v>
      </c>
      <c r="W397" s="80">
        <v>31928</v>
      </c>
      <c r="X397" s="81"/>
      <c r="Y397" s="63">
        <v>180222</v>
      </c>
      <c r="Z397" s="63">
        <v>33625</v>
      </c>
    </row>
    <row r="398" spans="1:26">
      <c r="A398" s="60">
        <v>94161</v>
      </c>
      <c r="B398" s="61" t="s">
        <v>402</v>
      </c>
      <c r="C398" s="77">
        <v>5.3900000000000002E-5</v>
      </c>
      <c r="D398" s="77">
        <v>5.3499999999999999E-5</v>
      </c>
      <c r="E398" s="78">
        <v>301816</v>
      </c>
      <c r="F398" s="78"/>
      <c r="G398" s="79">
        <v>13005</v>
      </c>
      <c r="H398" s="79">
        <v>99753</v>
      </c>
      <c r="I398" s="79">
        <v>30115</v>
      </c>
      <c r="J398" s="78">
        <v>14546</v>
      </c>
      <c r="K398" s="78"/>
      <c r="L398" s="78">
        <v>157419</v>
      </c>
      <c r="M398" s="78"/>
      <c r="N398" s="79">
        <v>1275</v>
      </c>
      <c r="O398" s="79">
        <v>0</v>
      </c>
      <c r="P398" s="79">
        <v>0</v>
      </c>
      <c r="Q398" s="78">
        <v>0</v>
      </c>
      <c r="R398" s="78"/>
      <c r="S398" s="78">
        <v>1275</v>
      </c>
      <c r="T398" s="78"/>
      <c r="U398" s="79">
        <v>85461</v>
      </c>
      <c r="V398" s="80">
        <v>7086</v>
      </c>
      <c r="W398" s="80">
        <v>92547</v>
      </c>
      <c r="X398" s="81"/>
      <c r="Y398" s="63">
        <v>544740</v>
      </c>
      <c r="Z398" s="63">
        <v>101633</v>
      </c>
    </row>
    <row r="399" spans="1:26">
      <c r="A399" s="60">
        <v>94168</v>
      </c>
      <c r="B399" s="61" t="s">
        <v>403</v>
      </c>
      <c r="C399" s="77">
        <v>7.7999999999999999E-5</v>
      </c>
      <c r="D399" s="77">
        <v>8.9400000000000005E-5</v>
      </c>
      <c r="E399" s="78">
        <v>504344</v>
      </c>
      <c r="F399" s="78"/>
      <c r="G399" s="79">
        <v>21732</v>
      </c>
      <c r="H399" s="79">
        <v>166691</v>
      </c>
      <c r="I399" s="79">
        <v>50322</v>
      </c>
      <c r="J399" s="78">
        <v>17564</v>
      </c>
      <c r="K399" s="78"/>
      <c r="L399" s="78">
        <v>256309</v>
      </c>
      <c r="M399" s="78"/>
      <c r="N399" s="79">
        <v>2131</v>
      </c>
      <c r="O399" s="79">
        <v>0</v>
      </c>
      <c r="P399" s="79">
        <v>0</v>
      </c>
      <c r="Q399" s="78">
        <v>0</v>
      </c>
      <c r="R399" s="78"/>
      <c r="S399" s="78">
        <v>2131</v>
      </c>
      <c r="T399" s="78"/>
      <c r="U399" s="79">
        <v>142808</v>
      </c>
      <c r="V399" s="80">
        <v>14152</v>
      </c>
      <c r="W399" s="80">
        <v>156960</v>
      </c>
      <c r="X399" s="81"/>
      <c r="Y399" s="63">
        <v>910275</v>
      </c>
      <c r="Z399" s="63">
        <v>169832</v>
      </c>
    </row>
    <row r="400" spans="1:26">
      <c r="A400" s="60">
        <v>94171</v>
      </c>
      <c r="B400" s="61" t="s">
        <v>404</v>
      </c>
      <c r="C400" s="77">
        <v>7.6500000000000003E-5</v>
      </c>
      <c r="D400" s="77">
        <v>6.4900000000000005E-5</v>
      </c>
      <c r="E400" s="78">
        <v>366129</v>
      </c>
      <c r="F400" s="78"/>
      <c r="G400" s="79">
        <v>15776</v>
      </c>
      <c r="H400" s="79">
        <v>121009</v>
      </c>
      <c r="I400" s="79">
        <v>36531</v>
      </c>
      <c r="J400" s="78">
        <v>5225</v>
      </c>
      <c r="K400" s="78"/>
      <c r="L400" s="78">
        <v>178541</v>
      </c>
      <c r="M400" s="78"/>
      <c r="N400" s="79">
        <v>1547</v>
      </c>
      <c r="O400" s="79">
        <v>0</v>
      </c>
      <c r="P400" s="79">
        <v>0</v>
      </c>
      <c r="Q400" s="78">
        <v>24828</v>
      </c>
      <c r="R400" s="78"/>
      <c r="S400" s="78">
        <v>26375</v>
      </c>
      <c r="T400" s="78"/>
      <c r="U400" s="79">
        <v>103671</v>
      </c>
      <c r="V400" s="80">
        <v>-6944</v>
      </c>
      <c r="W400" s="80">
        <v>96727</v>
      </c>
      <c r="X400" s="81"/>
      <c r="Y400" s="63">
        <v>660815</v>
      </c>
      <c r="Z400" s="63">
        <v>123290</v>
      </c>
    </row>
    <row r="401" spans="1:26">
      <c r="A401" s="60">
        <v>94172</v>
      </c>
      <c r="B401" s="61" t="s">
        <v>405</v>
      </c>
      <c r="C401" s="77">
        <v>2.9910000000000001E-4</v>
      </c>
      <c r="D401" s="77">
        <v>3.1629999999999999E-4</v>
      </c>
      <c r="E401" s="78">
        <v>1784384</v>
      </c>
      <c r="F401" s="78"/>
      <c r="G401" s="79">
        <v>76887</v>
      </c>
      <c r="H401" s="79">
        <v>589757</v>
      </c>
      <c r="I401" s="79">
        <v>178041</v>
      </c>
      <c r="J401" s="78">
        <v>13912</v>
      </c>
      <c r="K401" s="78"/>
      <c r="L401" s="78">
        <v>858597</v>
      </c>
      <c r="M401" s="78"/>
      <c r="N401" s="79">
        <v>7538</v>
      </c>
      <c r="O401" s="79">
        <v>0</v>
      </c>
      <c r="P401" s="79">
        <v>0</v>
      </c>
      <c r="Q401" s="78">
        <v>34078</v>
      </c>
      <c r="R401" s="78"/>
      <c r="S401" s="78">
        <v>41616</v>
      </c>
      <c r="T401" s="78"/>
      <c r="U401" s="79">
        <v>505258</v>
      </c>
      <c r="V401" s="80">
        <v>-21330</v>
      </c>
      <c r="W401" s="80">
        <v>483928</v>
      </c>
      <c r="X401" s="81"/>
      <c r="Y401" s="63">
        <v>3220583</v>
      </c>
      <c r="Z401" s="63">
        <v>600872</v>
      </c>
    </row>
    <row r="402" spans="1:26">
      <c r="A402" s="70">
        <v>94201</v>
      </c>
      <c r="B402" s="71" t="s">
        <v>406</v>
      </c>
      <c r="C402" s="72">
        <v>2.9031E-3</v>
      </c>
      <c r="D402" s="72">
        <v>2.8850999999999998E-3</v>
      </c>
      <c r="E402" s="73">
        <v>16276084</v>
      </c>
      <c r="F402" s="73"/>
      <c r="G402" s="74">
        <v>701322</v>
      </c>
      <c r="H402" s="74">
        <v>5379416</v>
      </c>
      <c r="I402" s="74">
        <v>1623988</v>
      </c>
      <c r="J402" s="73">
        <v>84772</v>
      </c>
      <c r="K402" s="73"/>
      <c r="L402" s="73">
        <v>7789498</v>
      </c>
      <c r="M402" s="73"/>
      <c r="N402" s="74">
        <v>68761</v>
      </c>
      <c r="O402" s="74">
        <v>0</v>
      </c>
      <c r="P402" s="74">
        <v>0</v>
      </c>
      <c r="Q402" s="73">
        <v>144320</v>
      </c>
      <c r="R402" s="73"/>
      <c r="S402" s="73">
        <v>213081</v>
      </c>
      <c r="T402" s="73"/>
      <c r="U402" s="74">
        <v>4608662</v>
      </c>
      <c r="V402" s="75">
        <v>-88148</v>
      </c>
      <c r="W402" s="75">
        <v>4520514</v>
      </c>
      <c r="X402" s="76"/>
      <c r="Y402" s="63">
        <v>29376235</v>
      </c>
      <c r="Z402" s="63">
        <v>5480799</v>
      </c>
    </row>
    <row r="403" spans="1:26">
      <c r="A403" s="60">
        <v>94204</v>
      </c>
      <c r="B403" s="61" t="s">
        <v>407</v>
      </c>
      <c r="C403" s="77">
        <v>3.8999999999999999E-5</v>
      </c>
      <c r="D403" s="77">
        <v>4.57E-5</v>
      </c>
      <c r="E403" s="78">
        <v>257813</v>
      </c>
      <c r="F403" s="78"/>
      <c r="G403" s="79">
        <v>11109</v>
      </c>
      <c r="H403" s="79">
        <v>85210</v>
      </c>
      <c r="I403" s="79">
        <v>25724</v>
      </c>
      <c r="J403" s="78">
        <v>20858</v>
      </c>
      <c r="K403" s="78"/>
      <c r="L403" s="78">
        <v>142901</v>
      </c>
      <c r="M403" s="78"/>
      <c r="N403" s="79">
        <v>1089</v>
      </c>
      <c r="O403" s="79">
        <v>0</v>
      </c>
      <c r="P403" s="79">
        <v>0</v>
      </c>
      <c r="Q403" s="78">
        <v>0</v>
      </c>
      <c r="R403" s="78"/>
      <c r="S403" s="78">
        <v>1089</v>
      </c>
      <c r="T403" s="78"/>
      <c r="U403" s="79">
        <v>73001</v>
      </c>
      <c r="V403" s="80">
        <v>12213</v>
      </c>
      <c r="W403" s="80">
        <v>85214</v>
      </c>
      <c r="X403" s="81"/>
      <c r="Y403" s="63">
        <v>465320</v>
      </c>
      <c r="Z403" s="63">
        <v>86816</v>
      </c>
    </row>
    <row r="404" spans="1:26">
      <c r="A404" s="60">
        <v>94205</v>
      </c>
      <c r="B404" s="61" t="s">
        <v>408</v>
      </c>
      <c r="C404" s="77">
        <v>1.31E-5</v>
      </c>
      <c r="D404" s="77">
        <v>1.45E-5</v>
      </c>
      <c r="E404" s="78">
        <v>81801</v>
      </c>
      <c r="F404" s="78"/>
      <c r="G404" s="79">
        <v>3525</v>
      </c>
      <c r="H404" s="79">
        <v>27036</v>
      </c>
      <c r="I404" s="79">
        <v>8162</v>
      </c>
      <c r="J404" s="78">
        <v>12403</v>
      </c>
      <c r="K404" s="78"/>
      <c r="L404" s="78">
        <v>51126</v>
      </c>
      <c r="M404" s="78"/>
      <c r="N404" s="79">
        <v>346</v>
      </c>
      <c r="O404" s="79">
        <v>0</v>
      </c>
      <c r="P404" s="79">
        <v>0</v>
      </c>
      <c r="Q404" s="78">
        <v>0</v>
      </c>
      <c r="R404" s="78"/>
      <c r="S404" s="78">
        <v>346</v>
      </c>
      <c r="T404" s="78"/>
      <c r="U404" s="79">
        <v>23162</v>
      </c>
      <c r="V404" s="80">
        <v>5100</v>
      </c>
      <c r="W404" s="80">
        <v>28262</v>
      </c>
      <c r="X404" s="81"/>
      <c r="Y404" s="63">
        <v>147640</v>
      </c>
      <c r="Z404" s="63">
        <v>27546</v>
      </c>
    </row>
    <row r="405" spans="1:26">
      <c r="A405" s="60">
        <v>94209</v>
      </c>
      <c r="B405" s="61" t="s">
        <v>409</v>
      </c>
      <c r="C405" s="77">
        <v>2.9789999999999998E-4</v>
      </c>
      <c r="D405" s="77">
        <v>2.7310000000000002E-4</v>
      </c>
      <c r="E405" s="78">
        <v>1540674</v>
      </c>
      <c r="F405" s="78"/>
      <c r="G405" s="79">
        <v>66386</v>
      </c>
      <c r="H405" s="79">
        <v>509209</v>
      </c>
      <c r="I405" s="79">
        <v>153725</v>
      </c>
      <c r="J405" s="78">
        <v>1781</v>
      </c>
      <c r="K405" s="78"/>
      <c r="L405" s="78">
        <v>731101</v>
      </c>
      <c r="M405" s="78"/>
      <c r="N405" s="79">
        <v>6509</v>
      </c>
      <c r="O405" s="79">
        <v>0</v>
      </c>
      <c r="P405" s="79">
        <v>0</v>
      </c>
      <c r="Q405" s="78">
        <v>32186</v>
      </c>
      <c r="R405" s="78"/>
      <c r="S405" s="78">
        <v>38695</v>
      </c>
      <c r="T405" s="78"/>
      <c r="U405" s="79">
        <v>436250</v>
      </c>
      <c r="V405" s="80">
        <v>-17549</v>
      </c>
      <c r="W405" s="80">
        <v>418701</v>
      </c>
      <c r="X405" s="81"/>
      <c r="Y405" s="63">
        <v>2780718</v>
      </c>
      <c r="Z405" s="63">
        <v>518806</v>
      </c>
    </row>
    <row r="406" spans="1:26">
      <c r="A406" s="60">
        <v>94211</v>
      </c>
      <c r="B406" s="61" t="s">
        <v>410</v>
      </c>
      <c r="C406" s="77">
        <v>1.225E-4</v>
      </c>
      <c r="D406" s="77">
        <v>1.3449999999999999E-4</v>
      </c>
      <c r="E406" s="78">
        <v>758772</v>
      </c>
      <c r="F406" s="78"/>
      <c r="G406" s="79">
        <v>32695</v>
      </c>
      <c r="H406" s="79">
        <v>250782</v>
      </c>
      <c r="I406" s="79">
        <v>75708</v>
      </c>
      <c r="J406" s="78">
        <v>23700</v>
      </c>
      <c r="K406" s="78"/>
      <c r="L406" s="78">
        <v>382885</v>
      </c>
      <c r="M406" s="78"/>
      <c r="N406" s="79">
        <v>3206</v>
      </c>
      <c r="O406" s="79">
        <v>0</v>
      </c>
      <c r="P406" s="79">
        <v>0</v>
      </c>
      <c r="Q406" s="78">
        <v>25269</v>
      </c>
      <c r="R406" s="78"/>
      <c r="S406" s="78">
        <v>28475</v>
      </c>
      <c r="T406" s="78"/>
      <c r="U406" s="79">
        <v>214850</v>
      </c>
      <c r="V406" s="80">
        <v>-5230</v>
      </c>
      <c r="W406" s="80">
        <v>209620</v>
      </c>
      <c r="X406" s="81"/>
      <c r="Y406" s="63">
        <v>1369486</v>
      </c>
      <c r="Z406" s="63">
        <v>255508</v>
      </c>
    </row>
    <row r="407" spans="1:26">
      <c r="A407" s="60">
        <v>94221</v>
      </c>
      <c r="B407" s="61" t="s">
        <v>411</v>
      </c>
      <c r="C407" s="77">
        <v>8.476E-4</v>
      </c>
      <c r="D407" s="77">
        <v>8.5470000000000001E-4</v>
      </c>
      <c r="E407" s="78">
        <v>4821729</v>
      </c>
      <c r="F407" s="78"/>
      <c r="G407" s="79">
        <v>207764</v>
      </c>
      <c r="H407" s="79">
        <v>1593632</v>
      </c>
      <c r="I407" s="79">
        <v>481100</v>
      </c>
      <c r="J407" s="78">
        <v>13125</v>
      </c>
      <c r="K407" s="78"/>
      <c r="L407" s="78">
        <v>2295621</v>
      </c>
      <c r="M407" s="78"/>
      <c r="N407" s="79">
        <v>20370</v>
      </c>
      <c r="O407" s="79">
        <v>0</v>
      </c>
      <c r="P407" s="79">
        <v>0</v>
      </c>
      <c r="Q407" s="78">
        <v>180590</v>
      </c>
      <c r="R407" s="78"/>
      <c r="S407" s="78">
        <v>200960</v>
      </c>
      <c r="T407" s="78"/>
      <c r="U407" s="79">
        <v>1365299</v>
      </c>
      <c r="V407" s="80">
        <v>-104265</v>
      </c>
      <c r="W407" s="80">
        <v>1261034</v>
      </c>
      <c r="X407" s="81"/>
      <c r="Y407" s="63">
        <v>8702599</v>
      </c>
      <c r="Z407" s="63">
        <v>1623666</v>
      </c>
    </row>
    <row r="408" spans="1:26">
      <c r="A408" s="60">
        <v>94231</v>
      </c>
      <c r="B408" s="61" t="s">
        <v>412</v>
      </c>
      <c r="C408" s="77">
        <v>1.438E-4</v>
      </c>
      <c r="D408" s="77">
        <v>1.393E-4</v>
      </c>
      <c r="E408" s="78">
        <v>785851</v>
      </c>
      <c r="F408" s="78"/>
      <c r="G408" s="79">
        <v>33862</v>
      </c>
      <c r="H408" s="79">
        <v>259732</v>
      </c>
      <c r="I408" s="79">
        <v>78410</v>
      </c>
      <c r="J408" s="78">
        <v>31558</v>
      </c>
      <c r="K408" s="78"/>
      <c r="L408" s="78">
        <v>403562</v>
      </c>
      <c r="M408" s="78"/>
      <c r="N408" s="79">
        <v>3320</v>
      </c>
      <c r="O408" s="79">
        <v>0</v>
      </c>
      <c r="P408" s="79">
        <v>0</v>
      </c>
      <c r="Q408" s="78">
        <v>15677</v>
      </c>
      <c r="R408" s="78"/>
      <c r="S408" s="78">
        <v>18997</v>
      </c>
      <c r="T408" s="78"/>
      <c r="U408" s="79">
        <v>222518</v>
      </c>
      <c r="V408" s="80">
        <v>-7148</v>
      </c>
      <c r="W408" s="80">
        <v>215370</v>
      </c>
      <c r="X408" s="81"/>
      <c r="Y408" s="63">
        <v>1418360</v>
      </c>
      <c r="Z408" s="63">
        <v>264627</v>
      </c>
    </row>
    <row r="409" spans="1:26">
      <c r="A409" s="60">
        <v>94241</v>
      </c>
      <c r="B409" s="61" t="s">
        <v>413</v>
      </c>
      <c r="C409" s="77">
        <v>1.6980000000000001E-4</v>
      </c>
      <c r="D409" s="77">
        <v>1.4899999999999999E-4</v>
      </c>
      <c r="E409" s="78">
        <v>840573</v>
      </c>
      <c r="F409" s="78"/>
      <c r="G409" s="79">
        <v>36220</v>
      </c>
      <c r="H409" s="79">
        <v>277818</v>
      </c>
      <c r="I409" s="79">
        <v>83870</v>
      </c>
      <c r="J409" s="78">
        <v>51755</v>
      </c>
      <c r="K409" s="78"/>
      <c r="L409" s="78">
        <v>449663</v>
      </c>
      <c r="M409" s="78"/>
      <c r="N409" s="79">
        <v>3551</v>
      </c>
      <c r="O409" s="79">
        <v>0</v>
      </c>
      <c r="P409" s="79">
        <v>0</v>
      </c>
      <c r="Q409" s="78">
        <v>48485</v>
      </c>
      <c r="R409" s="78"/>
      <c r="S409" s="78">
        <v>52036</v>
      </c>
      <c r="T409" s="78"/>
      <c r="U409" s="79">
        <v>238013</v>
      </c>
      <c r="V409" s="80">
        <v>13923</v>
      </c>
      <c r="W409" s="80">
        <v>251936</v>
      </c>
      <c r="X409" s="81"/>
      <c r="Y409" s="63">
        <v>1517126</v>
      </c>
      <c r="Z409" s="63">
        <v>283054</v>
      </c>
    </row>
    <row r="410" spans="1:26">
      <c r="A410" s="60">
        <v>94251</v>
      </c>
      <c r="B410" s="61" t="s">
        <v>414</v>
      </c>
      <c r="C410" s="77">
        <v>1.91E-5</v>
      </c>
      <c r="D410" s="77">
        <v>2.5299999999999998E-5</v>
      </c>
      <c r="E410" s="78">
        <v>142728</v>
      </c>
      <c r="F410" s="78"/>
      <c r="G410" s="79">
        <v>6150</v>
      </c>
      <c r="H410" s="79">
        <v>47173</v>
      </c>
      <c r="I410" s="79">
        <v>14241</v>
      </c>
      <c r="J410" s="78">
        <v>8989</v>
      </c>
      <c r="K410" s="78"/>
      <c r="L410" s="78">
        <v>76553</v>
      </c>
      <c r="M410" s="78"/>
      <c r="N410" s="79">
        <v>603</v>
      </c>
      <c r="O410" s="79">
        <v>0</v>
      </c>
      <c r="P410" s="79">
        <v>0</v>
      </c>
      <c r="Q410" s="78">
        <v>0</v>
      </c>
      <c r="R410" s="78"/>
      <c r="S410" s="78">
        <v>603</v>
      </c>
      <c r="T410" s="78"/>
      <c r="U410" s="79">
        <v>40414</v>
      </c>
      <c r="V410" s="80">
        <v>3240</v>
      </c>
      <c r="W410" s="80">
        <v>43654</v>
      </c>
      <c r="X410" s="81"/>
      <c r="Y410" s="63">
        <v>257606</v>
      </c>
      <c r="Z410" s="63">
        <v>48062</v>
      </c>
    </row>
    <row r="411" spans="1:26">
      <c r="A411" s="60">
        <v>94261</v>
      </c>
      <c r="B411" s="61" t="s">
        <v>415</v>
      </c>
      <c r="C411" s="77">
        <v>4.1E-5</v>
      </c>
      <c r="D411" s="77">
        <v>3.7299999999999999E-5</v>
      </c>
      <c r="E411" s="78">
        <v>210425</v>
      </c>
      <c r="F411" s="78"/>
      <c r="G411" s="79">
        <v>9067</v>
      </c>
      <c r="H411" s="79">
        <v>69548</v>
      </c>
      <c r="I411" s="79">
        <v>20996</v>
      </c>
      <c r="J411" s="78">
        <v>3711</v>
      </c>
      <c r="K411" s="78"/>
      <c r="L411" s="78">
        <v>103322</v>
      </c>
      <c r="M411" s="78"/>
      <c r="N411" s="79">
        <v>889</v>
      </c>
      <c r="O411" s="79">
        <v>0</v>
      </c>
      <c r="P411" s="79">
        <v>0</v>
      </c>
      <c r="Q411" s="78">
        <v>9991</v>
      </c>
      <c r="R411" s="78"/>
      <c r="S411" s="78">
        <v>10880</v>
      </c>
      <c r="T411" s="78"/>
      <c r="U411" s="79">
        <v>59583</v>
      </c>
      <c r="V411" s="80">
        <v>-3402</v>
      </c>
      <c r="W411" s="80">
        <v>56181</v>
      </c>
      <c r="X411" s="81"/>
      <c r="Y411" s="63">
        <v>379791</v>
      </c>
      <c r="Z411" s="63">
        <v>70858</v>
      </c>
    </row>
    <row r="412" spans="1:26">
      <c r="A412" s="60">
        <v>94301</v>
      </c>
      <c r="B412" s="61" t="s">
        <v>416</v>
      </c>
      <c r="C412" s="77">
        <v>5.8427000000000002E-3</v>
      </c>
      <c r="D412" s="77">
        <v>5.5992000000000004E-3</v>
      </c>
      <c r="E412" s="78">
        <v>31587484</v>
      </c>
      <c r="F412" s="78"/>
      <c r="G412" s="79">
        <v>1361076</v>
      </c>
      <c r="H412" s="79">
        <v>10439994</v>
      </c>
      <c r="I412" s="79">
        <v>3151722</v>
      </c>
      <c r="J412" s="78">
        <v>0</v>
      </c>
      <c r="K412" s="78"/>
      <c r="L412" s="78">
        <v>14952792</v>
      </c>
      <c r="M412" s="78"/>
      <c r="N412" s="79">
        <v>133446</v>
      </c>
      <c r="O412" s="79">
        <v>0</v>
      </c>
      <c r="P412" s="79">
        <v>0</v>
      </c>
      <c r="Q412" s="78">
        <v>564033</v>
      </c>
      <c r="R412" s="78"/>
      <c r="S412" s="78">
        <v>697479</v>
      </c>
      <c r="T412" s="78"/>
      <c r="U412" s="79">
        <v>8944168</v>
      </c>
      <c r="V412" s="80">
        <v>-319794</v>
      </c>
      <c r="W412" s="80">
        <v>8624374</v>
      </c>
      <c r="X412" s="81"/>
      <c r="Y412" s="63">
        <v>57011340</v>
      </c>
      <c r="Z412" s="63">
        <v>10636750</v>
      </c>
    </row>
    <row r="413" spans="1:26">
      <c r="A413" s="60">
        <v>94311</v>
      </c>
      <c r="B413" s="61" t="s">
        <v>417</v>
      </c>
      <c r="C413" s="77">
        <v>7.9109999999999998E-4</v>
      </c>
      <c r="D413" s="77">
        <v>8.2569999999999996E-4</v>
      </c>
      <c r="E413" s="78">
        <v>4658127</v>
      </c>
      <c r="F413" s="78"/>
      <c r="G413" s="79">
        <v>200714</v>
      </c>
      <c r="H413" s="79">
        <v>1539560</v>
      </c>
      <c r="I413" s="79">
        <v>464777</v>
      </c>
      <c r="J413" s="78">
        <v>56984</v>
      </c>
      <c r="K413" s="78"/>
      <c r="L413" s="78">
        <v>2262035</v>
      </c>
      <c r="M413" s="78"/>
      <c r="N413" s="79">
        <v>19679</v>
      </c>
      <c r="O413" s="79">
        <v>0</v>
      </c>
      <c r="P413" s="79">
        <v>0</v>
      </c>
      <c r="Q413" s="78">
        <v>0</v>
      </c>
      <c r="R413" s="78"/>
      <c r="S413" s="78">
        <v>19679</v>
      </c>
      <c r="T413" s="78"/>
      <c r="U413" s="79">
        <v>1318974</v>
      </c>
      <c r="V413" s="80">
        <v>23787</v>
      </c>
      <c r="W413" s="80">
        <v>1342761</v>
      </c>
      <c r="X413" s="81"/>
      <c r="Y413" s="63">
        <v>8407320</v>
      </c>
      <c r="Z413" s="63">
        <v>1568575</v>
      </c>
    </row>
    <row r="414" spans="1:26">
      <c r="A414" s="60">
        <v>94313</v>
      </c>
      <c r="B414" s="61" t="s">
        <v>418</v>
      </c>
      <c r="C414" s="77">
        <v>1.98E-5</v>
      </c>
      <c r="D414" s="77">
        <v>2.0000000000000002E-5</v>
      </c>
      <c r="E414" s="78">
        <v>112829</v>
      </c>
      <c r="F414" s="78"/>
      <c r="G414" s="79">
        <v>4862</v>
      </c>
      <c r="H414" s="79">
        <v>37291</v>
      </c>
      <c r="I414" s="79">
        <v>11258</v>
      </c>
      <c r="J414" s="78">
        <v>16292</v>
      </c>
      <c r="K414" s="78"/>
      <c r="L414" s="78">
        <v>69703</v>
      </c>
      <c r="M414" s="78"/>
      <c r="N414" s="79">
        <v>477</v>
      </c>
      <c r="O414" s="79">
        <v>0</v>
      </c>
      <c r="P414" s="79">
        <v>0</v>
      </c>
      <c r="Q414" s="78">
        <v>101</v>
      </c>
      <c r="R414" s="78"/>
      <c r="S414" s="78">
        <v>578</v>
      </c>
      <c r="T414" s="78"/>
      <c r="U414" s="79">
        <v>31948</v>
      </c>
      <c r="V414" s="80">
        <v>9333</v>
      </c>
      <c r="W414" s="80">
        <v>41281</v>
      </c>
      <c r="X414" s="81"/>
      <c r="Y414" s="63">
        <v>203641</v>
      </c>
      <c r="Z414" s="63">
        <v>37994</v>
      </c>
    </row>
    <row r="415" spans="1:26">
      <c r="A415" s="60">
        <v>94317</v>
      </c>
      <c r="B415" s="61" t="s">
        <v>419</v>
      </c>
      <c r="C415" s="77">
        <v>1.3200000000000001E-5</v>
      </c>
      <c r="D415" s="77">
        <v>1.7900000000000001E-5</v>
      </c>
      <c r="E415" s="78">
        <v>100982</v>
      </c>
      <c r="F415" s="78"/>
      <c r="G415" s="79">
        <v>4351</v>
      </c>
      <c r="H415" s="79">
        <v>33375</v>
      </c>
      <c r="I415" s="79">
        <v>10076</v>
      </c>
      <c r="J415" s="78">
        <v>25565</v>
      </c>
      <c r="K415" s="78"/>
      <c r="L415" s="78">
        <v>73367</v>
      </c>
      <c r="M415" s="78"/>
      <c r="N415" s="79">
        <v>427</v>
      </c>
      <c r="O415" s="79">
        <v>0</v>
      </c>
      <c r="P415" s="79">
        <v>0</v>
      </c>
      <c r="Q415" s="78">
        <v>484</v>
      </c>
      <c r="R415" s="78"/>
      <c r="S415" s="78">
        <v>911</v>
      </c>
      <c r="T415" s="78"/>
      <c r="U415" s="79">
        <v>28593</v>
      </c>
      <c r="V415" s="80">
        <v>11697</v>
      </c>
      <c r="W415" s="80">
        <v>40290</v>
      </c>
      <c r="X415" s="81"/>
      <c r="Y415" s="63">
        <v>182259</v>
      </c>
      <c r="Z415" s="63">
        <v>34004</v>
      </c>
    </row>
    <row r="416" spans="1:26">
      <c r="A416" s="60">
        <v>94321</v>
      </c>
      <c r="B416" s="61" t="s">
        <v>420</v>
      </c>
      <c r="C416" s="77">
        <v>3.0529999999999999E-4</v>
      </c>
      <c r="D416" s="77">
        <v>3.0160000000000001E-4</v>
      </c>
      <c r="E416" s="78">
        <v>1701455</v>
      </c>
      <c r="F416" s="78"/>
      <c r="G416" s="79">
        <v>73314</v>
      </c>
      <c r="H416" s="79">
        <v>562349</v>
      </c>
      <c r="I416" s="79">
        <v>169767</v>
      </c>
      <c r="J416" s="78">
        <v>22217</v>
      </c>
      <c r="K416" s="78"/>
      <c r="L416" s="78">
        <v>827647</v>
      </c>
      <c r="M416" s="78"/>
      <c r="N416" s="79">
        <v>7188</v>
      </c>
      <c r="O416" s="79">
        <v>0</v>
      </c>
      <c r="P416" s="79">
        <v>0</v>
      </c>
      <c r="Q416" s="78">
        <v>10656</v>
      </c>
      <c r="R416" s="78"/>
      <c r="S416" s="78">
        <v>17844</v>
      </c>
      <c r="T416" s="78"/>
      <c r="U416" s="79">
        <v>481776</v>
      </c>
      <c r="V416" s="80">
        <v>7409</v>
      </c>
      <c r="W416" s="80">
        <v>489185</v>
      </c>
      <c r="X416" s="81"/>
      <c r="Y416" s="63">
        <v>3070907</v>
      </c>
      <c r="Z416" s="63">
        <v>572947</v>
      </c>
    </row>
    <row r="417" spans="1:26">
      <c r="A417" s="60">
        <v>94331</v>
      </c>
      <c r="B417" s="61" t="s">
        <v>421</v>
      </c>
      <c r="C417" s="77">
        <v>1.392E-4</v>
      </c>
      <c r="D417" s="77">
        <v>1.5589999999999999E-4</v>
      </c>
      <c r="E417" s="78">
        <v>879499</v>
      </c>
      <c r="F417" s="78"/>
      <c r="G417" s="79">
        <v>37897</v>
      </c>
      <c r="H417" s="79">
        <v>290684</v>
      </c>
      <c r="I417" s="79">
        <v>87754</v>
      </c>
      <c r="J417" s="78">
        <v>15007</v>
      </c>
      <c r="K417" s="78"/>
      <c r="L417" s="78">
        <v>431342</v>
      </c>
      <c r="M417" s="78"/>
      <c r="N417" s="79">
        <v>3716</v>
      </c>
      <c r="O417" s="79">
        <v>0</v>
      </c>
      <c r="P417" s="79">
        <v>0</v>
      </c>
      <c r="Q417" s="78">
        <v>13541</v>
      </c>
      <c r="R417" s="78"/>
      <c r="S417" s="78">
        <v>17257</v>
      </c>
      <c r="T417" s="78"/>
      <c r="U417" s="79">
        <v>249035</v>
      </c>
      <c r="V417" s="80">
        <v>2332</v>
      </c>
      <c r="W417" s="80">
        <v>251367</v>
      </c>
      <c r="X417" s="81"/>
      <c r="Y417" s="63">
        <v>1587382</v>
      </c>
      <c r="Z417" s="63">
        <v>296162</v>
      </c>
    </row>
    <row r="418" spans="1:26">
      <c r="A418" s="60">
        <v>94341</v>
      </c>
      <c r="B418" s="61" t="s">
        <v>422</v>
      </c>
      <c r="C418" s="77">
        <v>8.8499999999999996E-5</v>
      </c>
      <c r="D418" s="77">
        <v>1.064E-4</v>
      </c>
      <c r="E418" s="78">
        <v>600248</v>
      </c>
      <c r="F418" s="78"/>
      <c r="G418" s="79">
        <v>25864</v>
      </c>
      <c r="H418" s="79">
        <v>198388</v>
      </c>
      <c r="I418" s="79">
        <v>59891</v>
      </c>
      <c r="J418" s="78">
        <v>17705</v>
      </c>
      <c r="K418" s="78"/>
      <c r="L418" s="78">
        <v>301848</v>
      </c>
      <c r="M418" s="78"/>
      <c r="N418" s="79">
        <v>2536</v>
      </c>
      <c r="O418" s="79">
        <v>0</v>
      </c>
      <c r="P418" s="79">
        <v>0</v>
      </c>
      <c r="Q418" s="78">
        <v>12233</v>
      </c>
      <c r="R418" s="78"/>
      <c r="S418" s="78">
        <v>14769</v>
      </c>
      <c r="T418" s="78"/>
      <c r="U418" s="79">
        <v>169963</v>
      </c>
      <c r="V418" s="80">
        <v>-3311</v>
      </c>
      <c r="W418" s="80">
        <v>166652</v>
      </c>
      <c r="X418" s="81"/>
      <c r="Y418" s="63">
        <v>1083370</v>
      </c>
      <c r="Z418" s="63">
        <v>202127</v>
      </c>
    </row>
    <row r="419" spans="1:26">
      <c r="A419" s="60">
        <v>94347</v>
      </c>
      <c r="B419" s="61" t="s">
        <v>423</v>
      </c>
      <c r="C419" s="77">
        <v>1.6099999999999998E-5</v>
      </c>
      <c r="D419" s="77">
        <v>1.3699999999999999E-5</v>
      </c>
      <c r="E419" s="78">
        <v>77288</v>
      </c>
      <c r="F419" s="78"/>
      <c r="G419" s="79">
        <v>3330</v>
      </c>
      <c r="H419" s="79">
        <v>25544</v>
      </c>
      <c r="I419" s="79">
        <v>7712</v>
      </c>
      <c r="J419" s="78">
        <v>5395</v>
      </c>
      <c r="K419" s="78"/>
      <c r="L419" s="78">
        <v>41981</v>
      </c>
      <c r="M419" s="78"/>
      <c r="N419" s="79">
        <v>327</v>
      </c>
      <c r="O419" s="79">
        <v>0</v>
      </c>
      <c r="P419" s="79">
        <v>0</v>
      </c>
      <c r="Q419" s="78">
        <v>3490</v>
      </c>
      <c r="R419" s="78"/>
      <c r="S419" s="78">
        <v>3817</v>
      </c>
      <c r="T419" s="78"/>
      <c r="U419" s="79">
        <v>21884</v>
      </c>
      <c r="V419" s="80">
        <v>3499</v>
      </c>
      <c r="W419" s="80">
        <v>25383</v>
      </c>
      <c r="X419" s="81"/>
      <c r="Y419" s="63">
        <v>139494</v>
      </c>
      <c r="Z419" s="63">
        <v>26026</v>
      </c>
    </row>
    <row r="420" spans="1:26">
      <c r="A420" s="60">
        <v>94351</v>
      </c>
      <c r="B420" s="61" t="s">
        <v>424</v>
      </c>
      <c r="C420" s="77">
        <v>3.1760000000000002E-4</v>
      </c>
      <c r="D420" s="77">
        <v>3.2600000000000001E-4</v>
      </c>
      <c r="E420" s="78">
        <v>1839106</v>
      </c>
      <c r="F420" s="78"/>
      <c r="G420" s="79">
        <v>79245</v>
      </c>
      <c r="H420" s="79">
        <v>607844</v>
      </c>
      <c r="I420" s="79">
        <v>183501</v>
      </c>
      <c r="J420" s="78">
        <v>47889</v>
      </c>
      <c r="K420" s="78"/>
      <c r="L420" s="78">
        <v>918479</v>
      </c>
      <c r="M420" s="78"/>
      <c r="N420" s="79">
        <v>7770</v>
      </c>
      <c r="O420" s="79">
        <v>0</v>
      </c>
      <c r="P420" s="79">
        <v>0</v>
      </c>
      <c r="Q420" s="78">
        <v>10139</v>
      </c>
      <c r="R420" s="78"/>
      <c r="S420" s="78">
        <v>17909</v>
      </c>
      <c r="T420" s="78"/>
      <c r="U420" s="79">
        <v>520753</v>
      </c>
      <c r="V420" s="80">
        <v>29874</v>
      </c>
      <c r="W420" s="80">
        <v>550627</v>
      </c>
      <c r="X420" s="81"/>
      <c r="Y420" s="63">
        <v>3319349</v>
      </c>
      <c r="Z420" s="63">
        <v>619299</v>
      </c>
    </row>
    <row r="421" spans="1:26">
      <c r="A421" s="60">
        <v>94401</v>
      </c>
      <c r="B421" s="61" t="s">
        <v>936</v>
      </c>
      <c r="C421" s="77">
        <v>3.2978999999999999E-3</v>
      </c>
      <c r="D421" s="77">
        <v>3.5634E-3</v>
      </c>
      <c r="E421" s="78">
        <v>20102665</v>
      </c>
      <c r="F421" s="78"/>
      <c r="G421" s="79">
        <v>866206</v>
      </c>
      <c r="H421" s="79">
        <v>6644141</v>
      </c>
      <c r="I421" s="79">
        <v>2005795</v>
      </c>
      <c r="J421" s="78">
        <v>454031</v>
      </c>
      <c r="K421" s="78"/>
      <c r="L421" s="78">
        <v>9970173</v>
      </c>
      <c r="M421" s="78"/>
      <c r="N421" s="79">
        <v>84927</v>
      </c>
      <c r="O421" s="79">
        <v>0</v>
      </c>
      <c r="P421" s="79">
        <v>0</v>
      </c>
      <c r="Q421" s="78">
        <v>296902</v>
      </c>
      <c r="R421" s="78"/>
      <c r="S421" s="78">
        <v>381829</v>
      </c>
      <c r="T421" s="78"/>
      <c r="U421" s="79">
        <v>5692179</v>
      </c>
      <c r="V421" s="80">
        <v>28515</v>
      </c>
      <c r="W421" s="80">
        <v>5720694</v>
      </c>
      <c r="X421" s="81"/>
      <c r="Y421" s="63">
        <v>36282721</v>
      </c>
      <c r="Z421" s="63">
        <v>6769359</v>
      </c>
    </row>
    <row r="422" spans="1:26">
      <c r="A422" s="60">
        <v>94403</v>
      </c>
      <c r="B422" s="61" t="s">
        <v>945</v>
      </c>
      <c r="C422" s="77">
        <v>4.46E-5</v>
      </c>
      <c r="D422" s="77">
        <v>4.3699999999999998E-5</v>
      </c>
      <c r="E422" s="78">
        <v>246530</v>
      </c>
      <c r="F422" s="78"/>
      <c r="G422" s="79">
        <v>10623</v>
      </c>
      <c r="H422" s="79">
        <v>81481</v>
      </c>
      <c r="I422" s="79">
        <v>24598</v>
      </c>
      <c r="J422" s="78">
        <v>9115</v>
      </c>
      <c r="K422" s="78"/>
      <c r="L422" s="78">
        <v>125817</v>
      </c>
      <c r="M422" s="78"/>
      <c r="N422" s="79">
        <v>1042</v>
      </c>
      <c r="O422" s="79">
        <v>0</v>
      </c>
      <c r="P422" s="79">
        <v>0</v>
      </c>
      <c r="Q422" s="78">
        <v>2779</v>
      </c>
      <c r="R422" s="78"/>
      <c r="S422" s="78">
        <v>3821</v>
      </c>
      <c r="T422" s="78"/>
      <c r="U422" s="79">
        <v>69806</v>
      </c>
      <c r="V422" s="80">
        <v>7309</v>
      </c>
      <c r="W422" s="80">
        <v>77115</v>
      </c>
      <c r="X422" s="81"/>
      <c r="Y422" s="63">
        <v>444956</v>
      </c>
      <c r="Z422" s="63">
        <v>83016</v>
      </c>
    </row>
    <row r="423" spans="1:26">
      <c r="A423" s="60">
        <v>94408</v>
      </c>
      <c r="B423" s="61" t="s">
        <v>427</v>
      </c>
      <c r="C423" s="77">
        <v>6.6799999999999997E-5</v>
      </c>
      <c r="D423" s="77">
        <v>6.5199999999999999E-5</v>
      </c>
      <c r="E423" s="78">
        <v>367821</v>
      </c>
      <c r="F423" s="78"/>
      <c r="G423" s="79">
        <v>15849</v>
      </c>
      <c r="H423" s="79">
        <v>121569</v>
      </c>
      <c r="I423" s="79">
        <v>36700</v>
      </c>
      <c r="J423" s="78">
        <v>13637</v>
      </c>
      <c r="K423" s="78"/>
      <c r="L423" s="78">
        <v>187755</v>
      </c>
      <c r="M423" s="78"/>
      <c r="N423" s="79">
        <v>1554</v>
      </c>
      <c r="O423" s="79">
        <v>0</v>
      </c>
      <c r="P423" s="79">
        <v>0</v>
      </c>
      <c r="Q423" s="78">
        <v>13581</v>
      </c>
      <c r="R423" s="78"/>
      <c r="S423" s="78">
        <v>15135</v>
      </c>
      <c r="T423" s="78"/>
      <c r="U423" s="79">
        <v>104151</v>
      </c>
      <c r="V423" s="80">
        <v>309</v>
      </c>
      <c r="W423" s="80">
        <v>104460</v>
      </c>
      <c r="X423" s="81"/>
      <c r="Y423" s="63">
        <v>663870</v>
      </c>
      <c r="Z423" s="63">
        <v>123860</v>
      </c>
    </row>
    <row r="424" spans="1:26">
      <c r="A424" s="60">
        <v>94411</v>
      </c>
      <c r="B424" s="61" t="s">
        <v>428</v>
      </c>
      <c r="C424" s="77">
        <v>1.0996000000000001E-3</v>
      </c>
      <c r="D424" s="77">
        <v>1.1031000000000001E-3</v>
      </c>
      <c r="E424" s="78">
        <v>6223059</v>
      </c>
      <c r="F424" s="78"/>
      <c r="G424" s="79">
        <v>268146</v>
      </c>
      <c r="H424" s="79">
        <v>2056786</v>
      </c>
      <c r="I424" s="79">
        <v>620922</v>
      </c>
      <c r="J424" s="78">
        <v>19108</v>
      </c>
      <c r="K424" s="78"/>
      <c r="L424" s="78">
        <v>2964962</v>
      </c>
      <c r="M424" s="78"/>
      <c r="N424" s="79">
        <v>26290</v>
      </c>
      <c r="O424" s="79">
        <v>0</v>
      </c>
      <c r="P424" s="79">
        <v>0</v>
      </c>
      <c r="Q424" s="78">
        <v>139791</v>
      </c>
      <c r="R424" s="78"/>
      <c r="S424" s="78">
        <v>166081</v>
      </c>
      <c r="T424" s="78"/>
      <c r="U424" s="79">
        <v>1762093</v>
      </c>
      <c r="V424" s="80">
        <v>-95107</v>
      </c>
      <c r="W424" s="80">
        <v>1666986</v>
      </c>
      <c r="X424" s="81"/>
      <c r="Y424" s="63">
        <v>11231820</v>
      </c>
      <c r="Z424" s="63">
        <v>2095549</v>
      </c>
    </row>
    <row r="425" spans="1:26">
      <c r="A425" s="60">
        <v>94412</v>
      </c>
      <c r="B425" s="61" t="s">
        <v>429</v>
      </c>
      <c r="C425" s="77">
        <v>1.9899999999999999E-5</v>
      </c>
      <c r="D425" s="77">
        <v>2.65E-5</v>
      </c>
      <c r="E425" s="78">
        <v>149498</v>
      </c>
      <c r="F425" s="78"/>
      <c r="G425" s="79">
        <v>6442</v>
      </c>
      <c r="H425" s="79">
        <v>49411</v>
      </c>
      <c r="I425" s="79">
        <v>14917</v>
      </c>
      <c r="J425" s="78">
        <v>23460</v>
      </c>
      <c r="K425" s="78"/>
      <c r="L425" s="78">
        <v>94230</v>
      </c>
      <c r="M425" s="78"/>
      <c r="N425" s="79">
        <v>632</v>
      </c>
      <c r="O425" s="79">
        <v>0</v>
      </c>
      <c r="P425" s="79">
        <v>0</v>
      </c>
      <c r="Q425" s="78">
        <v>0</v>
      </c>
      <c r="R425" s="78"/>
      <c r="S425" s="78">
        <v>632</v>
      </c>
      <c r="T425" s="78"/>
      <c r="U425" s="79">
        <v>42331</v>
      </c>
      <c r="V425" s="80">
        <v>12443</v>
      </c>
      <c r="W425" s="80">
        <v>54774</v>
      </c>
      <c r="X425" s="81"/>
      <c r="Y425" s="63">
        <v>269824</v>
      </c>
      <c r="Z425" s="63">
        <v>50342</v>
      </c>
    </row>
    <row r="426" spans="1:26">
      <c r="A426" s="60">
        <v>94421</v>
      </c>
      <c r="B426" s="61" t="s">
        <v>430</v>
      </c>
      <c r="C426" s="77">
        <v>1.56E-4</v>
      </c>
      <c r="D426" s="77">
        <v>1.6789999999999999E-4</v>
      </c>
      <c r="E426" s="78">
        <v>947196</v>
      </c>
      <c r="F426" s="78"/>
      <c r="G426" s="79">
        <v>40814</v>
      </c>
      <c r="H426" s="79">
        <v>313058</v>
      </c>
      <c r="I426" s="79">
        <v>94509</v>
      </c>
      <c r="J426" s="78">
        <v>66801</v>
      </c>
      <c r="K426" s="78"/>
      <c r="L426" s="78">
        <v>515182</v>
      </c>
      <c r="M426" s="78"/>
      <c r="N426" s="79">
        <v>4002</v>
      </c>
      <c r="O426" s="79">
        <v>0</v>
      </c>
      <c r="P426" s="79">
        <v>0</v>
      </c>
      <c r="Q426" s="78">
        <v>7289</v>
      </c>
      <c r="R426" s="78"/>
      <c r="S426" s="78">
        <v>11291</v>
      </c>
      <c r="T426" s="78"/>
      <c r="U426" s="79">
        <v>268204</v>
      </c>
      <c r="V426" s="80">
        <v>21591</v>
      </c>
      <c r="W426" s="80">
        <v>289795</v>
      </c>
      <c r="X426" s="81"/>
      <c r="Y426" s="63">
        <v>1709566</v>
      </c>
      <c r="Z426" s="63">
        <v>318958</v>
      </c>
    </row>
    <row r="427" spans="1:26">
      <c r="A427" s="60">
        <v>94427</v>
      </c>
      <c r="B427" s="61" t="s">
        <v>431</v>
      </c>
      <c r="C427" s="77">
        <v>2.5899999999999999E-5</v>
      </c>
      <c r="D427" s="77">
        <v>2.72E-5</v>
      </c>
      <c r="E427" s="78">
        <v>153447</v>
      </c>
      <c r="F427" s="78"/>
      <c r="G427" s="79">
        <v>6612</v>
      </c>
      <c r="H427" s="79">
        <v>50716</v>
      </c>
      <c r="I427" s="79">
        <v>15311</v>
      </c>
      <c r="J427" s="78">
        <v>13920</v>
      </c>
      <c r="K427" s="78"/>
      <c r="L427" s="78">
        <v>86559</v>
      </c>
      <c r="M427" s="78"/>
      <c r="N427" s="79">
        <v>648</v>
      </c>
      <c r="O427" s="79">
        <v>0</v>
      </c>
      <c r="P427" s="79">
        <v>0</v>
      </c>
      <c r="Q427" s="78">
        <v>0</v>
      </c>
      <c r="R427" s="78"/>
      <c r="S427" s="78">
        <v>648</v>
      </c>
      <c r="T427" s="78"/>
      <c r="U427" s="79">
        <v>43449</v>
      </c>
      <c r="V427" s="80">
        <v>7913</v>
      </c>
      <c r="W427" s="80">
        <v>51362</v>
      </c>
      <c r="X427" s="81"/>
      <c r="Y427" s="63">
        <v>276952</v>
      </c>
      <c r="Z427" s="63">
        <v>51672</v>
      </c>
    </row>
    <row r="428" spans="1:26">
      <c r="A428" s="60">
        <v>94428</v>
      </c>
      <c r="B428" s="61" t="s">
        <v>432</v>
      </c>
      <c r="C428" s="77">
        <v>7.5300000000000001E-5</v>
      </c>
      <c r="D428" s="77">
        <v>7.0199999999999999E-5</v>
      </c>
      <c r="E428" s="78">
        <v>396028</v>
      </c>
      <c r="F428" s="78"/>
      <c r="G428" s="79">
        <v>17064</v>
      </c>
      <c r="H428" s="79">
        <v>130891</v>
      </c>
      <c r="I428" s="79">
        <v>39515</v>
      </c>
      <c r="J428" s="78">
        <v>6192</v>
      </c>
      <c r="K428" s="78"/>
      <c r="L428" s="78">
        <v>193662</v>
      </c>
      <c r="M428" s="78"/>
      <c r="N428" s="79">
        <v>1673</v>
      </c>
      <c r="O428" s="79">
        <v>0</v>
      </c>
      <c r="P428" s="79">
        <v>0</v>
      </c>
      <c r="Q428" s="78">
        <v>8561</v>
      </c>
      <c r="R428" s="78"/>
      <c r="S428" s="78">
        <v>10234</v>
      </c>
      <c r="T428" s="78"/>
      <c r="U428" s="79">
        <v>112138</v>
      </c>
      <c r="V428" s="80">
        <v>2675</v>
      </c>
      <c r="W428" s="80">
        <v>114813</v>
      </c>
      <c r="X428" s="81"/>
      <c r="Y428" s="63">
        <v>714780</v>
      </c>
      <c r="Z428" s="63">
        <v>133358</v>
      </c>
    </row>
    <row r="429" spans="1:26">
      <c r="A429" s="60">
        <v>94431</v>
      </c>
      <c r="B429" s="61" t="s">
        <v>433</v>
      </c>
      <c r="C429" s="77">
        <v>3.6440000000000002E-4</v>
      </c>
      <c r="D429" s="77">
        <v>3.6969999999999999E-4</v>
      </c>
      <c r="E429" s="78">
        <v>2085636</v>
      </c>
      <c r="F429" s="78"/>
      <c r="G429" s="79">
        <v>89868</v>
      </c>
      <c r="H429" s="79">
        <v>689325</v>
      </c>
      <c r="I429" s="79">
        <v>208100</v>
      </c>
      <c r="J429" s="78">
        <v>28546</v>
      </c>
      <c r="K429" s="78"/>
      <c r="L429" s="78">
        <v>1015839</v>
      </c>
      <c r="M429" s="78"/>
      <c r="N429" s="79">
        <v>8811</v>
      </c>
      <c r="O429" s="79">
        <v>0</v>
      </c>
      <c r="P429" s="79">
        <v>0</v>
      </c>
      <c r="Q429" s="78">
        <v>33726</v>
      </c>
      <c r="R429" s="78"/>
      <c r="S429" s="78">
        <v>42537</v>
      </c>
      <c r="T429" s="78"/>
      <c r="U429" s="79">
        <v>590559</v>
      </c>
      <c r="V429" s="80">
        <v>18688</v>
      </c>
      <c r="W429" s="80">
        <v>609247</v>
      </c>
      <c r="X429" s="81"/>
      <c r="Y429" s="63">
        <v>3764304</v>
      </c>
      <c r="Z429" s="63">
        <v>702316</v>
      </c>
    </row>
    <row r="430" spans="1:26">
      <c r="A430" s="60">
        <v>94437</v>
      </c>
      <c r="B430" s="61" t="s">
        <v>434</v>
      </c>
      <c r="C430" s="77">
        <v>1.5099999999999999E-5</v>
      </c>
      <c r="D430" s="77">
        <v>1.59E-5</v>
      </c>
      <c r="E430" s="78">
        <v>89699</v>
      </c>
      <c r="F430" s="78"/>
      <c r="G430" s="79">
        <v>3865</v>
      </c>
      <c r="H430" s="79">
        <v>29646</v>
      </c>
      <c r="I430" s="79">
        <v>8950</v>
      </c>
      <c r="J430" s="78">
        <v>15987</v>
      </c>
      <c r="K430" s="78"/>
      <c r="L430" s="78">
        <v>58448</v>
      </c>
      <c r="M430" s="78"/>
      <c r="N430" s="79">
        <v>379</v>
      </c>
      <c r="O430" s="79">
        <v>0</v>
      </c>
      <c r="P430" s="79">
        <v>0</v>
      </c>
      <c r="Q430" s="78">
        <v>0</v>
      </c>
      <c r="R430" s="78"/>
      <c r="S430" s="78">
        <v>379</v>
      </c>
      <c r="T430" s="78"/>
      <c r="U430" s="79">
        <v>25399</v>
      </c>
      <c r="V430" s="80">
        <v>8151</v>
      </c>
      <c r="W430" s="80">
        <v>33550</v>
      </c>
      <c r="X430" s="81"/>
      <c r="Y430" s="63">
        <v>161895</v>
      </c>
      <c r="Z430" s="63">
        <v>30205</v>
      </c>
    </row>
    <row r="431" spans="1:26">
      <c r="A431" s="60">
        <v>94501</v>
      </c>
      <c r="B431" s="61" t="s">
        <v>967</v>
      </c>
      <c r="C431" s="77">
        <v>5.8125E-3</v>
      </c>
      <c r="D431" s="77">
        <v>5.9830999999999999E-3</v>
      </c>
      <c r="E431" s="78">
        <v>33753228</v>
      </c>
      <c r="F431" s="78"/>
      <c r="G431" s="79">
        <v>1454396</v>
      </c>
      <c r="H431" s="79">
        <v>11155795</v>
      </c>
      <c r="I431" s="79">
        <v>3367815</v>
      </c>
      <c r="J431" s="78">
        <v>303819</v>
      </c>
      <c r="K431" s="78"/>
      <c r="L431" s="78">
        <v>16281825</v>
      </c>
      <c r="M431" s="78"/>
      <c r="N431" s="79">
        <v>142595</v>
      </c>
      <c r="O431" s="79">
        <v>0</v>
      </c>
      <c r="P431" s="79">
        <v>0</v>
      </c>
      <c r="Q431" s="78">
        <v>111770</v>
      </c>
      <c r="R431" s="78"/>
      <c r="S431" s="78">
        <v>254365</v>
      </c>
      <c r="T431" s="78"/>
      <c r="U431" s="79">
        <v>9557410</v>
      </c>
      <c r="V431" s="80">
        <v>82215</v>
      </c>
      <c r="W431" s="80">
        <v>9639625</v>
      </c>
      <c r="X431" s="81"/>
      <c r="Y431" s="63">
        <v>60920229</v>
      </c>
      <c r="Z431" s="63">
        <v>11366041</v>
      </c>
    </row>
    <row r="432" spans="1:26">
      <c r="A432" s="60">
        <v>94511</v>
      </c>
      <c r="B432" s="61" t="s">
        <v>436</v>
      </c>
      <c r="C432" s="77">
        <v>1.9949999999999998E-3</v>
      </c>
      <c r="D432" s="77">
        <v>2.3241999999999998E-3</v>
      </c>
      <c r="E432" s="78">
        <v>13111807</v>
      </c>
      <c r="F432" s="78"/>
      <c r="G432" s="79">
        <v>564976</v>
      </c>
      <c r="H432" s="79">
        <v>4333589</v>
      </c>
      <c r="I432" s="79">
        <v>1308264</v>
      </c>
      <c r="J432" s="78">
        <v>406191</v>
      </c>
      <c r="K432" s="78"/>
      <c r="L432" s="78">
        <v>6613020</v>
      </c>
      <c r="M432" s="78"/>
      <c r="N432" s="79">
        <v>55393</v>
      </c>
      <c r="O432" s="79">
        <v>0</v>
      </c>
      <c r="P432" s="79">
        <v>0</v>
      </c>
      <c r="Q432" s="78">
        <v>123855</v>
      </c>
      <c r="R432" s="78"/>
      <c r="S432" s="78">
        <v>179248</v>
      </c>
      <c r="T432" s="78"/>
      <c r="U432" s="79">
        <v>3712679</v>
      </c>
      <c r="V432" s="80">
        <v>39918</v>
      </c>
      <c r="W432" s="80">
        <v>3752597</v>
      </c>
      <c r="X432" s="81"/>
      <c r="Y432" s="63">
        <v>23665123</v>
      </c>
      <c r="Z432" s="63">
        <v>4415262</v>
      </c>
    </row>
    <row r="433" spans="1:26">
      <c r="A433" s="60">
        <v>94517</v>
      </c>
      <c r="B433" s="61" t="s">
        <v>437</v>
      </c>
      <c r="C433" s="77">
        <v>6.3800000000000006E-5</v>
      </c>
      <c r="D433" s="77">
        <v>8.3700000000000002E-5</v>
      </c>
      <c r="E433" s="78">
        <v>472188</v>
      </c>
      <c r="F433" s="78"/>
      <c r="G433" s="79">
        <v>20346</v>
      </c>
      <c r="H433" s="79">
        <v>156063</v>
      </c>
      <c r="I433" s="79">
        <v>47114</v>
      </c>
      <c r="J433" s="78">
        <v>63615</v>
      </c>
      <c r="K433" s="78"/>
      <c r="L433" s="78">
        <v>287138</v>
      </c>
      <c r="M433" s="78"/>
      <c r="N433" s="79">
        <v>1995</v>
      </c>
      <c r="O433" s="79">
        <v>0</v>
      </c>
      <c r="P433" s="79">
        <v>0</v>
      </c>
      <c r="Q433" s="78">
        <v>0</v>
      </c>
      <c r="R433" s="78"/>
      <c r="S433" s="78">
        <v>1995</v>
      </c>
      <c r="T433" s="78"/>
      <c r="U433" s="79">
        <v>133702</v>
      </c>
      <c r="V433" s="80">
        <v>30913</v>
      </c>
      <c r="W433" s="80">
        <v>164615</v>
      </c>
      <c r="X433" s="81"/>
      <c r="Y433" s="63">
        <v>852238</v>
      </c>
      <c r="Z433" s="63">
        <v>159004</v>
      </c>
    </row>
    <row r="434" spans="1:26">
      <c r="A434" s="60">
        <v>94521</v>
      </c>
      <c r="B434" s="61" t="s">
        <v>438</v>
      </c>
      <c r="C434" s="77">
        <v>1.3880000000000001E-4</v>
      </c>
      <c r="D434" s="77">
        <v>1.2640000000000001E-4</v>
      </c>
      <c r="E434" s="78">
        <v>713076</v>
      </c>
      <c r="F434" s="78"/>
      <c r="G434" s="79">
        <v>30726</v>
      </c>
      <c r="H434" s="79">
        <v>235679</v>
      </c>
      <c r="I434" s="79">
        <v>71149</v>
      </c>
      <c r="J434" s="78">
        <v>0</v>
      </c>
      <c r="K434" s="78"/>
      <c r="L434" s="78">
        <v>337554</v>
      </c>
      <c r="M434" s="78"/>
      <c r="N434" s="79">
        <v>3012</v>
      </c>
      <c r="O434" s="79">
        <v>0</v>
      </c>
      <c r="P434" s="79">
        <v>0</v>
      </c>
      <c r="Q434" s="78">
        <v>48283</v>
      </c>
      <c r="R434" s="78"/>
      <c r="S434" s="78">
        <v>51295</v>
      </c>
      <c r="T434" s="78"/>
      <c r="U434" s="79">
        <v>201911</v>
      </c>
      <c r="V434" s="80">
        <v>-25750</v>
      </c>
      <c r="W434" s="80">
        <v>176161</v>
      </c>
      <c r="X434" s="81"/>
      <c r="Y434" s="63">
        <v>1287011</v>
      </c>
      <c r="Z434" s="63">
        <v>240121</v>
      </c>
    </row>
    <row r="435" spans="1:26">
      <c r="A435" s="60">
        <v>94527</v>
      </c>
      <c r="B435" s="61" t="s">
        <v>439</v>
      </c>
      <c r="C435" s="77">
        <v>7.4000000000000003E-6</v>
      </c>
      <c r="D435" s="77">
        <v>7.5000000000000002E-6</v>
      </c>
      <c r="E435" s="78">
        <v>42311</v>
      </c>
      <c r="F435" s="78"/>
      <c r="G435" s="79">
        <v>1823</v>
      </c>
      <c r="H435" s="79">
        <v>13984</v>
      </c>
      <c r="I435" s="79">
        <v>4222</v>
      </c>
      <c r="J435" s="78">
        <v>420</v>
      </c>
      <c r="K435" s="78"/>
      <c r="L435" s="78">
        <v>20449</v>
      </c>
      <c r="M435" s="78"/>
      <c r="N435" s="79">
        <v>179</v>
      </c>
      <c r="O435" s="79">
        <v>0</v>
      </c>
      <c r="P435" s="79">
        <v>0</v>
      </c>
      <c r="Q435" s="78">
        <v>338</v>
      </c>
      <c r="R435" s="78"/>
      <c r="S435" s="78">
        <v>517</v>
      </c>
      <c r="T435" s="78"/>
      <c r="U435" s="79">
        <v>11981</v>
      </c>
      <c r="V435" s="80">
        <v>304</v>
      </c>
      <c r="W435" s="80">
        <v>12285</v>
      </c>
      <c r="X435" s="81"/>
      <c r="Y435" s="63">
        <v>76365</v>
      </c>
      <c r="Z435" s="63">
        <v>14248</v>
      </c>
    </row>
    <row r="436" spans="1:26">
      <c r="A436" s="60">
        <v>94531</v>
      </c>
      <c r="B436" s="61" t="s">
        <v>440</v>
      </c>
      <c r="C436" s="77">
        <v>2.16E-5</v>
      </c>
      <c r="D436" s="77">
        <v>2.1999999999999999E-5</v>
      </c>
      <c r="E436" s="78">
        <v>124111</v>
      </c>
      <c r="F436" s="78"/>
      <c r="G436" s="79">
        <v>5348</v>
      </c>
      <c r="H436" s="79">
        <v>41020</v>
      </c>
      <c r="I436" s="79">
        <v>12384</v>
      </c>
      <c r="J436" s="78">
        <v>15374</v>
      </c>
      <c r="K436" s="78"/>
      <c r="L436" s="78">
        <v>74126</v>
      </c>
      <c r="M436" s="78"/>
      <c r="N436" s="79">
        <v>524</v>
      </c>
      <c r="O436" s="79">
        <v>0</v>
      </c>
      <c r="P436" s="79">
        <v>0</v>
      </c>
      <c r="Q436" s="78">
        <v>0</v>
      </c>
      <c r="R436" s="78"/>
      <c r="S436" s="78">
        <v>524</v>
      </c>
      <c r="T436" s="78"/>
      <c r="U436" s="79">
        <v>35143</v>
      </c>
      <c r="V436" s="80">
        <v>8881</v>
      </c>
      <c r="W436" s="80">
        <v>44024</v>
      </c>
      <c r="X436" s="81"/>
      <c r="Y436" s="63">
        <v>224005</v>
      </c>
      <c r="Z436" s="63">
        <v>41793</v>
      </c>
    </row>
    <row r="437" spans="1:26">
      <c r="A437" s="60">
        <v>94532</v>
      </c>
      <c r="B437" s="61" t="s">
        <v>441</v>
      </c>
      <c r="C437" s="77">
        <v>1.1010000000000001E-4</v>
      </c>
      <c r="D437" s="77">
        <v>1.133E-4</v>
      </c>
      <c r="E437" s="78">
        <v>639174</v>
      </c>
      <c r="F437" s="78"/>
      <c r="G437" s="79">
        <v>27541</v>
      </c>
      <c r="H437" s="79">
        <v>211254</v>
      </c>
      <c r="I437" s="79">
        <v>63775</v>
      </c>
      <c r="J437" s="78">
        <v>27711</v>
      </c>
      <c r="K437" s="78"/>
      <c r="L437" s="78">
        <v>330281</v>
      </c>
      <c r="M437" s="78"/>
      <c r="N437" s="79">
        <v>2700</v>
      </c>
      <c r="O437" s="79">
        <v>0</v>
      </c>
      <c r="P437" s="79">
        <v>0</v>
      </c>
      <c r="Q437" s="78">
        <v>26182</v>
      </c>
      <c r="R437" s="78"/>
      <c r="S437" s="78">
        <v>28882</v>
      </c>
      <c r="T437" s="78"/>
      <c r="U437" s="79">
        <v>180986</v>
      </c>
      <c r="V437" s="80">
        <v>6904</v>
      </c>
      <c r="W437" s="80">
        <v>187890</v>
      </c>
      <c r="X437" s="81"/>
      <c r="Y437" s="63">
        <v>1153626</v>
      </c>
      <c r="Z437" s="63">
        <v>215235</v>
      </c>
    </row>
    <row r="438" spans="1:26">
      <c r="A438" s="60">
        <v>94541</v>
      </c>
      <c r="B438" s="61" t="s">
        <v>442</v>
      </c>
      <c r="C438" s="77">
        <v>2.7490000000000001E-4</v>
      </c>
      <c r="D438" s="77">
        <v>2.7799999999999998E-4</v>
      </c>
      <c r="E438" s="78">
        <v>1568317</v>
      </c>
      <c r="F438" s="78"/>
      <c r="G438" s="79">
        <v>67577</v>
      </c>
      <c r="H438" s="79">
        <v>518345</v>
      </c>
      <c r="I438" s="79">
        <v>156483</v>
      </c>
      <c r="J438" s="78">
        <v>640</v>
      </c>
      <c r="K438" s="78"/>
      <c r="L438" s="78">
        <v>743045</v>
      </c>
      <c r="M438" s="78"/>
      <c r="N438" s="79">
        <v>6626</v>
      </c>
      <c r="O438" s="79">
        <v>0</v>
      </c>
      <c r="P438" s="79">
        <v>0</v>
      </c>
      <c r="Q438" s="78">
        <v>14078</v>
      </c>
      <c r="R438" s="78"/>
      <c r="S438" s="78">
        <v>20704</v>
      </c>
      <c r="T438" s="78"/>
      <c r="U438" s="79">
        <v>444077</v>
      </c>
      <c r="V438" s="80">
        <v>-10231</v>
      </c>
      <c r="W438" s="80">
        <v>433846</v>
      </c>
      <c r="X438" s="81"/>
      <c r="Y438" s="63">
        <v>2830610</v>
      </c>
      <c r="Z438" s="63">
        <v>528114</v>
      </c>
    </row>
    <row r="439" spans="1:26">
      <c r="A439" s="60">
        <v>94547</v>
      </c>
      <c r="B439" s="61" t="s">
        <v>443</v>
      </c>
      <c r="C439" s="77">
        <v>1.7E-5</v>
      </c>
      <c r="D439" s="77">
        <v>1.73E-5</v>
      </c>
      <c r="E439" s="78">
        <v>97597</v>
      </c>
      <c r="F439" s="78"/>
      <c r="G439" s="79">
        <v>4205</v>
      </c>
      <c r="H439" s="79">
        <v>32257</v>
      </c>
      <c r="I439" s="79">
        <v>9738</v>
      </c>
      <c r="J439" s="78">
        <v>17479</v>
      </c>
      <c r="K439" s="78"/>
      <c r="L439" s="78">
        <v>63679</v>
      </c>
      <c r="M439" s="78"/>
      <c r="N439" s="79">
        <v>412</v>
      </c>
      <c r="O439" s="79">
        <v>0</v>
      </c>
      <c r="P439" s="79">
        <v>0</v>
      </c>
      <c r="Q439" s="78">
        <v>0</v>
      </c>
      <c r="R439" s="78"/>
      <c r="S439" s="78">
        <v>412</v>
      </c>
      <c r="T439" s="78"/>
      <c r="U439" s="79">
        <v>27635</v>
      </c>
      <c r="V439" s="80">
        <v>10368</v>
      </c>
      <c r="W439" s="80">
        <v>38003</v>
      </c>
      <c r="X439" s="81"/>
      <c r="Y439" s="63">
        <v>176149</v>
      </c>
      <c r="Z439" s="63">
        <v>32865</v>
      </c>
    </row>
    <row r="440" spans="1:26">
      <c r="A440" s="60">
        <v>94551</v>
      </c>
      <c r="B440" s="61" t="s">
        <v>444</v>
      </c>
      <c r="C440" s="77">
        <v>5.0800000000000002E-5</v>
      </c>
      <c r="D440" s="77">
        <v>6.4700000000000001E-5</v>
      </c>
      <c r="E440" s="78">
        <v>365000</v>
      </c>
      <c r="F440" s="78"/>
      <c r="G440" s="79">
        <v>15728</v>
      </c>
      <c r="H440" s="79">
        <v>120636</v>
      </c>
      <c r="I440" s="79">
        <v>36419</v>
      </c>
      <c r="J440" s="78">
        <v>28187</v>
      </c>
      <c r="K440" s="78"/>
      <c r="L440" s="78">
        <v>200970</v>
      </c>
      <c r="M440" s="78"/>
      <c r="N440" s="79">
        <v>1542</v>
      </c>
      <c r="O440" s="79">
        <v>0</v>
      </c>
      <c r="P440" s="79">
        <v>0</v>
      </c>
      <c r="Q440" s="78">
        <v>5868</v>
      </c>
      <c r="R440" s="78"/>
      <c r="S440" s="78">
        <v>7410</v>
      </c>
      <c r="T440" s="78"/>
      <c r="U440" s="79">
        <v>103352</v>
      </c>
      <c r="V440" s="80">
        <v>10081</v>
      </c>
      <c r="W440" s="80">
        <v>113433</v>
      </c>
      <c r="X440" s="81"/>
      <c r="Y440" s="63">
        <v>658779</v>
      </c>
      <c r="Z440" s="63">
        <v>122910</v>
      </c>
    </row>
    <row r="441" spans="1:26">
      <c r="A441" s="60">
        <v>94601</v>
      </c>
      <c r="B441" s="61" t="s">
        <v>445</v>
      </c>
      <c r="C441" s="77">
        <v>9.6500000000000004E-4</v>
      </c>
      <c r="D441" s="77">
        <v>9.1759999999999997E-4</v>
      </c>
      <c r="E441" s="78">
        <v>5176574</v>
      </c>
      <c r="F441" s="78"/>
      <c r="G441" s="79">
        <v>223054</v>
      </c>
      <c r="H441" s="79">
        <v>1710912</v>
      </c>
      <c r="I441" s="79">
        <v>516506</v>
      </c>
      <c r="J441" s="78">
        <v>67095</v>
      </c>
      <c r="K441" s="78"/>
      <c r="L441" s="78">
        <v>2517567</v>
      </c>
      <c r="M441" s="78"/>
      <c r="N441" s="79">
        <v>21869</v>
      </c>
      <c r="O441" s="79">
        <v>0</v>
      </c>
      <c r="P441" s="79">
        <v>0</v>
      </c>
      <c r="Q441" s="78">
        <v>83976</v>
      </c>
      <c r="R441" s="78"/>
      <c r="S441" s="78">
        <v>105845</v>
      </c>
      <c r="T441" s="78"/>
      <c r="U441" s="79">
        <v>1465775</v>
      </c>
      <c r="V441" s="80">
        <v>-1651</v>
      </c>
      <c r="W441" s="80">
        <v>1464124</v>
      </c>
      <c r="X441" s="81"/>
      <c r="Y441" s="63">
        <v>9343050</v>
      </c>
      <c r="Z441" s="63">
        <v>1743156</v>
      </c>
    </row>
    <row r="442" spans="1:26">
      <c r="A442" s="60">
        <v>94604</v>
      </c>
      <c r="B442" s="61" t="s">
        <v>446</v>
      </c>
      <c r="C442" s="77">
        <v>2.65E-5</v>
      </c>
      <c r="D442" s="77">
        <v>2.4000000000000001E-5</v>
      </c>
      <c r="E442" s="78">
        <v>135394</v>
      </c>
      <c r="F442" s="78"/>
      <c r="G442" s="79">
        <v>5834</v>
      </c>
      <c r="H442" s="79">
        <v>44749</v>
      </c>
      <c r="I442" s="79">
        <v>13509</v>
      </c>
      <c r="J442" s="78">
        <v>8320</v>
      </c>
      <c r="K442" s="78"/>
      <c r="L442" s="78">
        <v>72412</v>
      </c>
      <c r="M442" s="78"/>
      <c r="N442" s="79">
        <v>572</v>
      </c>
      <c r="O442" s="79">
        <v>0</v>
      </c>
      <c r="P442" s="79">
        <v>0</v>
      </c>
      <c r="Q442" s="78">
        <v>2207</v>
      </c>
      <c r="R442" s="78"/>
      <c r="S442" s="78">
        <v>2779</v>
      </c>
      <c r="T442" s="78"/>
      <c r="U442" s="79">
        <v>38338</v>
      </c>
      <c r="V442" s="80">
        <v>3270</v>
      </c>
      <c r="W442" s="80">
        <v>41608</v>
      </c>
      <c r="X442" s="81"/>
      <c r="Y442" s="63">
        <v>244369</v>
      </c>
      <c r="Z442" s="63">
        <v>45593</v>
      </c>
    </row>
    <row r="443" spans="1:26">
      <c r="A443" s="60">
        <v>94606</v>
      </c>
      <c r="B443" s="61" t="s">
        <v>447</v>
      </c>
      <c r="C443" s="77">
        <v>0</v>
      </c>
      <c r="D443" s="77">
        <v>0</v>
      </c>
      <c r="E443" s="78">
        <v>0</v>
      </c>
      <c r="F443" s="78"/>
      <c r="G443" s="79">
        <v>0</v>
      </c>
      <c r="H443" s="79">
        <v>0</v>
      </c>
      <c r="I443" s="79">
        <v>0</v>
      </c>
      <c r="J443" s="78">
        <v>0</v>
      </c>
      <c r="K443" s="78"/>
      <c r="L443" s="78">
        <v>0</v>
      </c>
      <c r="M443" s="78"/>
      <c r="N443" s="79">
        <v>0</v>
      </c>
      <c r="O443" s="79">
        <v>0</v>
      </c>
      <c r="P443" s="79">
        <v>0</v>
      </c>
      <c r="Q443" s="78">
        <v>40452</v>
      </c>
      <c r="R443" s="78"/>
      <c r="S443" s="78">
        <v>40452</v>
      </c>
      <c r="T443" s="78"/>
      <c r="U443" s="79">
        <v>0</v>
      </c>
      <c r="V443" s="80">
        <v>-46761</v>
      </c>
      <c r="W443" s="80">
        <v>-46761</v>
      </c>
      <c r="X443" s="81"/>
      <c r="Y443" s="63">
        <v>0</v>
      </c>
      <c r="Z443" s="63">
        <v>0</v>
      </c>
    </row>
    <row r="444" spans="1:26">
      <c r="A444" s="60">
        <v>94611</v>
      </c>
      <c r="B444" s="61" t="s">
        <v>448</v>
      </c>
      <c r="C444" s="77">
        <v>2.8889999999999997E-4</v>
      </c>
      <c r="D444" s="77">
        <v>3.1839999999999999E-4</v>
      </c>
      <c r="E444" s="78">
        <v>1796231</v>
      </c>
      <c r="F444" s="78"/>
      <c r="G444" s="79">
        <v>77398</v>
      </c>
      <c r="H444" s="79">
        <v>593673</v>
      </c>
      <c r="I444" s="79">
        <v>179224</v>
      </c>
      <c r="J444" s="78">
        <v>54784</v>
      </c>
      <c r="K444" s="78"/>
      <c r="L444" s="78">
        <v>905079</v>
      </c>
      <c r="M444" s="78"/>
      <c r="N444" s="79">
        <v>7588</v>
      </c>
      <c r="O444" s="79">
        <v>0</v>
      </c>
      <c r="P444" s="79">
        <v>0</v>
      </c>
      <c r="Q444" s="78">
        <v>18558</v>
      </c>
      <c r="R444" s="78"/>
      <c r="S444" s="78">
        <v>26146</v>
      </c>
      <c r="T444" s="78"/>
      <c r="U444" s="79">
        <v>508612</v>
      </c>
      <c r="V444" s="80">
        <v>2963</v>
      </c>
      <c r="W444" s="80">
        <v>511575</v>
      </c>
      <c r="X444" s="81"/>
      <c r="Y444" s="63">
        <v>3241965</v>
      </c>
      <c r="Z444" s="63">
        <v>604862</v>
      </c>
    </row>
    <row r="445" spans="1:26">
      <c r="A445" s="60">
        <v>94621</v>
      </c>
      <c r="B445" s="61" t="s">
        <v>449</v>
      </c>
      <c r="C445" s="77">
        <v>1.1120000000000001E-4</v>
      </c>
      <c r="D445" s="77">
        <v>1.05E-4</v>
      </c>
      <c r="E445" s="78">
        <v>592350</v>
      </c>
      <c r="F445" s="78"/>
      <c r="G445" s="79">
        <v>25524</v>
      </c>
      <c r="H445" s="79">
        <v>195778</v>
      </c>
      <c r="I445" s="79">
        <v>59103</v>
      </c>
      <c r="J445" s="78">
        <v>7232</v>
      </c>
      <c r="K445" s="78"/>
      <c r="L445" s="78">
        <v>287637</v>
      </c>
      <c r="M445" s="78"/>
      <c r="N445" s="79">
        <v>2502</v>
      </c>
      <c r="O445" s="79">
        <v>0</v>
      </c>
      <c r="P445" s="79">
        <v>0</v>
      </c>
      <c r="Q445" s="78">
        <v>15321</v>
      </c>
      <c r="R445" s="78"/>
      <c r="S445" s="78">
        <v>17823</v>
      </c>
      <c r="T445" s="78"/>
      <c r="U445" s="79">
        <v>167727</v>
      </c>
      <c r="V445" s="80">
        <v>1053</v>
      </c>
      <c r="W445" s="80">
        <v>168780</v>
      </c>
      <c r="X445" s="81"/>
      <c r="Y445" s="63">
        <v>1069115</v>
      </c>
      <c r="Z445" s="63">
        <v>199468</v>
      </c>
    </row>
    <row r="446" spans="1:26">
      <c r="A446" s="60">
        <v>94631</v>
      </c>
      <c r="B446" s="61" t="s">
        <v>450</v>
      </c>
      <c r="C446" s="77">
        <v>4.0200000000000001E-5</v>
      </c>
      <c r="D446" s="77">
        <v>3.2400000000000001E-5</v>
      </c>
      <c r="E446" s="78">
        <v>182782</v>
      </c>
      <c r="F446" s="78"/>
      <c r="G446" s="79">
        <v>7876</v>
      </c>
      <c r="H446" s="79">
        <v>60411</v>
      </c>
      <c r="I446" s="79">
        <v>18238</v>
      </c>
      <c r="J446" s="78">
        <v>0</v>
      </c>
      <c r="K446" s="78"/>
      <c r="L446" s="78">
        <v>86525</v>
      </c>
      <c r="M446" s="78"/>
      <c r="N446" s="79">
        <v>772</v>
      </c>
      <c r="O446" s="79">
        <v>0</v>
      </c>
      <c r="P446" s="79">
        <v>0</v>
      </c>
      <c r="Q446" s="78">
        <v>13139</v>
      </c>
      <c r="R446" s="78"/>
      <c r="S446" s="78">
        <v>13911</v>
      </c>
      <c r="T446" s="78"/>
      <c r="U446" s="79">
        <v>51756</v>
      </c>
      <c r="V446" s="80">
        <v>-4428</v>
      </c>
      <c r="W446" s="80">
        <v>47328</v>
      </c>
      <c r="X446" s="81"/>
      <c r="Y446" s="63">
        <v>329898</v>
      </c>
      <c r="Z446" s="63">
        <v>61550</v>
      </c>
    </row>
    <row r="447" spans="1:26">
      <c r="A447" s="60">
        <v>94641</v>
      </c>
      <c r="B447" s="61" t="s">
        <v>451</v>
      </c>
      <c r="C447" s="77">
        <v>1.3499999999999999E-5</v>
      </c>
      <c r="D447" s="77">
        <v>2.2799999999999999E-5</v>
      </c>
      <c r="E447" s="78">
        <v>128625</v>
      </c>
      <c r="F447" s="78"/>
      <c r="G447" s="79">
        <v>5542</v>
      </c>
      <c r="H447" s="79">
        <v>42512</v>
      </c>
      <c r="I447" s="79">
        <v>12834</v>
      </c>
      <c r="J447" s="78">
        <v>17620</v>
      </c>
      <c r="K447" s="78"/>
      <c r="L447" s="78">
        <v>78508</v>
      </c>
      <c r="M447" s="78"/>
      <c r="N447" s="79">
        <v>543</v>
      </c>
      <c r="O447" s="79">
        <v>0</v>
      </c>
      <c r="P447" s="79">
        <v>0</v>
      </c>
      <c r="Q447" s="78">
        <v>0</v>
      </c>
      <c r="R447" s="78"/>
      <c r="S447" s="78">
        <v>543</v>
      </c>
      <c r="T447" s="78"/>
      <c r="U447" s="79">
        <v>36421</v>
      </c>
      <c r="V447" s="80">
        <v>9348</v>
      </c>
      <c r="W447" s="80">
        <v>45769</v>
      </c>
      <c r="X447" s="81"/>
      <c r="Y447" s="63">
        <v>232151</v>
      </c>
      <c r="Z447" s="63">
        <v>43313</v>
      </c>
    </row>
    <row r="448" spans="1:26">
      <c r="A448" s="60">
        <v>94701</v>
      </c>
      <c r="B448" s="61" t="s">
        <v>452</v>
      </c>
      <c r="C448" s="77">
        <v>2.3996999999999998E-3</v>
      </c>
      <c r="D448" s="77">
        <v>2.3885E-3</v>
      </c>
      <c r="E448" s="78">
        <v>13474551</v>
      </c>
      <c r="F448" s="78"/>
      <c r="G448" s="79">
        <v>580606</v>
      </c>
      <c r="H448" s="79">
        <v>4453480</v>
      </c>
      <c r="I448" s="79">
        <v>1344458</v>
      </c>
      <c r="J448" s="78">
        <v>62072</v>
      </c>
      <c r="K448" s="78"/>
      <c r="L448" s="78">
        <v>6440616</v>
      </c>
      <c r="M448" s="78"/>
      <c r="N448" s="79">
        <v>56925</v>
      </c>
      <c r="O448" s="79">
        <v>0</v>
      </c>
      <c r="P448" s="79">
        <v>0</v>
      </c>
      <c r="Q448" s="78">
        <v>75682</v>
      </c>
      <c r="R448" s="78"/>
      <c r="S448" s="78">
        <v>132607</v>
      </c>
      <c r="T448" s="78"/>
      <c r="U448" s="79">
        <v>3815392</v>
      </c>
      <c r="V448" s="80">
        <v>-16498</v>
      </c>
      <c r="W448" s="80">
        <v>3798894</v>
      </c>
      <c r="X448" s="81"/>
      <c r="Y448" s="63">
        <v>24319829</v>
      </c>
      <c r="Z448" s="63">
        <v>4537412</v>
      </c>
    </row>
    <row r="449" spans="1:26">
      <c r="A449" s="60">
        <v>94704</v>
      </c>
      <c r="B449" s="61" t="s">
        <v>453</v>
      </c>
      <c r="C449" s="77">
        <v>1.7099999999999999E-5</v>
      </c>
      <c r="D449" s="77">
        <v>2.0699999999999998E-5</v>
      </c>
      <c r="E449" s="78">
        <v>116778</v>
      </c>
      <c r="F449" s="78"/>
      <c r="G449" s="79">
        <v>5032</v>
      </c>
      <c r="H449" s="79">
        <v>38596</v>
      </c>
      <c r="I449" s="79">
        <v>11652</v>
      </c>
      <c r="J449" s="78">
        <v>11679</v>
      </c>
      <c r="K449" s="78"/>
      <c r="L449" s="78">
        <v>66959</v>
      </c>
      <c r="M449" s="78"/>
      <c r="N449" s="79">
        <v>493</v>
      </c>
      <c r="O449" s="79">
        <v>0</v>
      </c>
      <c r="P449" s="79">
        <v>0</v>
      </c>
      <c r="Q449" s="78">
        <v>11</v>
      </c>
      <c r="R449" s="78"/>
      <c r="S449" s="78">
        <v>504</v>
      </c>
      <c r="T449" s="78"/>
      <c r="U449" s="79">
        <v>33066</v>
      </c>
      <c r="V449" s="80">
        <v>6083</v>
      </c>
      <c r="W449" s="80">
        <v>39149</v>
      </c>
      <c r="X449" s="81"/>
      <c r="Y449" s="63">
        <v>210768</v>
      </c>
      <c r="Z449" s="63">
        <v>39324</v>
      </c>
    </row>
    <row r="450" spans="1:26">
      <c r="A450" s="60">
        <v>94711</v>
      </c>
      <c r="B450" s="61" t="s">
        <v>454</v>
      </c>
      <c r="C450" s="77">
        <v>3.344E-4</v>
      </c>
      <c r="D450" s="77">
        <v>3.4610000000000001E-4</v>
      </c>
      <c r="E450" s="78">
        <v>1952498</v>
      </c>
      <c r="F450" s="78"/>
      <c r="G450" s="79">
        <v>84131</v>
      </c>
      <c r="H450" s="79">
        <v>645321</v>
      </c>
      <c r="I450" s="79">
        <v>194816</v>
      </c>
      <c r="J450" s="78">
        <v>57295</v>
      </c>
      <c r="K450" s="78"/>
      <c r="L450" s="78">
        <v>981563</v>
      </c>
      <c r="M450" s="78"/>
      <c r="N450" s="79">
        <v>8249</v>
      </c>
      <c r="O450" s="79">
        <v>0</v>
      </c>
      <c r="P450" s="79">
        <v>0</v>
      </c>
      <c r="Q450" s="78">
        <v>6252</v>
      </c>
      <c r="R450" s="78"/>
      <c r="S450" s="78">
        <v>14501</v>
      </c>
      <c r="T450" s="78"/>
      <c r="U450" s="79">
        <v>552860</v>
      </c>
      <c r="V450" s="80">
        <v>21250</v>
      </c>
      <c r="W450" s="80">
        <v>574110</v>
      </c>
      <c r="X450" s="81"/>
      <c r="Y450" s="63">
        <v>3524008</v>
      </c>
      <c r="Z450" s="63">
        <v>657483</v>
      </c>
    </row>
    <row r="451" spans="1:26">
      <c r="A451" s="60">
        <v>94801</v>
      </c>
      <c r="B451" s="61" t="s">
        <v>455</v>
      </c>
      <c r="C451" s="77">
        <v>6.2790000000000003E-4</v>
      </c>
      <c r="D451" s="77">
        <v>6.5819999999999995E-4</v>
      </c>
      <c r="E451" s="78">
        <v>3713188</v>
      </c>
      <c r="F451" s="78"/>
      <c r="G451" s="79">
        <v>159998</v>
      </c>
      <c r="H451" s="79">
        <v>1227247</v>
      </c>
      <c r="I451" s="79">
        <v>370493</v>
      </c>
      <c r="J451" s="78">
        <v>89105</v>
      </c>
      <c r="K451" s="78"/>
      <c r="L451" s="78">
        <v>1846843</v>
      </c>
      <c r="M451" s="78"/>
      <c r="N451" s="79">
        <v>15687</v>
      </c>
      <c r="O451" s="79">
        <v>0</v>
      </c>
      <c r="P451" s="79">
        <v>0</v>
      </c>
      <c r="Q451" s="78">
        <v>55748</v>
      </c>
      <c r="R451" s="78"/>
      <c r="S451" s="78">
        <v>71435</v>
      </c>
      <c r="T451" s="78"/>
      <c r="U451" s="79">
        <v>1051409</v>
      </c>
      <c r="V451" s="80">
        <v>1391</v>
      </c>
      <c r="W451" s="80">
        <v>1052800</v>
      </c>
      <c r="X451" s="81"/>
      <c r="Y451" s="63">
        <v>6701826</v>
      </c>
      <c r="Z451" s="63">
        <v>1250377</v>
      </c>
    </row>
    <row r="452" spans="1:26">
      <c r="A452" s="60">
        <v>94804</v>
      </c>
      <c r="B452" s="61" t="s">
        <v>456</v>
      </c>
      <c r="C452" s="77">
        <v>2.7E-6</v>
      </c>
      <c r="D452" s="77">
        <v>6.2999999999999998E-6</v>
      </c>
      <c r="E452" s="78">
        <v>35541</v>
      </c>
      <c r="F452" s="78"/>
      <c r="G452" s="79">
        <v>1531</v>
      </c>
      <c r="H452" s="79">
        <v>11747</v>
      </c>
      <c r="I452" s="79">
        <v>3546</v>
      </c>
      <c r="J452" s="78">
        <v>9823</v>
      </c>
      <c r="K452" s="78"/>
      <c r="L452" s="78">
        <v>26647</v>
      </c>
      <c r="M452" s="78"/>
      <c r="N452" s="79">
        <v>150</v>
      </c>
      <c r="O452" s="79">
        <v>0</v>
      </c>
      <c r="P452" s="79">
        <v>0</v>
      </c>
      <c r="Q452" s="78">
        <v>0</v>
      </c>
      <c r="R452" s="78"/>
      <c r="S452" s="78">
        <v>150</v>
      </c>
      <c r="T452" s="78"/>
      <c r="U452" s="79">
        <v>10064</v>
      </c>
      <c r="V452" s="80">
        <v>4163</v>
      </c>
      <c r="W452" s="80">
        <v>14227</v>
      </c>
      <c r="X452" s="81"/>
      <c r="Y452" s="63">
        <v>64147</v>
      </c>
      <c r="Z452" s="63">
        <v>11968</v>
      </c>
    </row>
    <row r="453" spans="1:26">
      <c r="A453" s="60">
        <v>94812</v>
      </c>
      <c r="B453" s="61" t="s">
        <v>457</v>
      </c>
      <c r="C453" s="77">
        <v>2.5599999999999999E-5</v>
      </c>
      <c r="D453" s="77">
        <v>2.37E-5</v>
      </c>
      <c r="E453" s="78">
        <v>133702</v>
      </c>
      <c r="F453" s="78"/>
      <c r="G453" s="79">
        <v>5761</v>
      </c>
      <c r="H453" s="79">
        <v>44190</v>
      </c>
      <c r="I453" s="79">
        <v>13340</v>
      </c>
      <c r="J453" s="78">
        <v>4397</v>
      </c>
      <c r="K453" s="78"/>
      <c r="L453" s="78">
        <v>67688</v>
      </c>
      <c r="M453" s="78"/>
      <c r="N453" s="79">
        <v>565</v>
      </c>
      <c r="O453" s="79">
        <v>0</v>
      </c>
      <c r="P453" s="79">
        <v>0</v>
      </c>
      <c r="Q453" s="78">
        <v>324</v>
      </c>
      <c r="R453" s="78"/>
      <c r="S453" s="78">
        <v>889</v>
      </c>
      <c r="T453" s="78"/>
      <c r="U453" s="79">
        <v>37858</v>
      </c>
      <c r="V453" s="80">
        <v>3536</v>
      </c>
      <c r="W453" s="80">
        <v>41394</v>
      </c>
      <c r="X453" s="81"/>
      <c r="Y453" s="63">
        <v>241315</v>
      </c>
      <c r="Z453" s="63">
        <v>45023</v>
      </c>
    </row>
    <row r="454" spans="1:26">
      <c r="A454" s="60">
        <v>94901</v>
      </c>
      <c r="B454" s="61" t="s">
        <v>458</v>
      </c>
      <c r="C454" s="77">
        <v>7.1942000000000004E-3</v>
      </c>
      <c r="D454" s="77">
        <v>7.7378000000000004E-3</v>
      </c>
      <c r="E454" s="78">
        <v>43652242</v>
      </c>
      <c r="F454" s="78"/>
      <c r="G454" s="79">
        <v>1880935</v>
      </c>
      <c r="H454" s="79">
        <v>14427523</v>
      </c>
      <c r="I454" s="79">
        <v>4355515</v>
      </c>
      <c r="J454" s="78">
        <v>866885</v>
      </c>
      <c r="K454" s="78"/>
      <c r="L454" s="78">
        <v>21530858</v>
      </c>
      <c r="M454" s="78"/>
      <c r="N454" s="79">
        <v>184415</v>
      </c>
      <c r="O454" s="79">
        <v>0</v>
      </c>
      <c r="P454" s="79">
        <v>0</v>
      </c>
      <c r="Q454" s="78">
        <v>71282</v>
      </c>
      <c r="R454" s="78"/>
      <c r="S454" s="78">
        <v>255697</v>
      </c>
      <c r="T454" s="78"/>
      <c r="U454" s="79">
        <v>12360369</v>
      </c>
      <c r="V454" s="80">
        <v>342330</v>
      </c>
      <c r="W454" s="80">
        <v>12702699</v>
      </c>
      <c r="X454" s="81"/>
      <c r="Y454" s="63">
        <v>78786674</v>
      </c>
      <c r="Z454" s="63">
        <v>14699429</v>
      </c>
    </row>
    <row r="455" spans="1:26">
      <c r="A455" s="60">
        <v>94908</v>
      </c>
      <c r="B455" s="61" t="s">
        <v>968</v>
      </c>
      <c r="C455" s="77">
        <v>6.0999999999999999E-5</v>
      </c>
      <c r="D455" s="77">
        <v>6.1500000000000004E-5</v>
      </c>
      <c r="E455" s="78">
        <v>346948</v>
      </c>
      <c r="F455" s="78"/>
      <c r="G455" s="79">
        <v>14950</v>
      </c>
      <c r="H455" s="79">
        <v>114670</v>
      </c>
      <c r="I455" s="79">
        <v>34618</v>
      </c>
      <c r="J455" s="78">
        <v>27630</v>
      </c>
      <c r="K455" s="78"/>
      <c r="L455" s="78">
        <v>191868</v>
      </c>
      <c r="M455" s="78"/>
      <c r="N455" s="79">
        <v>1466</v>
      </c>
      <c r="O455" s="79">
        <v>0</v>
      </c>
      <c r="P455" s="79">
        <v>0</v>
      </c>
      <c r="Q455" s="78">
        <v>8729</v>
      </c>
      <c r="R455" s="78"/>
      <c r="S455" s="78">
        <v>10195</v>
      </c>
      <c r="T455" s="78"/>
      <c r="U455" s="79">
        <v>98240</v>
      </c>
      <c r="V455" s="80">
        <v>23574</v>
      </c>
      <c r="W455" s="80">
        <v>121814</v>
      </c>
      <c r="X455" s="81"/>
      <c r="Y455" s="63">
        <v>626196</v>
      </c>
      <c r="Z455" s="63">
        <v>116831</v>
      </c>
    </row>
    <row r="456" spans="1:26">
      <c r="A456" s="60">
        <v>94911</v>
      </c>
      <c r="B456" s="61" t="s">
        <v>460</v>
      </c>
      <c r="C456" s="77">
        <v>2.9751999999999999E-3</v>
      </c>
      <c r="D456" s="77">
        <v>3.0986999999999998E-3</v>
      </c>
      <c r="E456" s="78">
        <v>17481093</v>
      </c>
      <c r="F456" s="78"/>
      <c r="G456" s="79">
        <v>753244</v>
      </c>
      <c r="H456" s="79">
        <v>5777684</v>
      </c>
      <c r="I456" s="79">
        <v>1744221</v>
      </c>
      <c r="J456" s="78">
        <v>286853</v>
      </c>
      <c r="K456" s="78"/>
      <c r="L456" s="78">
        <v>8562002</v>
      </c>
      <c r="M456" s="78"/>
      <c r="N456" s="79">
        <v>73851</v>
      </c>
      <c r="O456" s="79">
        <v>0</v>
      </c>
      <c r="P456" s="79">
        <v>0</v>
      </c>
      <c r="Q456" s="78">
        <v>21598</v>
      </c>
      <c r="R456" s="78"/>
      <c r="S456" s="78">
        <v>95449</v>
      </c>
      <c r="T456" s="78"/>
      <c r="U456" s="79">
        <v>4949866</v>
      </c>
      <c r="V456" s="80">
        <v>116973</v>
      </c>
      <c r="W456" s="80">
        <v>5066839</v>
      </c>
      <c r="X456" s="81"/>
      <c r="Y456" s="63">
        <v>31551121</v>
      </c>
      <c r="Z456" s="63">
        <v>5886573</v>
      </c>
    </row>
    <row r="457" spans="1:26">
      <c r="A457" s="60">
        <v>94917</v>
      </c>
      <c r="B457" s="61" t="s">
        <v>461</v>
      </c>
      <c r="C457" s="77">
        <v>3.6900000000000002E-5</v>
      </c>
      <c r="D457" s="77">
        <v>3.5800000000000003E-5</v>
      </c>
      <c r="E457" s="78">
        <v>201963</v>
      </c>
      <c r="F457" s="78"/>
      <c r="G457" s="79">
        <v>8702</v>
      </c>
      <c r="H457" s="79">
        <v>66751</v>
      </c>
      <c r="I457" s="79">
        <v>20151</v>
      </c>
      <c r="J457" s="78">
        <v>30486</v>
      </c>
      <c r="K457" s="78"/>
      <c r="L457" s="78">
        <v>126090</v>
      </c>
      <c r="M457" s="78"/>
      <c r="N457" s="79">
        <v>853</v>
      </c>
      <c r="O457" s="79">
        <v>0</v>
      </c>
      <c r="P457" s="79">
        <v>0</v>
      </c>
      <c r="Q457" s="78">
        <v>0</v>
      </c>
      <c r="R457" s="78"/>
      <c r="S457" s="78">
        <v>853</v>
      </c>
      <c r="T457" s="78"/>
      <c r="U457" s="79">
        <v>57187</v>
      </c>
      <c r="V457" s="80">
        <v>18869</v>
      </c>
      <c r="W457" s="80">
        <v>76056</v>
      </c>
      <c r="X457" s="81"/>
      <c r="Y457" s="63">
        <v>364517</v>
      </c>
      <c r="Z457" s="63">
        <v>68009</v>
      </c>
    </row>
    <row r="458" spans="1:26">
      <c r="A458" s="60">
        <v>94921</v>
      </c>
      <c r="B458" s="61" t="s">
        <v>462</v>
      </c>
      <c r="C458" s="77">
        <v>4.0705999999999997E-3</v>
      </c>
      <c r="D458" s="77">
        <v>4.1305999999999999E-3</v>
      </c>
      <c r="E458" s="78">
        <v>23302482</v>
      </c>
      <c r="F458" s="78"/>
      <c r="G458" s="79">
        <v>1004083</v>
      </c>
      <c r="H458" s="79">
        <v>7701714</v>
      </c>
      <c r="I458" s="79">
        <v>2325065</v>
      </c>
      <c r="J458" s="78">
        <v>242724</v>
      </c>
      <c r="K458" s="78"/>
      <c r="L458" s="78">
        <v>11273586</v>
      </c>
      <c r="M458" s="78"/>
      <c r="N458" s="79">
        <v>98445</v>
      </c>
      <c r="O458" s="79">
        <v>0</v>
      </c>
      <c r="P458" s="79">
        <v>0</v>
      </c>
      <c r="Q458" s="78">
        <v>187623</v>
      </c>
      <c r="R458" s="78"/>
      <c r="S458" s="78">
        <v>286068</v>
      </c>
      <c r="T458" s="78"/>
      <c r="U458" s="79">
        <v>6598225</v>
      </c>
      <c r="V458" s="80">
        <v>-38394</v>
      </c>
      <c r="W458" s="80">
        <v>6559831</v>
      </c>
      <c r="X458" s="81"/>
      <c r="Y458" s="63">
        <v>42057980</v>
      </c>
      <c r="Z458" s="63">
        <v>7846864</v>
      </c>
    </row>
    <row r="459" spans="1:26">
      <c r="A459" s="60">
        <v>94923</v>
      </c>
      <c r="B459" s="61" t="s">
        <v>463</v>
      </c>
      <c r="C459" s="77">
        <v>2.41E-5</v>
      </c>
      <c r="D459" s="77">
        <v>3.1600000000000002E-5</v>
      </c>
      <c r="E459" s="78">
        <v>178269</v>
      </c>
      <c r="F459" s="78"/>
      <c r="G459" s="79">
        <v>7681</v>
      </c>
      <c r="H459" s="79">
        <v>58920</v>
      </c>
      <c r="I459" s="79">
        <v>17787</v>
      </c>
      <c r="J459" s="78">
        <v>16871</v>
      </c>
      <c r="K459" s="78"/>
      <c r="L459" s="78">
        <v>101259</v>
      </c>
      <c r="M459" s="78"/>
      <c r="N459" s="79">
        <v>753</v>
      </c>
      <c r="O459" s="79">
        <v>0</v>
      </c>
      <c r="P459" s="79">
        <v>0</v>
      </c>
      <c r="Q459" s="78">
        <v>0</v>
      </c>
      <c r="R459" s="78"/>
      <c r="S459" s="78">
        <v>753</v>
      </c>
      <c r="T459" s="78"/>
      <c r="U459" s="79">
        <v>50478</v>
      </c>
      <c r="V459" s="80">
        <v>6360</v>
      </c>
      <c r="W459" s="80">
        <v>56838</v>
      </c>
      <c r="X459" s="81"/>
      <c r="Y459" s="63">
        <v>321753</v>
      </c>
      <c r="Z459" s="63">
        <v>60030</v>
      </c>
    </row>
    <row r="460" spans="1:26">
      <c r="A460" s="60">
        <v>94927</v>
      </c>
      <c r="B460" s="61" t="s">
        <v>464</v>
      </c>
      <c r="C460" s="77">
        <v>2.3600000000000001E-5</v>
      </c>
      <c r="D460" s="77">
        <v>3.9400000000000002E-5</v>
      </c>
      <c r="E460" s="78">
        <v>222272</v>
      </c>
      <c r="F460" s="78"/>
      <c r="G460" s="79">
        <v>9578</v>
      </c>
      <c r="H460" s="79">
        <v>73463</v>
      </c>
      <c r="I460" s="79">
        <v>22178</v>
      </c>
      <c r="J460" s="78">
        <v>49466</v>
      </c>
      <c r="K460" s="78"/>
      <c r="L460" s="78">
        <v>154685</v>
      </c>
      <c r="M460" s="78"/>
      <c r="N460" s="79">
        <v>939</v>
      </c>
      <c r="O460" s="79">
        <v>0</v>
      </c>
      <c r="P460" s="79">
        <v>0</v>
      </c>
      <c r="Q460" s="78">
        <v>0</v>
      </c>
      <c r="R460" s="78"/>
      <c r="S460" s="78">
        <v>939</v>
      </c>
      <c r="T460" s="78"/>
      <c r="U460" s="79">
        <v>62938</v>
      </c>
      <c r="V460" s="80">
        <v>21350</v>
      </c>
      <c r="W460" s="80">
        <v>84288</v>
      </c>
      <c r="X460" s="81"/>
      <c r="Y460" s="63">
        <v>401173</v>
      </c>
      <c r="Z460" s="63">
        <v>74848</v>
      </c>
    </row>
    <row r="461" spans="1:26">
      <c r="A461" s="60">
        <v>94931</v>
      </c>
      <c r="B461" s="61" t="s">
        <v>465</v>
      </c>
      <c r="C461" s="77">
        <v>2.1660000000000001E-4</v>
      </c>
      <c r="D461" s="77">
        <v>2.6200000000000003E-4</v>
      </c>
      <c r="E461" s="78">
        <v>1478054</v>
      </c>
      <c r="F461" s="78"/>
      <c r="G461" s="79">
        <v>63688</v>
      </c>
      <c r="H461" s="79">
        <v>488512</v>
      </c>
      <c r="I461" s="79">
        <v>147477</v>
      </c>
      <c r="J461" s="78">
        <v>95086</v>
      </c>
      <c r="K461" s="78"/>
      <c r="L461" s="78">
        <v>794763</v>
      </c>
      <c r="M461" s="78"/>
      <c r="N461" s="79">
        <v>6244</v>
      </c>
      <c r="O461" s="79">
        <v>0</v>
      </c>
      <c r="P461" s="79">
        <v>0</v>
      </c>
      <c r="Q461" s="78">
        <v>5124</v>
      </c>
      <c r="R461" s="78"/>
      <c r="S461" s="78">
        <v>11368</v>
      </c>
      <c r="T461" s="78"/>
      <c r="U461" s="79">
        <v>418519</v>
      </c>
      <c r="V461" s="80">
        <v>29410</v>
      </c>
      <c r="W461" s="80">
        <v>447929</v>
      </c>
      <c r="X461" s="81"/>
      <c r="Y461" s="63">
        <v>2667697</v>
      </c>
      <c r="Z461" s="63">
        <v>497719</v>
      </c>
    </row>
    <row r="462" spans="1:26">
      <c r="A462" s="60">
        <v>94937</v>
      </c>
      <c r="B462" s="61" t="s">
        <v>956</v>
      </c>
      <c r="C462" s="77">
        <v>8.6999999999999997E-6</v>
      </c>
      <c r="D462" s="77">
        <v>8.3999999999999992E-6</v>
      </c>
      <c r="E462" s="78">
        <v>47388</v>
      </c>
      <c r="F462" s="78"/>
      <c r="G462" s="79">
        <v>2042</v>
      </c>
      <c r="H462" s="79">
        <v>15662</v>
      </c>
      <c r="I462" s="79">
        <v>4728</v>
      </c>
      <c r="J462" s="78">
        <v>2725</v>
      </c>
      <c r="K462" s="78"/>
      <c r="L462" s="78">
        <v>25157</v>
      </c>
      <c r="M462" s="78"/>
      <c r="N462" s="79">
        <v>200</v>
      </c>
      <c r="O462" s="79">
        <v>0</v>
      </c>
      <c r="P462" s="79">
        <v>0</v>
      </c>
      <c r="Q462" s="78">
        <v>1423</v>
      </c>
      <c r="R462" s="78"/>
      <c r="S462" s="78">
        <v>1623</v>
      </c>
      <c r="T462" s="78"/>
      <c r="U462" s="79">
        <v>13418</v>
      </c>
      <c r="V462" s="80">
        <v>1764</v>
      </c>
      <c r="W462" s="80">
        <v>15182</v>
      </c>
      <c r="X462" s="81"/>
      <c r="Y462" s="63">
        <v>85529</v>
      </c>
      <c r="Z462" s="63">
        <v>15957</v>
      </c>
    </row>
    <row r="463" spans="1:26">
      <c r="A463" s="60">
        <v>94941</v>
      </c>
      <c r="B463" s="61" t="s">
        <v>466</v>
      </c>
      <c r="C463" s="77">
        <v>7.9999999999999996E-6</v>
      </c>
      <c r="D463" s="77">
        <v>6.2999999999999998E-6</v>
      </c>
      <c r="E463" s="78">
        <v>35541</v>
      </c>
      <c r="F463" s="78"/>
      <c r="G463" s="79">
        <v>1531</v>
      </c>
      <c r="H463" s="79">
        <v>11747</v>
      </c>
      <c r="I463" s="79">
        <v>3546</v>
      </c>
      <c r="J463" s="78">
        <v>4433</v>
      </c>
      <c r="K463" s="78"/>
      <c r="L463" s="78">
        <v>21257</v>
      </c>
      <c r="M463" s="78"/>
      <c r="N463" s="79">
        <v>150</v>
      </c>
      <c r="O463" s="79">
        <v>0</v>
      </c>
      <c r="P463" s="79">
        <v>0</v>
      </c>
      <c r="Q463" s="78">
        <v>690671</v>
      </c>
      <c r="R463" s="78"/>
      <c r="S463" s="78">
        <v>690821</v>
      </c>
      <c r="T463" s="78"/>
      <c r="U463" s="79">
        <v>10064</v>
      </c>
      <c r="V463" s="80">
        <v>-378336</v>
      </c>
      <c r="W463" s="80">
        <v>-368272</v>
      </c>
      <c r="X463" s="81"/>
      <c r="Y463" s="63">
        <v>64147</v>
      </c>
      <c r="Z463" s="63">
        <v>11968</v>
      </c>
    </row>
    <row r="464" spans="1:26">
      <c r="A464" s="60">
        <v>94947</v>
      </c>
      <c r="B464" s="61" t="s">
        <v>957</v>
      </c>
      <c r="C464" s="77">
        <v>6.0000000000000002E-6</v>
      </c>
      <c r="D464" s="77">
        <v>3.7000000000000002E-6</v>
      </c>
      <c r="E464" s="78">
        <v>20873</v>
      </c>
      <c r="F464" s="78"/>
      <c r="G464" s="79">
        <v>899</v>
      </c>
      <c r="H464" s="79">
        <v>6899</v>
      </c>
      <c r="I464" s="79">
        <v>2083</v>
      </c>
      <c r="J464" s="78">
        <v>3649</v>
      </c>
      <c r="K464" s="78"/>
      <c r="L464" s="78">
        <v>13530</v>
      </c>
      <c r="M464" s="78"/>
      <c r="N464" s="79">
        <v>88</v>
      </c>
      <c r="O464" s="79">
        <v>0</v>
      </c>
      <c r="P464" s="79">
        <v>0</v>
      </c>
      <c r="Q464" s="78">
        <v>91</v>
      </c>
      <c r="R464" s="78"/>
      <c r="S464" s="78">
        <v>179</v>
      </c>
      <c r="T464" s="78"/>
      <c r="U464" s="79">
        <v>5910</v>
      </c>
      <c r="V464" s="80">
        <v>2753</v>
      </c>
      <c r="W464" s="80">
        <v>8663</v>
      </c>
      <c r="X464" s="81"/>
      <c r="Y464" s="63">
        <v>37674</v>
      </c>
      <c r="Z464" s="63">
        <v>7029</v>
      </c>
    </row>
    <row r="465" spans="1:26">
      <c r="A465" s="60">
        <v>95001</v>
      </c>
      <c r="B465" s="61" t="s">
        <v>467</v>
      </c>
      <c r="C465" s="77">
        <v>2.1762000000000001E-3</v>
      </c>
      <c r="D465" s="77">
        <v>2.1900000000000001E-3</v>
      </c>
      <c r="E465" s="78">
        <v>12354727</v>
      </c>
      <c r="F465" s="78"/>
      <c r="G465" s="79">
        <v>532354</v>
      </c>
      <c r="H465" s="79">
        <v>4083367</v>
      </c>
      <c r="I465" s="79">
        <v>1232725</v>
      </c>
      <c r="J465" s="78">
        <v>330384</v>
      </c>
      <c r="K465" s="78"/>
      <c r="L465" s="78">
        <v>6178830</v>
      </c>
      <c r="M465" s="78"/>
      <c r="N465" s="79">
        <v>52194</v>
      </c>
      <c r="O465" s="79">
        <v>0</v>
      </c>
      <c r="P465" s="79">
        <v>0</v>
      </c>
      <c r="Q465" s="78">
        <v>0</v>
      </c>
      <c r="R465" s="78"/>
      <c r="S465" s="78">
        <v>52194</v>
      </c>
      <c r="T465" s="78"/>
      <c r="U465" s="79">
        <v>3498308</v>
      </c>
      <c r="V465" s="80">
        <v>128158</v>
      </c>
      <c r="W465" s="80">
        <v>3626466</v>
      </c>
      <c r="X465" s="81"/>
      <c r="Y465" s="63">
        <v>22298692</v>
      </c>
      <c r="Z465" s="63">
        <v>4160323</v>
      </c>
    </row>
    <row r="466" spans="1:26">
      <c r="A466" s="60">
        <v>95002</v>
      </c>
      <c r="B466" s="61" t="s">
        <v>468</v>
      </c>
      <c r="C466" s="77">
        <v>1.716E-4</v>
      </c>
      <c r="D466" s="77">
        <v>1.729E-4</v>
      </c>
      <c r="E466" s="78">
        <v>975403</v>
      </c>
      <c r="F466" s="78"/>
      <c r="G466" s="79">
        <v>42029</v>
      </c>
      <c r="H466" s="79">
        <v>322381</v>
      </c>
      <c r="I466" s="79">
        <v>97323</v>
      </c>
      <c r="J466" s="78">
        <v>44243</v>
      </c>
      <c r="K466" s="78"/>
      <c r="L466" s="78">
        <v>505976</v>
      </c>
      <c r="M466" s="78"/>
      <c r="N466" s="79">
        <v>4121</v>
      </c>
      <c r="O466" s="79">
        <v>0</v>
      </c>
      <c r="P466" s="79">
        <v>0</v>
      </c>
      <c r="Q466" s="78">
        <v>0</v>
      </c>
      <c r="R466" s="78"/>
      <c r="S466" s="78">
        <v>4121</v>
      </c>
      <c r="T466" s="78"/>
      <c r="U466" s="79">
        <v>276191</v>
      </c>
      <c r="V466" s="80">
        <v>24349</v>
      </c>
      <c r="W466" s="80">
        <v>300540</v>
      </c>
      <c r="X466" s="81"/>
      <c r="Y466" s="63">
        <v>1760477</v>
      </c>
      <c r="Z466" s="63">
        <v>328457</v>
      </c>
    </row>
    <row r="467" spans="1:26">
      <c r="A467" s="60">
        <v>95005</v>
      </c>
      <c r="B467" s="61" t="s">
        <v>469</v>
      </c>
      <c r="C467" s="77">
        <v>1.874E-4</v>
      </c>
      <c r="D467" s="77">
        <v>1.8709999999999999E-4</v>
      </c>
      <c r="E467" s="78">
        <v>1055511</v>
      </c>
      <c r="F467" s="78"/>
      <c r="G467" s="79">
        <v>45481</v>
      </c>
      <c r="H467" s="79">
        <v>348857</v>
      </c>
      <c r="I467" s="79">
        <v>105316</v>
      </c>
      <c r="J467" s="78">
        <v>39274</v>
      </c>
      <c r="K467" s="78"/>
      <c r="L467" s="78">
        <v>538928</v>
      </c>
      <c r="M467" s="78"/>
      <c r="N467" s="79">
        <v>4459</v>
      </c>
      <c r="O467" s="79">
        <v>0</v>
      </c>
      <c r="P467" s="79">
        <v>0</v>
      </c>
      <c r="Q467" s="78">
        <v>5691</v>
      </c>
      <c r="R467" s="78"/>
      <c r="S467" s="78">
        <v>10150</v>
      </c>
      <c r="T467" s="78"/>
      <c r="U467" s="79">
        <v>298874</v>
      </c>
      <c r="V467" s="80">
        <v>12278</v>
      </c>
      <c r="W467" s="80">
        <v>311152</v>
      </c>
      <c r="X467" s="81"/>
      <c r="Y467" s="63">
        <v>1905062</v>
      </c>
      <c r="Z467" s="63">
        <v>355432</v>
      </c>
    </row>
    <row r="468" spans="1:26">
      <c r="A468" s="60">
        <v>95008</v>
      </c>
      <c r="B468" s="61" t="s">
        <v>919</v>
      </c>
      <c r="C468" s="77">
        <v>1.228E-4</v>
      </c>
      <c r="D468" s="77">
        <v>1.0959999999999999E-4</v>
      </c>
      <c r="E468" s="78">
        <v>618301</v>
      </c>
      <c r="F468" s="78"/>
      <c r="G468" s="79">
        <v>26642</v>
      </c>
      <c r="H468" s="79">
        <v>204355</v>
      </c>
      <c r="I468" s="79">
        <v>61693</v>
      </c>
      <c r="J468" s="78">
        <v>10867</v>
      </c>
      <c r="K468" s="78"/>
      <c r="L468" s="78">
        <v>303557</v>
      </c>
      <c r="M468" s="78"/>
      <c r="N468" s="79">
        <v>2612</v>
      </c>
      <c r="O468" s="79">
        <v>0</v>
      </c>
      <c r="P468" s="79">
        <v>0</v>
      </c>
      <c r="Q468" s="78">
        <v>10998</v>
      </c>
      <c r="R468" s="78"/>
      <c r="S468" s="78">
        <v>13610</v>
      </c>
      <c r="T468" s="78"/>
      <c r="U468" s="79">
        <v>175075</v>
      </c>
      <c r="V468" s="80">
        <v>7582</v>
      </c>
      <c r="W468" s="80">
        <v>182657</v>
      </c>
      <c r="X468" s="81"/>
      <c r="Y468" s="63">
        <v>1115953</v>
      </c>
      <c r="Z468" s="63">
        <v>208206</v>
      </c>
    </row>
    <row r="469" spans="1:26">
      <c r="A469" s="60">
        <v>95009</v>
      </c>
      <c r="B469" s="61" t="s">
        <v>946</v>
      </c>
      <c r="C469" s="77">
        <v>4.0679999999999996E-3</v>
      </c>
      <c r="D469" s="77">
        <v>4.2935999999999998E-3</v>
      </c>
      <c r="E469" s="78">
        <v>24222035</v>
      </c>
      <c r="F469" s="78"/>
      <c r="G469" s="79">
        <v>1043705</v>
      </c>
      <c r="H469" s="79">
        <v>8005636</v>
      </c>
      <c r="I469" s="79">
        <v>2416816</v>
      </c>
      <c r="J469" s="78">
        <v>1723998</v>
      </c>
      <c r="K469" s="78"/>
      <c r="L469" s="78">
        <v>13190155</v>
      </c>
      <c r="M469" s="78"/>
      <c r="N469" s="79">
        <v>102329</v>
      </c>
      <c r="O469" s="79">
        <v>0</v>
      </c>
      <c r="P469" s="79">
        <v>0</v>
      </c>
      <c r="Q469" s="78">
        <v>178683</v>
      </c>
      <c r="R469" s="78"/>
      <c r="S469" s="78">
        <v>281012</v>
      </c>
      <c r="T469" s="78"/>
      <c r="U469" s="79">
        <v>6858601</v>
      </c>
      <c r="V469" s="80">
        <v>408411</v>
      </c>
      <c r="W469" s="80">
        <v>7267012</v>
      </c>
      <c r="X469" s="81"/>
      <c r="Y469" s="63">
        <v>43717654</v>
      </c>
      <c r="Z469" s="63">
        <v>8156513</v>
      </c>
    </row>
    <row r="470" spans="1:26">
      <c r="A470" s="60">
        <v>95010</v>
      </c>
      <c r="B470" s="61" t="s">
        <v>958</v>
      </c>
      <c r="C470" s="77">
        <v>2.2399999999999999E-5</v>
      </c>
      <c r="D470" s="77">
        <v>2.34E-5</v>
      </c>
      <c r="E470" s="78">
        <v>132009</v>
      </c>
      <c r="F470" s="78"/>
      <c r="G470" s="79">
        <v>5688</v>
      </c>
      <c r="H470" s="79">
        <v>43630</v>
      </c>
      <c r="I470" s="79">
        <v>13172</v>
      </c>
      <c r="J470" s="78">
        <v>7895</v>
      </c>
      <c r="K470" s="78"/>
      <c r="L470" s="78">
        <v>70385</v>
      </c>
      <c r="M470" s="78"/>
      <c r="N470" s="79">
        <v>558</v>
      </c>
      <c r="O470" s="79">
        <v>0</v>
      </c>
      <c r="P470" s="79">
        <v>0</v>
      </c>
      <c r="Q470" s="78">
        <v>2257</v>
      </c>
      <c r="R470" s="78"/>
      <c r="S470" s="78">
        <v>2815</v>
      </c>
      <c r="T470" s="78"/>
      <c r="U470" s="79">
        <v>37379</v>
      </c>
      <c r="V470" s="80">
        <v>6991</v>
      </c>
      <c r="W470" s="80">
        <v>44370</v>
      </c>
      <c r="X470" s="81"/>
      <c r="Y470" s="63">
        <v>238260</v>
      </c>
      <c r="Z470" s="63">
        <v>44453</v>
      </c>
    </row>
    <row r="471" spans="1:26">
      <c r="A471" s="60">
        <v>95011</v>
      </c>
      <c r="B471" s="61" t="s">
        <v>472</v>
      </c>
      <c r="C471" s="77">
        <v>1.808E-4</v>
      </c>
      <c r="D471" s="77">
        <v>1.9029999999999999E-4</v>
      </c>
      <c r="E471" s="78">
        <v>1073564</v>
      </c>
      <c r="F471" s="78"/>
      <c r="G471" s="79">
        <v>46259</v>
      </c>
      <c r="H471" s="79">
        <v>354824</v>
      </c>
      <c r="I471" s="79">
        <v>107118</v>
      </c>
      <c r="J471" s="78">
        <v>8506</v>
      </c>
      <c r="K471" s="78"/>
      <c r="L471" s="78">
        <v>516707</v>
      </c>
      <c r="M471" s="78"/>
      <c r="N471" s="79">
        <v>4535</v>
      </c>
      <c r="O471" s="79">
        <v>0</v>
      </c>
      <c r="P471" s="79">
        <v>0</v>
      </c>
      <c r="Q471" s="78">
        <v>8044</v>
      </c>
      <c r="R471" s="78"/>
      <c r="S471" s="78">
        <v>12579</v>
      </c>
      <c r="T471" s="78"/>
      <c r="U471" s="79">
        <v>303985</v>
      </c>
      <c r="V471" s="80">
        <v>-3385</v>
      </c>
      <c r="W471" s="80">
        <v>300600</v>
      </c>
      <c r="X471" s="81"/>
      <c r="Y471" s="63">
        <v>1937644</v>
      </c>
      <c r="Z471" s="63">
        <v>361511</v>
      </c>
    </row>
    <row r="472" spans="1:26">
      <c r="A472" s="60">
        <v>95017</v>
      </c>
      <c r="B472" s="61" t="s">
        <v>473</v>
      </c>
      <c r="C472" s="77">
        <v>0</v>
      </c>
      <c r="D472" s="77">
        <v>3.9799999999999998E-5</v>
      </c>
      <c r="E472" s="78">
        <v>224529</v>
      </c>
      <c r="F472" s="78"/>
      <c r="G472" s="79">
        <v>9675</v>
      </c>
      <c r="H472" s="79">
        <v>74209</v>
      </c>
      <c r="I472" s="79">
        <v>22403</v>
      </c>
      <c r="J472" s="78">
        <v>63942</v>
      </c>
      <c r="K472" s="78"/>
      <c r="L472" s="78">
        <v>170229</v>
      </c>
      <c r="M472" s="78"/>
      <c r="N472" s="79">
        <v>949</v>
      </c>
      <c r="O472" s="79">
        <v>0</v>
      </c>
      <c r="P472" s="79">
        <v>0</v>
      </c>
      <c r="Q472" s="78">
        <v>40039</v>
      </c>
      <c r="R472" s="78"/>
      <c r="S472" s="78">
        <v>40988</v>
      </c>
      <c r="T472" s="78"/>
      <c r="U472" s="79">
        <v>63577</v>
      </c>
      <c r="V472" s="80">
        <v>-630</v>
      </c>
      <c r="W472" s="80">
        <v>62947</v>
      </c>
      <c r="X472" s="81"/>
      <c r="Y472" s="63">
        <v>405246</v>
      </c>
      <c r="Z472" s="63">
        <v>75608</v>
      </c>
    </row>
    <row r="473" spans="1:26">
      <c r="A473" s="60">
        <v>95101</v>
      </c>
      <c r="B473" s="61" t="s">
        <v>474</v>
      </c>
      <c r="C473" s="77">
        <v>8.7860999999999998E-3</v>
      </c>
      <c r="D473" s="77">
        <v>9.2426000000000001E-3</v>
      </c>
      <c r="E473" s="78">
        <v>52141462</v>
      </c>
      <c r="F473" s="78"/>
      <c r="G473" s="79">
        <v>2246728</v>
      </c>
      <c r="H473" s="79">
        <v>17233299</v>
      </c>
      <c r="I473" s="79">
        <v>5202549</v>
      </c>
      <c r="J473" s="78">
        <v>593026</v>
      </c>
      <c r="K473" s="78"/>
      <c r="L473" s="78">
        <v>25275602</v>
      </c>
      <c r="M473" s="78"/>
      <c r="N473" s="79">
        <v>220279</v>
      </c>
      <c r="O473" s="79">
        <v>0</v>
      </c>
      <c r="P473" s="79">
        <v>0</v>
      </c>
      <c r="Q473" s="78">
        <v>269233</v>
      </c>
      <c r="R473" s="78"/>
      <c r="S473" s="78">
        <v>489512</v>
      </c>
      <c r="T473" s="78"/>
      <c r="U473" s="79">
        <v>14764138</v>
      </c>
      <c r="V473" s="80">
        <v>48124</v>
      </c>
      <c r="W473" s="80">
        <v>14812262</v>
      </c>
      <c r="X473" s="81"/>
      <c r="Y473" s="63">
        <v>94108625</v>
      </c>
      <c r="Z473" s="63">
        <v>17558084</v>
      </c>
    </row>
    <row r="474" spans="1:26">
      <c r="A474" s="60">
        <v>95103</v>
      </c>
      <c r="B474" s="61" t="s">
        <v>475</v>
      </c>
      <c r="C474" s="77">
        <v>4.7700000000000001E-5</v>
      </c>
      <c r="D474" s="77">
        <v>5.1199999999999998E-5</v>
      </c>
      <c r="E474" s="78">
        <v>288841</v>
      </c>
      <c r="F474" s="78"/>
      <c r="G474" s="79">
        <v>12446</v>
      </c>
      <c r="H474" s="79">
        <v>95465</v>
      </c>
      <c r="I474" s="79">
        <v>28820</v>
      </c>
      <c r="J474" s="78">
        <v>17693</v>
      </c>
      <c r="K474" s="78"/>
      <c r="L474" s="78">
        <v>154424</v>
      </c>
      <c r="M474" s="78"/>
      <c r="N474" s="79">
        <v>1220</v>
      </c>
      <c r="O474" s="79">
        <v>0</v>
      </c>
      <c r="P474" s="79">
        <v>0</v>
      </c>
      <c r="Q474" s="78">
        <v>1172</v>
      </c>
      <c r="R474" s="78"/>
      <c r="S474" s="78">
        <v>2392</v>
      </c>
      <c r="T474" s="78"/>
      <c r="U474" s="79">
        <v>81787</v>
      </c>
      <c r="V474" s="80">
        <v>8082</v>
      </c>
      <c r="W474" s="80">
        <v>89869</v>
      </c>
      <c r="X474" s="81"/>
      <c r="Y474" s="63">
        <v>521321</v>
      </c>
      <c r="Z474" s="63">
        <v>97264</v>
      </c>
    </row>
    <row r="475" spans="1:26">
      <c r="A475" s="60">
        <v>95104</v>
      </c>
      <c r="B475" s="61" t="s">
        <v>476</v>
      </c>
      <c r="C475" s="77">
        <v>1.271E-4</v>
      </c>
      <c r="D475" s="77">
        <v>1.605E-4</v>
      </c>
      <c r="E475" s="78">
        <v>905449</v>
      </c>
      <c r="F475" s="78"/>
      <c r="G475" s="79">
        <v>39015</v>
      </c>
      <c r="H475" s="79">
        <v>299260</v>
      </c>
      <c r="I475" s="79">
        <v>90344</v>
      </c>
      <c r="J475" s="78">
        <v>128041</v>
      </c>
      <c r="K475" s="78"/>
      <c r="L475" s="78">
        <v>556660</v>
      </c>
      <c r="M475" s="78"/>
      <c r="N475" s="79">
        <v>3825</v>
      </c>
      <c r="O475" s="79">
        <v>0</v>
      </c>
      <c r="P475" s="79">
        <v>0</v>
      </c>
      <c r="Q475" s="78">
        <v>0</v>
      </c>
      <c r="R475" s="78"/>
      <c r="S475" s="78">
        <v>3825</v>
      </c>
      <c r="T475" s="78"/>
      <c r="U475" s="79">
        <v>256383</v>
      </c>
      <c r="V475" s="80">
        <v>59886</v>
      </c>
      <c r="W475" s="80">
        <v>316269</v>
      </c>
      <c r="X475" s="81"/>
      <c r="Y475" s="63">
        <v>1634219</v>
      </c>
      <c r="Z475" s="63">
        <v>304900</v>
      </c>
    </row>
    <row r="476" spans="1:26">
      <c r="A476" s="60">
        <v>95105</v>
      </c>
      <c r="B476" s="61" t="s">
        <v>477</v>
      </c>
      <c r="C476" s="77">
        <v>5.63E-5</v>
      </c>
      <c r="D476" s="77">
        <v>6.8899999999999994E-5</v>
      </c>
      <c r="E476" s="78">
        <v>388694</v>
      </c>
      <c r="F476" s="78"/>
      <c r="G476" s="79">
        <v>16748</v>
      </c>
      <c r="H476" s="79">
        <v>128468</v>
      </c>
      <c r="I476" s="79">
        <v>38783</v>
      </c>
      <c r="J476" s="78">
        <v>19086</v>
      </c>
      <c r="K476" s="78"/>
      <c r="L476" s="78">
        <v>203085</v>
      </c>
      <c r="M476" s="78"/>
      <c r="N476" s="79">
        <v>1642</v>
      </c>
      <c r="O476" s="79">
        <v>0</v>
      </c>
      <c r="P476" s="79">
        <v>0</v>
      </c>
      <c r="Q476" s="78">
        <v>28940</v>
      </c>
      <c r="R476" s="78"/>
      <c r="S476" s="78">
        <v>30582</v>
      </c>
      <c r="T476" s="78"/>
      <c r="U476" s="79">
        <v>110061</v>
      </c>
      <c r="V476" s="80">
        <v>-3444</v>
      </c>
      <c r="W476" s="80">
        <v>106617</v>
      </c>
      <c r="X476" s="81"/>
      <c r="Y476" s="63">
        <v>701543</v>
      </c>
      <c r="Z476" s="63">
        <v>130889</v>
      </c>
    </row>
    <row r="477" spans="1:26">
      <c r="A477" s="60">
        <v>95106</v>
      </c>
      <c r="B477" s="61" t="s">
        <v>478</v>
      </c>
      <c r="C477" s="77">
        <v>1.5800000000000001E-5</v>
      </c>
      <c r="D477" s="77">
        <v>1.5999999999999999E-5</v>
      </c>
      <c r="E477" s="78">
        <v>90263</v>
      </c>
      <c r="F477" s="78"/>
      <c r="G477" s="79">
        <v>3889</v>
      </c>
      <c r="H477" s="79">
        <v>29833</v>
      </c>
      <c r="I477" s="79">
        <v>9006</v>
      </c>
      <c r="J477" s="78">
        <v>13780</v>
      </c>
      <c r="K477" s="78"/>
      <c r="L477" s="78">
        <v>56508</v>
      </c>
      <c r="M477" s="78"/>
      <c r="N477" s="79">
        <v>381</v>
      </c>
      <c r="O477" s="79">
        <v>0</v>
      </c>
      <c r="P477" s="79">
        <v>0</v>
      </c>
      <c r="Q477" s="78">
        <v>0</v>
      </c>
      <c r="R477" s="78"/>
      <c r="S477" s="78">
        <v>381</v>
      </c>
      <c r="T477" s="78"/>
      <c r="U477" s="79">
        <v>25558</v>
      </c>
      <c r="V477" s="80">
        <v>6757</v>
      </c>
      <c r="W477" s="80">
        <v>32315</v>
      </c>
      <c r="X477" s="81"/>
      <c r="Y477" s="63">
        <v>162913</v>
      </c>
      <c r="Z477" s="63">
        <v>30395</v>
      </c>
    </row>
    <row r="478" spans="1:26">
      <c r="A478" s="60">
        <v>95110</v>
      </c>
      <c r="B478" s="61" t="s">
        <v>479</v>
      </c>
      <c r="C478" s="77">
        <v>2.4620000000000002E-3</v>
      </c>
      <c r="D478" s="77">
        <v>2.2951E-3</v>
      </c>
      <c r="E478" s="78">
        <v>12947641</v>
      </c>
      <c r="F478" s="78"/>
      <c r="G478" s="79">
        <v>557902</v>
      </c>
      <c r="H478" s="79">
        <v>4279331</v>
      </c>
      <c r="I478" s="79">
        <v>1291884</v>
      </c>
      <c r="J478" s="78">
        <v>1414</v>
      </c>
      <c r="K478" s="78"/>
      <c r="L478" s="78">
        <v>6130531</v>
      </c>
      <c r="M478" s="78"/>
      <c r="N478" s="79">
        <v>54699</v>
      </c>
      <c r="O478" s="79">
        <v>0</v>
      </c>
      <c r="P478" s="79">
        <v>0</v>
      </c>
      <c r="Q478" s="78">
        <v>333355</v>
      </c>
      <c r="R478" s="78"/>
      <c r="S478" s="78">
        <v>388054</v>
      </c>
      <c r="T478" s="78"/>
      <c r="U478" s="79">
        <v>3666195</v>
      </c>
      <c r="V478" s="80">
        <v>-324672</v>
      </c>
      <c r="W478" s="80">
        <v>3341523</v>
      </c>
      <c r="X478" s="81"/>
      <c r="Y478" s="63">
        <v>23368825</v>
      </c>
      <c r="Z478" s="63">
        <v>4359981</v>
      </c>
    </row>
    <row r="479" spans="1:26">
      <c r="A479" s="60">
        <v>95111</v>
      </c>
      <c r="B479" s="61" t="s">
        <v>480</v>
      </c>
      <c r="C479" s="77">
        <v>9.366E-4</v>
      </c>
      <c r="D479" s="77">
        <v>9.9170000000000009E-4</v>
      </c>
      <c r="E479" s="78">
        <v>5594604</v>
      </c>
      <c r="F479" s="78"/>
      <c r="G479" s="79">
        <v>241066</v>
      </c>
      <c r="H479" s="79">
        <v>1849075</v>
      </c>
      <c r="I479" s="79">
        <v>558216</v>
      </c>
      <c r="J479" s="78">
        <v>97218</v>
      </c>
      <c r="K479" s="78"/>
      <c r="L479" s="78">
        <v>2745575</v>
      </c>
      <c r="M479" s="78"/>
      <c r="N479" s="79">
        <v>23635</v>
      </c>
      <c r="O479" s="79">
        <v>0</v>
      </c>
      <c r="P479" s="79">
        <v>0</v>
      </c>
      <c r="Q479" s="78">
        <v>84578</v>
      </c>
      <c r="R479" s="78"/>
      <c r="S479" s="78">
        <v>108213</v>
      </c>
      <c r="T479" s="78"/>
      <c r="U479" s="79">
        <v>1584143</v>
      </c>
      <c r="V479" s="80">
        <v>-33628</v>
      </c>
      <c r="W479" s="80">
        <v>1550515</v>
      </c>
      <c r="X479" s="81"/>
      <c r="Y479" s="63">
        <v>10097540</v>
      </c>
      <c r="Z479" s="63">
        <v>1883924</v>
      </c>
    </row>
    <row r="480" spans="1:26">
      <c r="A480" s="60">
        <v>95113</v>
      </c>
      <c r="B480" s="61" t="s">
        <v>481</v>
      </c>
      <c r="C480" s="77">
        <v>4.9599999999999999E-5</v>
      </c>
      <c r="D480" s="77">
        <v>6.0099999999999997E-5</v>
      </c>
      <c r="E480" s="78">
        <v>339050</v>
      </c>
      <c r="F480" s="78"/>
      <c r="G480" s="79">
        <v>14609</v>
      </c>
      <c r="H480" s="79">
        <v>112060</v>
      </c>
      <c r="I480" s="79">
        <v>33830</v>
      </c>
      <c r="J480" s="78">
        <v>105807</v>
      </c>
      <c r="K480" s="78"/>
      <c r="L480" s="78">
        <v>266306</v>
      </c>
      <c r="M480" s="78"/>
      <c r="N480" s="79">
        <v>1432</v>
      </c>
      <c r="O480" s="79">
        <v>0</v>
      </c>
      <c r="P480" s="79">
        <v>0</v>
      </c>
      <c r="Q480" s="78">
        <v>0</v>
      </c>
      <c r="R480" s="78"/>
      <c r="S480" s="78">
        <v>1432</v>
      </c>
      <c r="T480" s="78"/>
      <c r="U480" s="79">
        <v>96004</v>
      </c>
      <c r="V480" s="80">
        <v>60201</v>
      </c>
      <c r="W480" s="80">
        <v>156205</v>
      </c>
      <c r="X480" s="81"/>
      <c r="Y480" s="63">
        <v>611941</v>
      </c>
      <c r="Z480" s="63">
        <v>114171</v>
      </c>
    </row>
    <row r="481" spans="1:26">
      <c r="A481" s="60">
        <v>95121</v>
      </c>
      <c r="B481" s="61" t="s">
        <v>482</v>
      </c>
      <c r="C481" s="77">
        <v>5.1400000000000003E-4</v>
      </c>
      <c r="D481" s="77">
        <v>4.996E-4</v>
      </c>
      <c r="E481" s="78">
        <v>2818457</v>
      </c>
      <c r="F481" s="78"/>
      <c r="G481" s="79">
        <v>121445</v>
      </c>
      <c r="H481" s="79">
        <v>931530</v>
      </c>
      <c r="I481" s="79">
        <v>281219</v>
      </c>
      <c r="J481" s="78">
        <v>14516</v>
      </c>
      <c r="K481" s="78"/>
      <c r="L481" s="78">
        <v>1348710</v>
      </c>
      <c r="M481" s="78"/>
      <c r="N481" s="79">
        <v>11907</v>
      </c>
      <c r="O481" s="79">
        <v>0</v>
      </c>
      <c r="P481" s="79">
        <v>0</v>
      </c>
      <c r="Q481" s="78">
        <v>55515</v>
      </c>
      <c r="R481" s="78"/>
      <c r="S481" s="78">
        <v>67422</v>
      </c>
      <c r="T481" s="78"/>
      <c r="U481" s="79">
        <v>798062</v>
      </c>
      <c r="V481" s="80">
        <v>-10277</v>
      </c>
      <c r="W481" s="80">
        <v>787785</v>
      </c>
      <c r="X481" s="81"/>
      <c r="Y481" s="63">
        <v>5086953</v>
      </c>
      <c r="Z481" s="63">
        <v>949086</v>
      </c>
    </row>
    <row r="482" spans="1:26">
      <c r="A482" s="70">
        <v>95122</v>
      </c>
      <c r="B482" s="71" t="s">
        <v>483</v>
      </c>
      <c r="C482" s="72">
        <v>2.34E-5</v>
      </c>
      <c r="D482" s="72">
        <v>2.0599999999999999E-5</v>
      </c>
      <c r="E482" s="73">
        <v>116213</v>
      </c>
      <c r="F482" s="73"/>
      <c r="G482" s="74">
        <v>5008</v>
      </c>
      <c r="H482" s="74">
        <v>38410</v>
      </c>
      <c r="I482" s="74">
        <v>11595</v>
      </c>
      <c r="J482" s="73">
        <v>14292</v>
      </c>
      <c r="K482" s="73"/>
      <c r="L482" s="73">
        <v>69305</v>
      </c>
      <c r="M482" s="73"/>
      <c r="N482" s="74">
        <v>491</v>
      </c>
      <c r="O482" s="74">
        <v>0</v>
      </c>
      <c r="P482" s="74">
        <v>0</v>
      </c>
      <c r="Q482" s="73">
        <v>0</v>
      </c>
      <c r="R482" s="73"/>
      <c r="S482" s="73">
        <v>491</v>
      </c>
      <c r="T482" s="73"/>
      <c r="U482" s="74">
        <v>32906</v>
      </c>
      <c r="V482" s="75">
        <v>9349</v>
      </c>
      <c r="W482" s="75">
        <v>42255</v>
      </c>
      <c r="X482" s="76"/>
      <c r="Y482" s="63">
        <v>209750</v>
      </c>
      <c r="Z482" s="63">
        <v>39134</v>
      </c>
    </row>
    <row r="483" spans="1:26">
      <c r="A483" s="60">
        <v>95123</v>
      </c>
      <c r="B483" s="61" t="s">
        <v>484</v>
      </c>
      <c r="C483" s="77">
        <v>5.6799999999999998E-5</v>
      </c>
      <c r="D483" s="77">
        <v>5.1900000000000001E-5</v>
      </c>
      <c r="E483" s="78">
        <v>292790</v>
      </c>
      <c r="F483" s="78"/>
      <c r="G483" s="79">
        <v>12616</v>
      </c>
      <c r="H483" s="79">
        <v>96770</v>
      </c>
      <c r="I483" s="79">
        <v>29214</v>
      </c>
      <c r="J483" s="78">
        <v>1149</v>
      </c>
      <c r="K483" s="78"/>
      <c r="L483" s="78">
        <v>139749</v>
      </c>
      <c r="M483" s="78"/>
      <c r="N483" s="79">
        <v>1237</v>
      </c>
      <c r="O483" s="79">
        <v>0</v>
      </c>
      <c r="P483" s="79">
        <v>0</v>
      </c>
      <c r="Q483" s="78">
        <v>13529</v>
      </c>
      <c r="R483" s="78"/>
      <c r="S483" s="78">
        <v>14766</v>
      </c>
      <c r="T483" s="78"/>
      <c r="U483" s="79">
        <v>82905</v>
      </c>
      <c r="V483" s="80">
        <v>-3613</v>
      </c>
      <c r="W483" s="80">
        <v>79292</v>
      </c>
      <c r="X483" s="81"/>
      <c r="Y483" s="63">
        <v>528448</v>
      </c>
      <c r="Z483" s="63">
        <v>98594</v>
      </c>
    </row>
    <row r="484" spans="1:26">
      <c r="A484" s="60">
        <v>95131</v>
      </c>
      <c r="B484" s="61" t="s">
        <v>485</v>
      </c>
      <c r="C484" s="77">
        <v>1.8209000000000001E-3</v>
      </c>
      <c r="D484" s="77">
        <v>2.0095E-3</v>
      </c>
      <c r="E484" s="78">
        <v>11336450</v>
      </c>
      <c r="F484" s="78"/>
      <c r="G484" s="79">
        <v>488477</v>
      </c>
      <c r="H484" s="79">
        <v>3746815</v>
      </c>
      <c r="I484" s="79">
        <v>1131123</v>
      </c>
      <c r="J484" s="78">
        <v>289303</v>
      </c>
      <c r="K484" s="78"/>
      <c r="L484" s="78">
        <v>5655718</v>
      </c>
      <c r="M484" s="78"/>
      <c r="N484" s="79">
        <v>47892</v>
      </c>
      <c r="O484" s="79">
        <v>0</v>
      </c>
      <c r="P484" s="79">
        <v>0</v>
      </c>
      <c r="Q484" s="78">
        <v>31726</v>
      </c>
      <c r="R484" s="78"/>
      <c r="S484" s="78">
        <v>79618</v>
      </c>
      <c r="T484" s="78"/>
      <c r="U484" s="79">
        <v>3209977</v>
      </c>
      <c r="V484" s="80">
        <v>107509</v>
      </c>
      <c r="W484" s="80">
        <v>3317486</v>
      </c>
      <c r="X484" s="81"/>
      <c r="Y484" s="63">
        <v>20460831</v>
      </c>
      <c r="Z484" s="63">
        <v>3817429</v>
      </c>
    </row>
    <row r="485" spans="1:26">
      <c r="A485" s="60">
        <v>95141</v>
      </c>
      <c r="B485" s="61" t="s">
        <v>486</v>
      </c>
      <c r="C485" s="77">
        <v>4.2129999999999999E-4</v>
      </c>
      <c r="D485" s="77">
        <v>4.438E-4</v>
      </c>
      <c r="E485" s="78">
        <v>2503666</v>
      </c>
      <c r="F485" s="78"/>
      <c r="G485" s="79">
        <v>107881</v>
      </c>
      <c r="H485" s="79">
        <v>827488</v>
      </c>
      <c r="I485" s="79">
        <v>249810</v>
      </c>
      <c r="J485" s="78">
        <v>26671</v>
      </c>
      <c r="K485" s="78"/>
      <c r="L485" s="78">
        <v>1211850</v>
      </c>
      <c r="M485" s="78"/>
      <c r="N485" s="79">
        <v>10577</v>
      </c>
      <c r="O485" s="79">
        <v>0</v>
      </c>
      <c r="P485" s="79">
        <v>0</v>
      </c>
      <c r="Q485" s="78">
        <v>0</v>
      </c>
      <c r="R485" s="78"/>
      <c r="S485" s="78">
        <v>10577</v>
      </c>
      <c r="T485" s="78"/>
      <c r="U485" s="79">
        <v>708927</v>
      </c>
      <c r="V485" s="80">
        <v>16625</v>
      </c>
      <c r="W485" s="80">
        <v>725552</v>
      </c>
      <c r="X485" s="81"/>
      <c r="Y485" s="63">
        <v>4518794</v>
      </c>
      <c r="Z485" s="63">
        <v>843083</v>
      </c>
    </row>
    <row r="486" spans="1:26">
      <c r="A486" s="60">
        <v>95151</v>
      </c>
      <c r="B486" s="61" t="s">
        <v>487</v>
      </c>
      <c r="C486" s="77">
        <v>1.2540000000000001E-4</v>
      </c>
      <c r="D486" s="77">
        <v>1.281E-4</v>
      </c>
      <c r="E486" s="78">
        <v>722667</v>
      </c>
      <c r="F486" s="78"/>
      <c r="G486" s="79">
        <v>31139</v>
      </c>
      <c r="H486" s="79">
        <v>238849</v>
      </c>
      <c r="I486" s="79">
        <v>72106</v>
      </c>
      <c r="J486" s="78">
        <v>3094</v>
      </c>
      <c r="K486" s="78"/>
      <c r="L486" s="78">
        <v>345188</v>
      </c>
      <c r="M486" s="78"/>
      <c r="N486" s="79">
        <v>3053</v>
      </c>
      <c r="O486" s="79">
        <v>0</v>
      </c>
      <c r="P486" s="79">
        <v>0</v>
      </c>
      <c r="Q486" s="78">
        <v>15192</v>
      </c>
      <c r="R486" s="78"/>
      <c r="S486" s="78">
        <v>18245</v>
      </c>
      <c r="T486" s="78"/>
      <c r="U486" s="79">
        <v>204627</v>
      </c>
      <c r="V486" s="80">
        <v>-3309</v>
      </c>
      <c r="W486" s="80">
        <v>201318</v>
      </c>
      <c r="X486" s="81"/>
      <c r="Y486" s="63">
        <v>1304321</v>
      </c>
      <c r="Z486" s="63">
        <v>243350</v>
      </c>
    </row>
    <row r="487" spans="1:26">
      <c r="A487" s="60">
        <v>95161</v>
      </c>
      <c r="B487" s="61" t="s">
        <v>488</v>
      </c>
      <c r="C487" s="77">
        <v>6.8200000000000004E-5</v>
      </c>
      <c r="D487" s="77">
        <v>7.6899999999999999E-5</v>
      </c>
      <c r="E487" s="78">
        <v>433826</v>
      </c>
      <c r="F487" s="78"/>
      <c r="G487" s="79">
        <v>18693</v>
      </c>
      <c r="H487" s="79">
        <v>143384</v>
      </c>
      <c r="I487" s="79">
        <v>43286</v>
      </c>
      <c r="J487" s="78">
        <v>18459</v>
      </c>
      <c r="K487" s="78"/>
      <c r="L487" s="78">
        <v>223822</v>
      </c>
      <c r="M487" s="78"/>
      <c r="N487" s="79">
        <v>1833</v>
      </c>
      <c r="O487" s="79">
        <v>0</v>
      </c>
      <c r="P487" s="79">
        <v>0</v>
      </c>
      <c r="Q487" s="78">
        <v>5152</v>
      </c>
      <c r="R487" s="78"/>
      <c r="S487" s="78">
        <v>6985</v>
      </c>
      <c r="T487" s="78"/>
      <c r="U487" s="79">
        <v>122840</v>
      </c>
      <c r="V487" s="80">
        <v>7207</v>
      </c>
      <c r="W487" s="80">
        <v>130047</v>
      </c>
      <c r="X487" s="81"/>
      <c r="Y487" s="63">
        <v>783000</v>
      </c>
      <c r="Z487" s="63">
        <v>146086</v>
      </c>
    </row>
    <row r="488" spans="1:26">
      <c r="A488" s="60">
        <v>95171</v>
      </c>
      <c r="B488" s="61" t="s">
        <v>489</v>
      </c>
      <c r="C488" s="77">
        <v>1.0009999999999999E-4</v>
      </c>
      <c r="D488" s="77">
        <v>1.216E-4</v>
      </c>
      <c r="E488" s="78">
        <v>685998</v>
      </c>
      <c r="F488" s="78"/>
      <c r="G488" s="79">
        <v>29559</v>
      </c>
      <c r="H488" s="79">
        <v>226729</v>
      </c>
      <c r="I488" s="79">
        <v>68447</v>
      </c>
      <c r="J488" s="78">
        <v>36934</v>
      </c>
      <c r="K488" s="78"/>
      <c r="L488" s="78">
        <v>361669</v>
      </c>
      <c r="M488" s="78"/>
      <c r="N488" s="79">
        <v>2898</v>
      </c>
      <c r="O488" s="79">
        <v>0</v>
      </c>
      <c r="P488" s="79">
        <v>0</v>
      </c>
      <c r="Q488" s="78">
        <v>24668</v>
      </c>
      <c r="R488" s="78"/>
      <c r="S488" s="78">
        <v>27566</v>
      </c>
      <c r="T488" s="78"/>
      <c r="U488" s="79">
        <v>194244</v>
      </c>
      <c r="V488" s="80">
        <v>5055</v>
      </c>
      <c r="W488" s="80">
        <v>199299</v>
      </c>
      <c r="X488" s="81"/>
      <c r="Y488" s="63">
        <v>1238137</v>
      </c>
      <c r="Z488" s="63">
        <v>231002</v>
      </c>
    </row>
    <row r="489" spans="1:26">
      <c r="A489" s="60">
        <v>95181</v>
      </c>
      <c r="B489" s="61" t="s">
        <v>490</v>
      </c>
      <c r="C489" s="77">
        <v>7.36E-5</v>
      </c>
      <c r="D489" s="77">
        <v>7.7600000000000002E-5</v>
      </c>
      <c r="E489" s="78">
        <v>437775</v>
      </c>
      <c r="F489" s="78"/>
      <c r="G489" s="79">
        <v>18863</v>
      </c>
      <c r="H489" s="79">
        <v>144689</v>
      </c>
      <c r="I489" s="79">
        <v>43680</v>
      </c>
      <c r="J489" s="78">
        <v>12750</v>
      </c>
      <c r="K489" s="78"/>
      <c r="L489" s="78">
        <v>219982</v>
      </c>
      <c r="M489" s="78"/>
      <c r="N489" s="79">
        <v>1849</v>
      </c>
      <c r="O489" s="79">
        <v>0</v>
      </c>
      <c r="P489" s="79">
        <v>0</v>
      </c>
      <c r="Q489" s="78">
        <v>3089</v>
      </c>
      <c r="R489" s="78"/>
      <c r="S489" s="78">
        <v>4938</v>
      </c>
      <c r="T489" s="78"/>
      <c r="U489" s="79">
        <v>123958</v>
      </c>
      <c r="V489" s="80">
        <v>3988</v>
      </c>
      <c r="W489" s="80">
        <v>127946</v>
      </c>
      <c r="X489" s="81"/>
      <c r="Y489" s="63">
        <v>790127</v>
      </c>
      <c r="Z489" s="63">
        <v>147416</v>
      </c>
    </row>
    <row r="490" spans="1:26">
      <c r="A490" s="60">
        <v>95191</v>
      </c>
      <c r="B490" s="61" t="s">
        <v>491</v>
      </c>
      <c r="C490" s="77">
        <v>7.0400000000000004E-5</v>
      </c>
      <c r="D490" s="77">
        <v>9.6299999999999996E-5</v>
      </c>
      <c r="E490" s="78">
        <v>543270</v>
      </c>
      <c r="F490" s="78"/>
      <c r="G490" s="79">
        <v>23409</v>
      </c>
      <c r="H490" s="79">
        <v>179556</v>
      </c>
      <c r="I490" s="79">
        <v>54206</v>
      </c>
      <c r="J490" s="78">
        <v>59898</v>
      </c>
      <c r="K490" s="78"/>
      <c r="L490" s="78">
        <v>317069</v>
      </c>
      <c r="M490" s="78"/>
      <c r="N490" s="79">
        <v>2295</v>
      </c>
      <c r="O490" s="79">
        <v>0</v>
      </c>
      <c r="P490" s="79">
        <v>0</v>
      </c>
      <c r="Q490" s="78">
        <v>0</v>
      </c>
      <c r="R490" s="78"/>
      <c r="S490" s="78">
        <v>2295</v>
      </c>
      <c r="T490" s="78"/>
      <c r="U490" s="79">
        <v>153830</v>
      </c>
      <c r="V490" s="80">
        <v>27309</v>
      </c>
      <c r="W490" s="80">
        <v>181139</v>
      </c>
      <c r="X490" s="81"/>
      <c r="Y490" s="63">
        <v>980532</v>
      </c>
      <c r="Z490" s="63">
        <v>182940</v>
      </c>
    </row>
    <row r="491" spans="1:26">
      <c r="A491" s="60">
        <v>95201</v>
      </c>
      <c r="B491" s="61" t="s">
        <v>492</v>
      </c>
      <c r="C491" s="77">
        <v>6.3869999999999997E-4</v>
      </c>
      <c r="D491" s="77">
        <v>7.4290000000000001E-4</v>
      </c>
      <c r="E491" s="78">
        <v>4191017</v>
      </c>
      <c r="F491" s="78"/>
      <c r="G491" s="79">
        <v>180587</v>
      </c>
      <c r="H491" s="79">
        <v>1385175</v>
      </c>
      <c r="I491" s="79">
        <v>418169</v>
      </c>
      <c r="J491" s="78">
        <v>138472</v>
      </c>
      <c r="K491" s="78"/>
      <c r="L491" s="78">
        <v>2122403</v>
      </c>
      <c r="M491" s="78"/>
      <c r="N491" s="79">
        <v>17706</v>
      </c>
      <c r="O491" s="79">
        <v>0</v>
      </c>
      <c r="P491" s="79">
        <v>0</v>
      </c>
      <c r="Q491" s="78">
        <v>92116</v>
      </c>
      <c r="R491" s="78"/>
      <c r="S491" s="78">
        <v>109822</v>
      </c>
      <c r="T491" s="78"/>
      <c r="U491" s="79">
        <v>1186709</v>
      </c>
      <c r="V491" s="80">
        <v>-652</v>
      </c>
      <c r="W491" s="80">
        <v>1186057</v>
      </c>
      <c r="X491" s="81"/>
      <c r="Y491" s="63">
        <v>7564246</v>
      </c>
      <c r="Z491" s="63">
        <v>1411280</v>
      </c>
    </row>
    <row r="492" spans="1:26">
      <c r="A492" s="60">
        <v>95204</v>
      </c>
      <c r="B492" s="61" t="s">
        <v>493</v>
      </c>
      <c r="C492" s="77">
        <v>4.7999999999999998E-6</v>
      </c>
      <c r="D492" s="77">
        <v>3.1E-6</v>
      </c>
      <c r="E492" s="78">
        <v>17488</v>
      </c>
      <c r="F492" s="78"/>
      <c r="G492" s="79">
        <v>754</v>
      </c>
      <c r="H492" s="79">
        <v>5780</v>
      </c>
      <c r="I492" s="79">
        <v>1745</v>
      </c>
      <c r="J492" s="78">
        <v>1643</v>
      </c>
      <c r="K492" s="78"/>
      <c r="L492" s="78">
        <v>9922</v>
      </c>
      <c r="M492" s="78"/>
      <c r="N492" s="79">
        <v>74</v>
      </c>
      <c r="O492" s="79">
        <v>0</v>
      </c>
      <c r="P492" s="79">
        <v>0</v>
      </c>
      <c r="Q492" s="78">
        <v>5375</v>
      </c>
      <c r="R492" s="78"/>
      <c r="S492" s="78">
        <v>5449</v>
      </c>
      <c r="T492" s="78"/>
      <c r="U492" s="79">
        <v>4952</v>
      </c>
      <c r="V492" s="80">
        <v>-1196</v>
      </c>
      <c r="W492" s="80">
        <v>3756</v>
      </c>
      <c r="X492" s="81"/>
      <c r="Y492" s="63">
        <v>31564</v>
      </c>
      <c r="Z492" s="63">
        <v>5889</v>
      </c>
    </row>
    <row r="493" spans="1:26">
      <c r="A493" s="60">
        <v>95205</v>
      </c>
      <c r="B493" s="61" t="s">
        <v>494</v>
      </c>
      <c r="C493" s="77">
        <v>3.8999999999999999E-6</v>
      </c>
      <c r="D493" s="77">
        <v>0</v>
      </c>
      <c r="E493" s="78">
        <v>0</v>
      </c>
      <c r="F493" s="78"/>
      <c r="G493" s="79">
        <v>0</v>
      </c>
      <c r="H493" s="79">
        <v>0</v>
      </c>
      <c r="I493" s="79">
        <v>0</v>
      </c>
      <c r="J493" s="78">
        <v>2383</v>
      </c>
      <c r="K493" s="78"/>
      <c r="L493" s="78">
        <v>2383</v>
      </c>
      <c r="M493" s="78"/>
      <c r="N493" s="79">
        <v>0</v>
      </c>
      <c r="O493" s="79">
        <v>0</v>
      </c>
      <c r="P493" s="79">
        <v>0</v>
      </c>
      <c r="Q493" s="78">
        <v>5356</v>
      </c>
      <c r="R493" s="78"/>
      <c r="S493" s="78">
        <v>5356</v>
      </c>
      <c r="T493" s="78"/>
      <c r="U493" s="79">
        <v>0</v>
      </c>
      <c r="V493" s="80">
        <v>-393</v>
      </c>
      <c r="W493" s="80">
        <v>-393</v>
      </c>
      <c r="X493" s="81"/>
      <c r="Y493" s="63">
        <v>0</v>
      </c>
      <c r="Z493" s="63">
        <v>0</v>
      </c>
    </row>
    <row r="494" spans="1:26">
      <c r="A494" s="60">
        <v>95211</v>
      </c>
      <c r="B494" s="61" t="s">
        <v>495</v>
      </c>
      <c r="C494" s="77">
        <v>1.7E-6</v>
      </c>
      <c r="D494" s="77">
        <v>1.5999999999999999E-6</v>
      </c>
      <c r="E494" s="78">
        <v>9026</v>
      </c>
      <c r="F494" s="78"/>
      <c r="G494" s="79">
        <v>389</v>
      </c>
      <c r="H494" s="79">
        <v>2983</v>
      </c>
      <c r="I494" s="79">
        <v>901</v>
      </c>
      <c r="J494" s="78">
        <v>1284</v>
      </c>
      <c r="K494" s="78"/>
      <c r="L494" s="78">
        <v>5557</v>
      </c>
      <c r="M494" s="78"/>
      <c r="N494" s="79">
        <v>38</v>
      </c>
      <c r="O494" s="79">
        <v>0</v>
      </c>
      <c r="P494" s="79">
        <v>0</v>
      </c>
      <c r="Q494" s="78">
        <v>1153</v>
      </c>
      <c r="R494" s="78"/>
      <c r="S494" s="78">
        <v>1191</v>
      </c>
      <c r="T494" s="78"/>
      <c r="U494" s="79">
        <v>2556</v>
      </c>
      <c r="V494" s="80">
        <v>-1015</v>
      </c>
      <c r="W494" s="80">
        <v>1541</v>
      </c>
      <c r="X494" s="81"/>
      <c r="Y494" s="63">
        <v>16291</v>
      </c>
      <c r="Z494" s="63">
        <v>3040</v>
      </c>
    </row>
    <row r="495" spans="1:26">
      <c r="A495" s="60">
        <v>95221</v>
      </c>
      <c r="B495" s="61" t="s">
        <v>496</v>
      </c>
      <c r="C495" s="77">
        <v>5.0599999999999997E-5</v>
      </c>
      <c r="D495" s="77">
        <v>4.6100000000000002E-5</v>
      </c>
      <c r="E495" s="78">
        <v>260070</v>
      </c>
      <c r="F495" s="78"/>
      <c r="G495" s="79">
        <v>11206</v>
      </c>
      <c r="H495" s="79">
        <v>85956</v>
      </c>
      <c r="I495" s="79">
        <v>25949</v>
      </c>
      <c r="J495" s="78">
        <v>7144</v>
      </c>
      <c r="K495" s="78"/>
      <c r="L495" s="78">
        <v>130255</v>
      </c>
      <c r="M495" s="78"/>
      <c r="N495" s="79">
        <v>1099</v>
      </c>
      <c r="O495" s="79">
        <v>0</v>
      </c>
      <c r="P495" s="79">
        <v>0</v>
      </c>
      <c r="Q495" s="78">
        <v>19459</v>
      </c>
      <c r="R495" s="78"/>
      <c r="S495" s="78">
        <v>20558</v>
      </c>
      <c r="T495" s="78"/>
      <c r="U495" s="79">
        <v>73640</v>
      </c>
      <c r="V495" s="80">
        <v>-6088</v>
      </c>
      <c r="W495" s="80">
        <v>67552</v>
      </c>
      <c r="X495" s="81"/>
      <c r="Y495" s="63">
        <v>469393</v>
      </c>
      <c r="Z495" s="63">
        <v>87576</v>
      </c>
    </row>
    <row r="496" spans="1:26">
      <c r="A496" s="60">
        <v>95301</v>
      </c>
      <c r="B496" s="61" t="s">
        <v>497</v>
      </c>
      <c r="C496" s="77">
        <v>2.2288999999999998E-3</v>
      </c>
      <c r="D496" s="77">
        <v>2.385E-3</v>
      </c>
      <c r="E496" s="78">
        <v>13454806</v>
      </c>
      <c r="F496" s="78"/>
      <c r="G496" s="79">
        <v>579755</v>
      </c>
      <c r="H496" s="79">
        <v>4446954</v>
      </c>
      <c r="I496" s="79">
        <v>1342488</v>
      </c>
      <c r="J496" s="78">
        <v>453967</v>
      </c>
      <c r="K496" s="78"/>
      <c r="L496" s="78">
        <v>6823164</v>
      </c>
      <c r="M496" s="78"/>
      <c r="N496" s="79">
        <v>56842</v>
      </c>
      <c r="O496" s="79">
        <v>0</v>
      </c>
      <c r="P496" s="79">
        <v>0</v>
      </c>
      <c r="Q496" s="78">
        <v>21340</v>
      </c>
      <c r="R496" s="78"/>
      <c r="S496" s="78">
        <v>78182</v>
      </c>
      <c r="T496" s="78"/>
      <c r="U496" s="79">
        <v>3809801</v>
      </c>
      <c r="V496" s="80">
        <v>169500</v>
      </c>
      <c r="W496" s="80">
        <v>3979301</v>
      </c>
      <c r="X496" s="81"/>
      <c r="Y496" s="63">
        <v>24284192</v>
      </c>
      <c r="Z496" s="63">
        <v>4530763</v>
      </c>
    </row>
    <row r="497" spans="1:26">
      <c r="A497" s="60">
        <v>95311</v>
      </c>
      <c r="B497" s="61" t="s">
        <v>498</v>
      </c>
      <c r="C497" s="77">
        <v>2.3481000000000001E-3</v>
      </c>
      <c r="D497" s="77">
        <v>2.3652E-3</v>
      </c>
      <c r="E497" s="78">
        <v>13343106</v>
      </c>
      <c r="F497" s="78"/>
      <c r="G497" s="79">
        <v>574942</v>
      </c>
      <c r="H497" s="79">
        <v>4410036</v>
      </c>
      <c r="I497" s="79">
        <v>1331343</v>
      </c>
      <c r="J497" s="78">
        <v>148308</v>
      </c>
      <c r="K497" s="78"/>
      <c r="L497" s="78">
        <v>6464629</v>
      </c>
      <c r="M497" s="78"/>
      <c r="N497" s="79">
        <v>56370</v>
      </c>
      <c r="O497" s="79">
        <v>0</v>
      </c>
      <c r="P497" s="79">
        <v>0</v>
      </c>
      <c r="Q497" s="78">
        <v>69609</v>
      </c>
      <c r="R497" s="78"/>
      <c r="S497" s="78">
        <v>125979</v>
      </c>
      <c r="T497" s="78"/>
      <c r="U497" s="79">
        <v>3778173</v>
      </c>
      <c r="V497" s="80">
        <v>2640</v>
      </c>
      <c r="W497" s="80">
        <v>3780813</v>
      </c>
      <c r="X497" s="81"/>
      <c r="Y497" s="63">
        <v>24082587</v>
      </c>
      <c r="Z497" s="63">
        <v>4493149</v>
      </c>
    </row>
    <row r="498" spans="1:26">
      <c r="A498" s="60">
        <v>95317</v>
      </c>
      <c r="B498" s="61" t="s">
        <v>499</v>
      </c>
      <c r="C498" s="77">
        <v>4.3699999999999998E-5</v>
      </c>
      <c r="D498" s="77">
        <v>4.5399999999999999E-5</v>
      </c>
      <c r="E498" s="78">
        <v>256121</v>
      </c>
      <c r="F498" s="78"/>
      <c r="G498" s="79">
        <v>11036</v>
      </c>
      <c r="H498" s="79">
        <v>84651</v>
      </c>
      <c r="I498" s="79">
        <v>25555</v>
      </c>
      <c r="J498" s="78">
        <v>31368</v>
      </c>
      <c r="K498" s="78"/>
      <c r="L498" s="78">
        <v>152610</v>
      </c>
      <c r="M498" s="78"/>
      <c r="N498" s="79">
        <v>1082</v>
      </c>
      <c r="O498" s="79">
        <v>0</v>
      </c>
      <c r="P498" s="79">
        <v>0</v>
      </c>
      <c r="Q498" s="78">
        <v>0</v>
      </c>
      <c r="R498" s="78"/>
      <c r="S498" s="78">
        <v>1082</v>
      </c>
      <c r="T498" s="78"/>
      <c r="U498" s="79">
        <v>72522</v>
      </c>
      <c r="V498" s="80">
        <v>15110</v>
      </c>
      <c r="W498" s="80">
        <v>87632</v>
      </c>
      <c r="X498" s="81"/>
      <c r="Y498" s="63">
        <v>462265</v>
      </c>
      <c r="Z498" s="63">
        <v>86246</v>
      </c>
    </row>
    <row r="499" spans="1:26">
      <c r="A499" s="60">
        <v>95321</v>
      </c>
      <c r="B499" s="61" t="s">
        <v>500</v>
      </c>
      <c r="C499" s="77">
        <v>3.65E-5</v>
      </c>
      <c r="D499" s="77">
        <v>4.7800000000000003E-5</v>
      </c>
      <c r="E499" s="78">
        <v>269660</v>
      </c>
      <c r="F499" s="78"/>
      <c r="G499" s="79">
        <v>11619</v>
      </c>
      <c r="H499" s="79">
        <v>89126</v>
      </c>
      <c r="I499" s="79">
        <v>26906</v>
      </c>
      <c r="J499" s="78">
        <v>25284</v>
      </c>
      <c r="K499" s="78"/>
      <c r="L499" s="78">
        <v>152935</v>
      </c>
      <c r="M499" s="78"/>
      <c r="N499" s="79">
        <v>1139</v>
      </c>
      <c r="O499" s="79">
        <v>0</v>
      </c>
      <c r="P499" s="79">
        <v>0</v>
      </c>
      <c r="Q499" s="78">
        <v>80</v>
      </c>
      <c r="R499" s="78"/>
      <c r="S499" s="78">
        <v>1219</v>
      </c>
      <c r="T499" s="78"/>
      <c r="U499" s="79">
        <v>76356</v>
      </c>
      <c r="V499" s="80">
        <v>9875</v>
      </c>
      <c r="W499" s="80">
        <v>86231</v>
      </c>
      <c r="X499" s="81"/>
      <c r="Y499" s="63">
        <v>486702</v>
      </c>
      <c r="Z499" s="63">
        <v>90805</v>
      </c>
    </row>
    <row r="500" spans="1:26">
      <c r="A500" s="60">
        <v>95401</v>
      </c>
      <c r="B500" s="61" t="s">
        <v>501</v>
      </c>
      <c r="C500" s="77">
        <v>2.5170000000000001E-3</v>
      </c>
      <c r="D500" s="77">
        <v>2.4250999999999999E-3</v>
      </c>
      <c r="E500" s="78">
        <v>13681027</v>
      </c>
      <c r="F500" s="78"/>
      <c r="G500" s="79">
        <v>589503</v>
      </c>
      <c r="H500" s="79">
        <v>4521723</v>
      </c>
      <c r="I500" s="79">
        <v>1365060</v>
      </c>
      <c r="J500" s="78">
        <v>0</v>
      </c>
      <c r="K500" s="78"/>
      <c r="L500" s="78">
        <v>6476286</v>
      </c>
      <c r="M500" s="78"/>
      <c r="N500" s="79">
        <v>57797</v>
      </c>
      <c r="O500" s="79">
        <v>0</v>
      </c>
      <c r="P500" s="79">
        <v>0</v>
      </c>
      <c r="Q500" s="78">
        <v>446384</v>
      </c>
      <c r="R500" s="78"/>
      <c r="S500" s="78">
        <v>504181</v>
      </c>
      <c r="T500" s="78"/>
      <c r="U500" s="79">
        <v>3873857</v>
      </c>
      <c r="V500" s="80">
        <v>-285386</v>
      </c>
      <c r="W500" s="80">
        <v>3588471</v>
      </c>
      <c r="X500" s="81"/>
      <c r="Y500" s="63">
        <v>24692492</v>
      </c>
      <c r="Z500" s="63">
        <v>4606941</v>
      </c>
    </row>
    <row r="501" spans="1:26">
      <c r="A501" s="60">
        <v>95404</v>
      </c>
      <c r="B501" s="61" t="s">
        <v>502</v>
      </c>
      <c r="C501" s="77">
        <v>4.6900000000000002E-5</v>
      </c>
      <c r="D501" s="77">
        <v>3.65E-5</v>
      </c>
      <c r="E501" s="78">
        <v>205912</v>
      </c>
      <c r="F501" s="78"/>
      <c r="G501" s="79">
        <v>8873</v>
      </c>
      <c r="H501" s="79">
        <v>68056</v>
      </c>
      <c r="I501" s="79">
        <v>20545</v>
      </c>
      <c r="J501" s="78">
        <v>1710</v>
      </c>
      <c r="K501" s="78"/>
      <c r="L501" s="78">
        <v>99184</v>
      </c>
      <c r="M501" s="78"/>
      <c r="N501" s="79">
        <v>870</v>
      </c>
      <c r="O501" s="79">
        <v>0</v>
      </c>
      <c r="P501" s="79">
        <v>0</v>
      </c>
      <c r="Q501" s="78">
        <v>20875</v>
      </c>
      <c r="R501" s="78"/>
      <c r="S501" s="78">
        <v>21745</v>
      </c>
      <c r="T501" s="78"/>
      <c r="U501" s="79">
        <v>58305</v>
      </c>
      <c r="V501" s="80">
        <v>-7144</v>
      </c>
      <c r="W501" s="80">
        <v>51161</v>
      </c>
      <c r="X501" s="81"/>
      <c r="Y501" s="63">
        <v>371645</v>
      </c>
      <c r="Z501" s="63">
        <v>69339</v>
      </c>
    </row>
    <row r="502" spans="1:26">
      <c r="A502" s="60">
        <v>95405</v>
      </c>
      <c r="B502" s="61" t="s">
        <v>503</v>
      </c>
      <c r="C502" s="77">
        <v>4.5300000000000003E-5</v>
      </c>
      <c r="D502" s="77">
        <v>4.7200000000000002E-5</v>
      </c>
      <c r="E502" s="78">
        <v>266275</v>
      </c>
      <c r="F502" s="78"/>
      <c r="G502" s="79">
        <v>11474</v>
      </c>
      <c r="H502" s="79">
        <v>88007</v>
      </c>
      <c r="I502" s="79">
        <v>26568</v>
      </c>
      <c r="J502" s="78">
        <v>7266</v>
      </c>
      <c r="K502" s="78"/>
      <c r="L502" s="78">
        <v>133315</v>
      </c>
      <c r="M502" s="78"/>
      <c r="N502" s="79">
        <v>1125</v>
      </c>
      <c r="O502" s="79">
        <v>0</v>
      </c>
      <c r="P502" s="79">
        <v>0</v>
      </c>
      <c r="Q502" s="78">
        <v>9947</v>
      </c>
      <c r="R502" s="78"/>
      <c r="S502" s="78">
        <v>11072</v>
      </c>
      <c r="T502" s="78"/>
      <c r="U502" s="79">
        <v>75397</v>
      </c>
      <c r="V502" s="80">
        <v>5211</v>
      </c>
      <c r="W502" s="80">
        <v>80608</v>
      </c>
      <c r="X502" s="81"/>
      <c r="Y502" s="63">
        <v>480593</v>
      </c>
      <c r="Z502" s="63">
        <v>89665</v>
      </c>
    </row>
    <row r="503" spans="1:26">
      <c r="A503" s="60">
        <v>95411</v>
      </c>
      <c r="B503" s="61" t="s">
        <v>504</v>
      </c>
      <c r="C503" s="77">
        <v>2.0901000000000001E-3</v>
      </c>
      <c r="D503" s="77">
        <v>1.9315999999999999E-3</v>
      </c>
      <c r="E503" s="78">
        <v>10896982</v>
      </c>
      <c r="F503" s="78"/>
      <c r="G503" s="79">
        <v>469541</v>
      </c>
      <c r="H503" s="79">
        <v>3601567</v>
      </c>
      <c r="I503" s="79">
        <v>1087274</v>
      </c>
      <c r="J503" s="78">
        <v>43730</v>
      </c>
      <c r="K503" s="78"/>
      <c r="L503" s="78">
        <v>5202112</v>
      </c>
      <c r="M503" s="78"/>
      <c r="N503" s="79">
        <v>46036</v>
      </c>
      <c r="O503" s="79">
        <v>0</v>
      </c>
      <c r="P503" s="79">
        <v>0</v>
      </c>
      <c r="Q503" s="78">
        <v>189682</v>
      </c>
      <c r="R503" s="78"/>
      <c r="S503" s="78">
        <v>235718</v>
      </c>
      <c r="T503" s="78"/>
      <c r="U503" s="79">
        <v>3085540</v>
      </c>
      <c r="V503" s="80">
        <v>-52837</v>
      </c>
      <c r="W503" s="80">
        <v>3032703</v>
      </c>
      <c r="X503" s="81"/>
      <c r="Y503" s="63">
        <v>19667650</v>
      </c>
      <c r="Z503" s="63">
        <v>3669443</v>
      </c>
    </row>
    <row r="504" spans="1:26">
      <c r="A504" s="60">
        <v>95413</v>
      </c>
      <c r="B504" s="61" t="s">
        <v>505</v>
      </c>
      <c r="C504" s="77">
        <v>2.3369999999999999E-4</v>
      </c>
      <c r="D504" s="77">
        <v>2.588E-4</v>
      </c>
      <c r="E504" s="78">
        <v>1460002</v>
      </c>
      <c r="F504" s="78"/>
      <c r="G504" s="79">
        <v>62910</v>
      </c>
      <c r="H504" s="79">
        <v>482546</v>
      </c>
      <c r="I504" s="79">
        <v>145675</v>
      </c>
      <c r="J504" s="78">
        <v>43497</v>
      </c>
      <c r="K504" s="78"/>
      <c r="L504" s="78">
        <v>734628</v>
      </c>
      <c r="M504" s="78"/>
      <c r="N504" s="79">
        <v>6168</v>
      </c>
      <c r="O504" s="79">
        <v>0</v>
      </c>
      <c r="P504" s="79">
        <v>0</v>
      </c>
      <c r="Q504" s="78">
        <v>23516</v>
      </c>
      <c r="R504" s="78"/>
      <c r="S504" s="78">
        <v>29684</v>
      </c>
      <c r="T504" s="78"/>
      <c r="U504" s="79">
        <v>413407</v>
      </c>
      <c r="V504" s="80">
        <v>5998</v>
      </c>
      <c r="W504" s="80">
        <v>419405</v>
      </c>
      <c r="X504" s="81"/>
      <c r="Y504" s="63">
        <v>2635115</v>
      </c>
      <c r="Z504" s="63">
        <v>491640</v>
      </c>
    </row>
    <row r="505" spans="1:26">
      <c r="A505" s="60">
        <v>95415</v>
      </c>
      <c r="B505" s="61" t="s">
        <v>506</v>
      </c>
      <c r="C505" s="77">
        <v>5.9500000000000003E-5</v>
      </c>
      <c r="D505" s="77">
        <v>7.2100000000000004E-5</v>
      </c>
      <c r="E505" s="78">
        <v>406747</v>
      </c>
      <c r="F505" s="78"/>
      <c r="G505" s="79">
        <v>17526</v>
      </c>
      <c r="H505" s="79">
        <v>134434</v>
      </c>
      <c r="I505" s="79">
        <v>40584</v>
      </c>
      <c r="J505" s="78">
        <v>17609</v>
      </c>
      <c r="K505" s="78"/>
      <c r="L505" s="78">
        <v>210153</v>
      </c>
      <c r="M505" s="78"/>
      <c r="N505" s="79">
        <v>1718</v>
      </c>
      <c r="O505" s="79">
        <v>0</v>
      </c>
      <c r="P505" s="79">
        <v>0</v>
      </c>
      <c r="Q505" s="78">
        <v>7394</v>
      </c>
      <c r="R505" s="78"/>
      <c r="S505" s="78">
        <v>9112</v>
      </c>
      <c r="T505" s="78"/>
      <c r="U505" s="79">
        <v>115173</v>
      </c>
      <c r="V505" s="80">
        <v>3190</v>
      </c>
      <c r="W505" s="80">
        <v>118363</v>
      </c>
      <c r="X505" s="81"/>
      <c r="Y505" s="63">
        <v>734126</v>
      </c>
      <c r="Z505" s="63">
        <v>136968</v>
      </c>
    </row>
    <row r="506" spans="1:26">
      <c r="A506" s="60">
        <v>95421</v>
      </c>
      <c r="B506" s="61" t="s">
        <v>507</v>
      </c>
      <c r="C506" s="77">
        <v>3.0899999999999999E-5</v>
      </c>
      <c r="D506" s="77">
        <v>4.0200000000000001E-5</v>
      </c>
      <c r="E506" s="78">
        <v>226785</v>
      </c>
      <c r="F506" s="78"/>
      <c r="G506" s="79">
        <v>9772</v>
      </c>
      <c r="H506" s="79">
        <v>74955</v>
      </c>
      <c r="I506" s="79">
        <v>22628</v>
      </c>
      <c r="J506" s="78">
        <v>16041</v>
      </c>
      <c r="K506" s="78"/>
      <c r="L506" s="78">
        <v>123396</v>
      </c>
      <c r="M506" s="78"/>
      <c r="N506" s="79">
        <v>958</v>
      </c>
      <c r="O506" s="79">
        <v>0</v>
      </c>
      <c r="P506" s="79">
        <v>0</v>
      </c>
      <c r="Q506" s="78">
        <v>4562</v>
      </c>
      <c r="R506" s="78"/>
      <c r="S506" s="78">
        <v>5520</v>
      </c>
      <c r="T506" s="78"/>
      <c r="U506" s="79">
        <v>64216</v>
      </c>
      <c r="V506" s="80">
        <v>1829</v>
      </c>
      <c r="W506" s="80">
        <v>66045</v>
      </c>
      <c r="X506" s="81"/>
      <c r="Y506" s="63">
        <v>409318</v>
      </c>
      <c r="Z506" s="63">
        <v>76368</v>
      </c>
    </row>
    <row r="507" spans="1:26">
      <c r="A507" s="60">
        <v>95431</v>
      </c>
      <c r="B507" s="61" t="s">
        <v>508</v>
      </c>
      <c r="C507" s="77">
        <v>1.3229999999999999E-4</v>
      </c>
      <c r="D507" s="77">
        <v>1.606E-4</v>
      </c>
      <c r="E507" s="78">
        <v>906013</v>
      </c>
      <c r="F507" s="78"/>
      <c r="G507" s="79">
        <v>39039</v>
      </c>
      <c r="H507" s="79">
        <v>299447</v>
      </c>
      <c r="I507" s="79">
        <v>90400</v>
      </c>
      <c r="J507" s="78">
        <v>50619</v>
      </c>
      <c r="K507" s="78"/>
      <c r="L507" s="78">
        <v>479505</v>
      </c>
      <c r="M507" s="78"/>
      <c r="N507" s="79">
        <v>3828</v>
      </c>
      <c r="O507" s="79">
        <v>0</v>
      </c>
      <c r="P507" s="79">
        <v>0</v>
      </c>
      <c r="Q507" s="78">
        <v>7716</v>
      </c>
      <c r="R507" s="78"/>
      <c r="S507" s="78">
        <v>11544</v>
      </c>
      <c r="T507" s="78"/>
      <c r="U507" s="79">
        <v>256543</v>
      </c>
      <c r="V507" s="80">
        <v>9959</v>
      </c>
      <c r="W507" s="80">
        <v>266502</v>
      </c>
      <c r="X507" s="81"/>
      <c r="Y507" s="63">
        <v>1635237</v>
      </c>
      <c r="Z507" s="63">
        <v>305090</v>
      </c>
    </row>
    <row r="508" spans="1:26">
      <c r="A508" s="60">
        <v>95501</v>
      </c>
      <c r="B508" s="61" t="s">
        <v>509</v>
      </c>
      <c r="C508" s="77">
        <v>5.1955999999999999E-3</v>
      </c>
      <c r="D508" s="77">
        <v>5.5094999999999996E-3</v>
      </c>
      <c r="E508" s="78">
        <v>31081448</v>
      </c>
      <c r="F508" s="78"/>
      <c r="G508" s="79">
        <v>1339271</v>
      </c>
      <c r="H508" s="79">
        <v>10272744</v>
      </c>
      <c r="I508" s="79">
        <v>3101231</v>
      </c>
      <c r="J508" s="78">
        <v>755434</v>
      </c>
      <c r="K508" s="78"/>
      <c r="L508" s="78">
        <v>15468680</v>
      </c>
      <c r="M508" s="78"/>
      <c r="N508" s="79">
        <v>131308</v>
      </c>
      <c r="O508" s="79">
        <v>0</v>
      </c>
      <c r="P508" s="79">
        <v>0</v>
      </c>
      <c r="Q508" s="78">
        <v>164672</v>
      </c>
      <c r="R508" s="78"/>
      <c r="S508" s="78">
        <v>295980</v>
      </c>
      <c r="T508" s="78"/>
      <c r="U508" s="79">
        <v>8800881</v>
      </c>
      <c r="V508" s="80">
        <v>247994</v>
      </c>
      <c r="W508" s="80">
        <v>9048875</v>
      </c>
      <c r="X508" s="81"/>
      <c r="Y508" s="63">
        <v>56098010</v>
      </c>
      <c r="Z508" s="63">
        <v>10466348</v>
      </c>
    </row>
    <row r="509" spans="1:26">
      <c r="A509" s="60">
        <v>95504</v>
      </c>
      <c r="B509" s="61" t="s">
        <v>510</v>
      </c>
      <c r="C509" s="77">
        <v>1.8099999999999999E-5</v>
      </c>
      <c r="D509" s="77">
        <v>3.1900000000000003E-5</v>
      </c>
      <c r="E509" s="78">
        <v>179962</v>
      </c>
      <c r="F509" s="78"/>
      <c r="G509" s="79">
        <v>7754</v>
      </c>
      <c r="H509" s="79">
        <v>59479</v>
      </c>
      <c r="I509" s="79">
        <v>17956</v>
      </c>
      <c r="J509" s="78">
        <v>38183</v>
      </c>
      <c r="K509" s="78"/>
      <c r="L509" s="78">
        <v>123372</v>
      </c>
      <c r="M509" s="78"/>
      <c r="N509" s="79">
        <v>760</v>
      </c>
      <c r="O509" s="79">
        <v>0</v>
      </c>
      <c r="P509" s="79">
        <v>0</v>
      </c>
      <c r="Q509" s="78">
        <v>0</v>
      </c>
      <c r="R509" s="78"/>
      <c r="S509" s="78">
        <v>760</v>
      </c>
      <c r="T509" s="78"/>
      <c r="U509" s="79">
        <v>50957</v>
      </c>
      <c r="V509" s="80">
        <v>18818</v>
      </c>
      <c r="W509" s="80">
        <v>69775</v>
      </c>
      <c r="X509" s="81"/>
      <c r="Y509" s="63">
        <v>324807</v>
      </c>
      <c r="Z509" s="63">
        <v>60600</v>
      </c>
    </row>
    <row r="510" spans="1:26">
      <c r="A510" s="60">
        <v>95511</v>
      </c>
      <c r="B510" s="61" t="s">
        <v>511</v>
      </c>
      <c r="C510" s="77">
        <v>1.0248E-3</v>
      </c>
      <c r="D510" s="77">
        <v>1.1253000000000001E-3</v>
      </c>
      <c r="E510" s="78">
        <v>6348299</v>
      </c>
      <c r="F510" s="78"/>
      <c r="G510" s="79">
        <v>273542</v>
      </c>
      <c r="H510" s="79">
        <v>2098179</v>
      </c>
      <c r="I510" s="79">
        <v>633418</v>
      </c>
      <c r="J510" s="78">
        <v>242382</v>
      </c>
      <c r="K510" s="78"/>
      <c r="L510" s="78">
        <v>3247521</v>
      </c>
      <c r="M510" s="78"/>
      <c r="N510" s="79">
        <v>26819</v>
      </c>
      <c r="O510" s="79">
        <v>0</v>
      </c>
      <c r="P510" s="79">
        <v>0</v>
      </c>
      <c r="Q510" s="78">
        <v>0</v>
      </c>
      <c r="R510" s="78"/>
      <c r="S510" s="78">
        <v>26819</v>
      </c>
      <c r="T510" s="78"/>
      <c r="U510" s="79">
        <v>1797555</v>
      </c>
      <c r="V510" s="80">
        <v>124266</v>
      </c>
      <c r="W510" s="80">
        <v>1921821</v>
      </c>
      <c r="X510" s="81"/>
      <c r="Y510" s="63">
        <v>11457862</v>
      </c>
      <c r="Z510" s="63">
        <v>2137722</v>
      </c>
    </row>
    <row r="511" spans="1:26">
      <c r="A511" s="60">
        <v>95513</v>
      </c>
      <c r="B511" s="61" t="s">
        <v>512</v>
      </c>
      <c r="C511" s="77">
        <v>5.0699999999999999E-5</v>
      </c>
      <c r="D511" s="77">
        <v>5.3000000000000001E-5</v>
      </c>
      <c r="E511" s="78">
        <v>298996</v>
      </c>
      <c r="F511" s="78"/>
      <c r="G511" s="79">
        <v>12883</v>
      </c>
      <c r="H511" s="79">
        <v>98821</v>
      </c>
      <c r="I511" s="79">
        <v>29833</v>
      </c>
      <c r="J511" s="78">
        <v>34522</v>
      </c>
      <c r="K511" s="78"/>
      <c r="L511" s="78">
        <v>176059</v>
      </c>
      <c r="M511" s="78"/>
      <c r="N511" s="79">
        <v>1263</v>
      </c>
      <c r="O511" s="79">
        <v>0</v>
      </c>
      <c r="P511" s="79">
        <v>0</v>
      </c>
      <c r="Q511" s="78">
        <v>0</v>
      </c>
      <c r="R511" s="78"/>
      <c r="S511" s="78">
        <v>1263</v>
      </c>
      <c r="T511" s="78"/>
      <c r="U511" s="79">
        <v>84662</v>
      </c>
      <c r="V511" s="80">
        <v>21386</v>
      </c>
      <c r="W511" s="80">
        <v>106048</v>
      </c>
      <c r="X511" s="81"/>
      <c r="Y511" s="63">
        <v>539649</v>
      </c>
      <c r="Z511" s="63">
        <v>100684</v>
      </c>
    </row>
    <row r="512" spans="1:26">
      <c r="A512" s="60">
        <v>95517</v>
      </c>
      <c r="B512" s="61" t="s">
        <v>513</v>
      </c>
      <c r="C512" s="77">
        <v>1.6200000000000001E-5</v>
      </c>
      <c r="D512" s="77">
        <v>1.6699999999999999E-5</v>
      </c>
      <c r="E512" s="78">
        <v>94212</v>
      </c>
      <c r="F512" s="78"/>
      <c r="G512" s="79">
        <v>4060</v>
      </c>
      <c r="H512" s="79">
        <v>31138</v>
      </c>
      <c r="I512" s="79">
        <v>9400</v>
      </c>
      <c r="J512" s="78">
        <v>4933</v>
      </c>
      <c r="K512" s="78"/>
      <c r="L512" s="78">
        <v>49531</v>
      </c>
      <c r="M512" s="78"/>
      <c r="N512" s="79">
        <v>398</v>
      </c>
      <c r="O512" s="79">
        <v>0</v>
      </c>
      <c r="P512" s="79">
        <v>0</v>
      </c>
      <c r="Q512" s="78">
        <v>2000</v>
      </c>
      <c r="R512" s="78"/>
      <c r="S512" s="78">
        <v>2398</v>
      </c>
      <c r="T512" s="78"/>
      <c r="U512" s="79">
        <v>26677</v>
      </c>
      <c r="V512" s="80">
        <v>220</v>
      </c>
      <c r="W512" s="80">
        <v>26897</v>
      </c>
      <c r="X512" s="81"/>
      <c r="Y512" s="63">
        <v>170040</v>
      </c>
      <c r="Z512" s="63">
        <v>31725</v>
      </c>
    </row>
    <row r="513" spans="1:26">
      <c r="A513" s="60">
        <v>95601</v>
      </c>
      <c r="B513" s="61" t="s">
        <v>514</v>
      </c>
      <c r="C513" s="77">
        <v>2.2501999999999999E-3</v>
      </c>
      <c r="D513" s="77">
        <v>2.2116000000000002E-3</v>
      </c>
      <c r="E513" s="78">
        <v>12476582</v>
      </c>
      <c r="F513" s="78"/>
      <c r="G513" s="79">
        <v>537605</v>
      </c>
      <c r="H513" s="79">
        <v>4123641</v>
      </c>
      <c r="I513" s="79">
        <v>1244883</v>
      </c>
      <c r="J513" s="78">
        <v>99776</v>
      </c>
      <c r="K513" s="78"/>
      <c r="L513" s="78">
        <v>6005905</v>
      </c>
      <c r="M513" s="78"/>
      <c r="N513" s="79">
        <v>52709</v>
      </c>
      <c r="O513" s="79">
        <v>0</v>
      </c>
      <c r="P513" s="79">
        <v>0</v>
      </c>
      <c r="Q513" s="78">
        <v>189717</v>
      </c>
      <c r="R513" s="78"/>
      <c r="S513" s="78">
        <v>242426</v>
      </c>
      <c r="T513" s="78"/>
      <c r="U513" s="79">
        <v>3532812</v>
      </c>
      <c r="V513" s="80">
        <v>-93086</v>
      </c>
      <c r="W513" s="80">
        <v>3439726</v>
      </c>
      <c r="X513" s="81"/>
      <c r="Y513" s="63">
        <v>22518624</v>
      </c>
      <c r="Z513" s="63">
        <v>4201357</v>
      </c>
    </row>
    <row r="514" spans="1:26">
      <c r="A514" s="60">
        <v>95611</v>
      </c>
      <c r="B514" s="61" t="s">
        <v>515</v>
      </c>
      <c r="C514" s="77">
        <v>3.4969999999999999E-4</v>
      </c>
      <c r="D514" s="77">
        <v>3.2840000000000001E-4</v>
      </c>
      <c r="E514" s="78">
        <v>1852645</v>
      </c>
      <c r="F514" s="78"/>
      <c r="G514" s="79">
        <v>79829</v>
      </c>
      <c r="H514" s="79">
        <v>612319</v>
      </c>
      <c r="I514" s="79">
        <v>184852</v>
      </c>
      <c r="J514" s="78">
        <v>19308</v>
      </c>
      <c r="K514" s="78"/>
      <c r="L514" s="78">
        <v>896308</v>
      </c>
      <c r="M514" s="78"/>
      <c r="N514" s="79">
        <v>7827</v>
      </c>
      <c r="O514" s="79">
        <v>0</v>
      </c>
      <c r="P514" s="79">
        <v>0</v>
      </c>
      <c r="Q514" s="78">
        <v>38322</v>
      </c>
      <c r="R514" s="78"/>
      <c r="S514" s="78">
        <v>46149</v>
      </c>
      <c r="T514" s="78"/>
      <c r="U514" s="79">
        <v>524586</v>
      </c>
      <c r="V514" s="80">
        <v>-12881</v>
      </c>
      <c r="W514" s="80">
        <v>511705</v>
      </c>
      <c r="X514" s="81"/>
      <c r="Y514" s="63">
        <v>3343786</v>
      </c>
      <c r="Z514" s="63">
        <v>623859</v>
      </c>
    </row>
    <row r="515" spans="1:26">
      <c r="A515" s="60">
        <v>95617</v>
      </c>
      <c r="B515" s="61" t="s">
        <v>516</v>
      </c>
      <c r="C515" s="77">
        <v>1.8199999999999999E-5</v>
      </c>
      <c r="D515" s="77">
        <v>1.8300000000000001E-5</v>
      </c>
      <c r="E515" s="78">
        <v>103238</v>
      </c>
      <c r="F515" s="78"/>
      <c r="G515" s="79">
        <v>4448</v>
      </c>
      <c r="H515" s="79">
        <v>34121</v>
      </c>
      <c r="I515" s="79">
        <v>10301</v>
      </c>
      <c r="J515" s="78">
        <v>8334</v>
      </c>
      <c r="K515" s="78"/>
      <c r="L515" s="78">
        <v>57204</v>
      </c>
      <c r="M515" s="78"/>
      <c r="N515" s="79">
        <v>436</v>
      </c>
      <c r="O515" s="79">
        <v>0</v>
      </c>
      <c r="P515" s="79">
        <v>0</v>
      </c>
      <c r="Q515" s="78">
        <v>0</v>
      </c>
      <c r="R515" s="78"/>
      <c r="S515" s="78">
        <v>436</v>
      </c>
      <c r="T515" s="78"/>
      <c r="U515" s="79">
        <v>29232</v>
      </c>
      <c r="V515" s="80">
        <v>4034</v>
      </c>
      <c r="W515" s="80">
        <v>33266</v>
      </c>
      <c r="X515" s="81"/>
      <c r="Y515" s="63">
        <v>186332</v>
      </c>
      <c r="Z515" s="63">
        <v>34764</v>
      </c>
    </row>
    <row r="516" spans="1:26">
      <c r="A516" s="60">
        <v>95621</v>
      </c>
      <c r="B516" s="61" t="s">
        <v>517</v>
      </c>
      <c r="C516" s="77">
        <v>4.793E-4</v>
      </c>
      <c r="D516" s="77">
        <v>4.573E-4</v>
      </c>
      <c r="E516" s="78">
        <v>2579825</v>
      </c>
      <c r="F516" s="78"/>
      <c r="G516" s="79">
        <v>111162</v>
      </c>
      <c r="H516" s="79">
        <v>852659</v>
      </c>
      <c r="I516" s="79">
        <v>257409</v>
      </c>
      <c r="J516" s="78">
        <v>34780</v>
      </c>
      <c r="K516" s="78"/>
      <c r="L516" s="78">
        <v>1256010</v>
      </c>
      <c r="M516" s="78"/>
      <c r="N516" s="79">
        <v>10899</v>
      </c>
      <c r="O516" s="79">
        <v>0</v>
      </c>
      <c r="P516" s="79">
        <v>0</v>
      </c>
      <c r="Q516" s="78">
        <v>14875</v>
      </c>
      <c r="R516" s="78"/>
      <c r="S516" s="78">
        <v>25774</v>
      </c>
      <c r="T516" s="78"/>
      <c r="U516" s="79">
        <v>730491</v>
      </c>
      <c r="V516" s="80">
        <v>24864</v>
      </c>
      <c r="W516" s="80">
        <v>755355</v>
      </c>
      <c r="X516" s="81"/>
      <c r="Y516" s="63">
        <v>4656252</v>
      </c>
      <c r="Z516" s="63">
        <v>868729</v>
      </c>
    </row>
    <row r="517" spans="1:26">
      <c r="A517" s="60">
        <v>95701</v>
      </c>
      <c r="B517" s="61" t="s">
        <v>518</v>
      </c>
      <c r="C517" s="77">
        <v>1.1892999999999999E-3</v>
      </c>
      <c r="D517" s="77">
        <v>1.1988000000000001E-3</v>
      </c>
      <c r="E517" s="78">
        <v>6762944</v>
      </c>
      <c r="F517" s="78"/>
      <c r="G517" s="79">
        <v>291409</v>
      </c>
      <c r="H517" s="79">
        <v>2235224</v>
      </c>
      <c r="I517" s="79">
        <v>674790</v>
      </c>
      <c r="J517" s="78">
        <v>575</v>
      </c>
      <c r="K517" s="78"/>
      <c r="L517" s="78">
        <v>3201998</v>
      </c>
      <c r="M517" s="78"/>
      <c r="N517" s="79">
        <v>28571</v>
      </c>
      <c r="O517" s="79">
        <v>0</v>
      </c>
      <c r="P517" s="79">
        <v>0</v>
      </c>
      <c r="Q517" s="78">
        <v>77246</v>
      </c>
      <c r="R517" s="78"/>
      <c r="S517" s="78">
        <v>105817</v>
      </c>
      <c r="T517" s="78"/>
      <c r="U517" s="79">
        <v>1914964</v>
      </c>
      <c r="V517" s="80">
        <v>-75413</v>
      </c>
      <c r="W517" s="80">
        <v>1839551</v>
      </c>
      <c r="X517" s="81"/>
      <c r="Y517" s="63">
        <v>12206243</v>
      </c>
      <c r="Z517" s="63">
        <v>2277350</v>
      </c>
    </row>
    <row r="518" spans="1:26">
      <c r="A518" s="60">
        <v>95711</v>
      </c>
      <c r="B518" s="61" t="s">
        <v>519</v>
      </c>
      <c r="C518" s="77">
        <v>1.6249999999999999E-4</v>
      </c>
      <c r="D518" s="77">
        <v>1.652E-4</v>
      </c>
      <c r="E518" s="78">
        <v>931964</v>
      </c>
      <c r="F518" s="78"/>
      <c r="G518" s="79">
        <v>40157</v>
      </c>
      <c r="H518" s="79">
        <v>308024</v>
      </c>
      <c r="I518" s="79">
        <v>92989</v>
      </c>
      <c r="J518" s="78">
        <v>8072</v>
      </c>
      <c r="K518" s="78"/>
      <c r="L518" s="78">
        <v>449242</v>
      </c>
      <c r="M518" s="78"/>
      <c r="N518" s="79">
        <v>3937</v>
      </c>
      <c r="O518" s="79">
        <v>0</v>
      </c>
      <c r="P518" s="79">
        <v>0</v>
      </c>
      <c r="Q518" s="78">
        <v>16591</v>
      </c>
      <c r="R518" s="78"/>
      <c r="S518" s="78">
        <v>20528</v>
      </c>
      <c r="T518" s="78"/>
      <c r="U518" s="79">
        <v>263891</v>
      </c>
      <c r="V518" s="80">
        <v>-4009</v>
      </c>
      <c r="W518" s="80">
        <v>259882</v>
      </c>
      <c r="X518" s="81"/>
      <c r="Y518" s="63">
        <v>1682075</v>
      </c>
      <c r="Z518" s="63">
        <v>313829</v>
      </c>
    </row>
    <row r="519" spans="1:26">
      <c r="A519" s="60">
        <v>95721</v>
      </c>
      <c r="B519" s="61" t="s">
        <v>520</v>
      </c>
      <c r="C519" s="77">
        <v>6.1799999999999998E-5</v>
      </c>
      <c r="D519" s="77">
        <v>5.52E-5</v>
      </c>
      <c r="E519" s="78">
        <v>311407</v>
      </c>
      <c r="F519" s="78"/>
      <c r="G519" s="79">
        <v>13418</v>
      </c>
      <c r="H519" s="79">
        <v>102923</v>
      </c>
      <c r="I519" s="79">
        <v>31071</v>
      </c>
      <c r="J519" s="78">
        <v>13732</v>
      </c>
      <c r="K519" s="78"/>
      <c r="L519" s="78">
        <v>161144</v>
      </c>
      <c r="M519" s="78"/>
      <c r="N519" s="79">
        <v>1316</v>
      </c>
      <c r="O519" s="79">
        <v>0</v>
      </c>
      <c r="P519" s="79">
        <v>0</v>
      </c>
      <c r="Q519" s="78">
        <v>11880</v>
      </c>
      <c r="R519" s="78"/>
      <c r="S519" s="78">
        <v>13196</v>
      </c>
      <c r="T519" s="78"/>
      <c r="U519" s="79">
        <v>88177</v>
      </c>
      <c r="V519" s="80">
        <v>-1240</v>
      </c>
      <c r="W519" s="80">
        <v>86937</v>
      </c>
      <c r="X519" s="81"/>
      <c r="Y519" s="63">
        <v>562049</v>
      </c>
      <c r="Z519" s="63">
        <v>104863</v>
      </c>
    </row>
    <row r="520" spans="1:26">
      <c r="A520" s="60">
        <v>95733</v>
      </c>
      <c r="B520" s="61" t="s">
        <v>521</v>
      </c>
      <c r="C520" s="77">
        <v>1.36E-5</v>
      </c>
      <c r="D520" s="77">
        <v>1.2799999999999999E-5</v>
      </c>
      <c r="E520" s="78">
        <v>72210</v>
      </c>
      <c r="F520" s="78"/>
      <c r="G520" s="79">
        <v>3111</v>
      </c>
      <c r="H520" s="79">
        <v>23866</v>
      </c>
      <c r="I520" s="79">
        <v>7205</v>
      </c>
      <c r="J520" s="78">
        <v>993</v>
      </c>
      <c r="K520" s="78"/>
      <c r="L520" s="78">
        <v>35175</v>
      </c>
      <c r="M520" s="78"/>
      <c r="N520" s="79">
        <v>305</v>
      </c>
      <c r="O520" s="79">
        <v>0</v>
      </c>
      <c r="P520" s="79">
        <v>0</v>
      </c>
      <c r="Q520" s="78">
        <v>343</v>
      </c>
      <c r="R520" s="78"/>
      <c r="S520" s="78">
        <v>648</v>
      </c>
      <c r="T520" s="78"/>
      <c r="U520" s="79">
        <v>20447</v>
      </c>
      <c r="V520" s="80">
        <v>153</v>
      </c>
      <c r="W520" s="80">
        <v>20600</v>
      </c>
      <c r="X520" s="81"/>
      <c r="Y520" s="63">
        <v>130330</v>
      </c>
      <c r="Z520" s="63">
        <v>24316</v>
      </c>
    </row>
    <row r="521" spans="1:26">
      <c r="A521" s="60">
        <v>95801</v>
      </c>
      <c r="B521" s="61" t="s">
        <v>522</v>
      </c>
      <c r="C521" s="77">
        <v>8.8820000000000001E-4</v>
      </c>
      <c r="D521" s="77">
        <v>9.0350000000000001E-4</v>
      </c>
      <c r="E521" s="78">
        <v>5097030</v>
      </c>
      <c r="F521" s="78"/>
      <c r="G521" s="79">
        <v>219626</v>
      </c>
      <c r="H521" s="79">
        <v>1684622</v>
      </c>
      <c r="I521" s="79">
        <v>508569</v>
      </c>
      <c r="J521" s="78">
        <v>64375</v>
      </c>
      <c r="K521" s="78"/>
      <c r="L521" s="78">
        <v>2477192</v>
      </c>
      <c r="M521" s="78"/>
      <c r="N521" s="79">
        <v>21533</v>
      </c>
      <c r="O521" s="79">
        <v>0</v>
      </c>
      <c r="P521" s="79">
        <v>0</v>
      </c>
      <c r="Q521" s="78">
        <v>15335</v>
      </c>
      <c r="R521" s="78"/>
      <c r="S521" s="78">
        <v>36868</v>
      </c>
      <c r="T521" s="78"/>
      <c r="U521" s="79">
        <v>1443252</v>
      </c>
      <c r="V521" s="80">
        <v>18883</v>
      </c>
      <c r="W521" s="80">
        <v>1462135</v>
      </c>
      <c r="X521" s="81"/>
      <c r="Y521" s="63">
        <v>9199483</v>
      </c>
      <c r="Z521" s="63">
        <v>1716371</v>
      </c>
    </row>
    <row r="522" spans="1:26">
      <c r="A522" s="60">
        <v>95802</v>
      </c>
      <c r="B522" s="61" t="s">
        <v>523</v>
      </c>
      <c r="C522" s="77">
        <v>6.9E-6</v>
      </c>
      <c r="D522" s="77">
        <v>6.8000000000000001E-6</v>
      </c>
      <c r="E522" s="78">
        <v>38362</v>
      </c>
      <c r="F522" s="78"/>
      <c r="G522" s="79">
        <v>1653</v>
      </c>
      <c r="H522" s="79">
        <v>12679</v>
      </c>
      <c r="I522" s="79">
        <v>3828</v>
      </c>
      <c r="J522" s="78">
        <v>8542</v>
      </c>
      <c r="K522" s="78"/>
      <c r="L522" s="78">
        <v>26702</v>
      </c>
      <c r="M522" s="78"/>
      <c r="N522" s="79">
        <v>162</v>
      </c>
      <c r="O522" s="79">
        <v>0</v>
      </c>
      <c r="P522" s="79">
        <v>0</v>
      </c>
      <c r="Q522" s="78">
        <v>0</v>
      </c>
      <c r="R522" s="78"/>
      <c r="S522" s="78">
        <v>162</v>
      </c>
      <c r="T522" s="78"/>
      <c r="U522" s="79">
        <v>10862</v>
      </c>
      <c r="V522" s="80">
        <v>5170</v>
      </c>
      <c r="W522" s="80">
        <v>16032</v>
      </c>
      <c r="X522" s="81"/>
      <c r="Y522" s="63">
        <v>69238</v>
      </c>
      <c r="Z522" s="63">
        <v>12918</v>
      </c>
    </row>
    <row r="523" spans="1:26">
      <c r="A523" s="60">
        <v>95804</v>
      </c>
      <c r="B523" s="61" t="s">
        <v>524</v>
      </c>
      <c r="C523" s="77">
        <v>2.5299999999999998E-5</v>
      </c>
      <c r="D523" s="77">
        <v>2.65E-5</v>
      </c>
      <c r="E523" s="78">
        <v>149498</v>
      </c>
      <c r="F523" s="78"/>
      <c r="G523" s="79">
        <v>6442</v>
      </c>
      <c r="H523" s="79">
        <v>49411</v>
      </c>
      <c r="I523" s="79">
        <v>14917</v>
      </c>
      <c r="J523" s="78">
        <v>220</v>
      </c>
      <c r="K523" s="78"/>
      <c r="L523" s="78">
        <v>70990</v>
      </c>
      <c r="M523" s="78"/>
      <c r="N523" s="79">
        <v>632</v>
      </c>
      <c r="O523" s="79">
        <v>0</v>
      </c>
      <c r="P523" s="79">
        <v>0</v>
      </c>
      <c r="Q523" s="78">
        <v>3070</v>
      </c>
      <c r="R523" s="78"/>
      <c r="S523" s="78">
        <v>3702</v>
      </c>
      <c r="T523" s="78"/>
      <c r="U523" s="79">
        <v>42331</v>
      </c>
      <c r="V523" s="80">
        <v>-2276</v>
      </c>
      <c r="W523" s="80">
        <v>40055</v>
      </c>
      <c r="X523" s="81"/>
      <c r="Y523" s="63">
        <v>269824</v>
      </c>
      <c r="Z523" s="63">
        <v>50342</v>
      </c>
    </row>
    <row r="524" spans="1:26">
      <c r="A524" s="60">
        <v>95811</v>
      </c>
      <c r="B524" s="61" t="s">
        <v>525</v>
      </c>
      <c r="C524" s="77">
        <v>5.2939999999999997E-4</v>
      </c>
      <c r="D524" s="77">
        <v>5.1659999999999998E-4</v>
      </c>
      <c r="E524" s="78">
        <v>2914362</v>
      </c>
      <c r="F524" s="78"/>
      <c r="G524" s="79">
        <v>125577</v>
      </c>
      <c r="H524" s="79">
        <v>963227</v>
      </c>
      <c r="I524" s="79">
        <v>290788</v>
      </c>
      <c r="J524" s="78">
        <v>7021</v>
      </c>
      <c r="K524" s="78"/>
      <c r="L524" s="78">
        <v>1386613</v>
      </c>
      <c r="M524" s="78"/>
      <c r="N524" s="79">
        <v>12312</v>
      </c>
      <c r="O524" s="79">
        <v>0</v>
      </c>
      <c r="P524" s="79">
        <v>0</v>
      </c>
      <c r="Q524" s="78">
        <v>64068</v>
      </c>
      <c r="R524" s="78"/>
      <c r="S524" s="78">
        <v>76380</v>
      </c>
      <c r="T524" s="78"/>
      <c r="U524" s="79">
        <v>825217</v>
      </c>
      <c r="V524" s="80">
        <v>-19761</v>
      </c>
      <c r="W524" s="80">
        <v>805456</v>
      </c>
      <c r="X524" s="81"/>
      <c r="Y524" s="63">
        <v>5260048</v>
      </c>
      <c r="Z524" s="63">
        <v>981380</v>
      </c>
    </row>
    <row r="525" spans="1:26">
      <c r="A525" s="60">
        <v>95813</v>
      </c>
      <c r="B525" s="61" t="s">
        <v>526</v>
      </c>
      <c r="C525" s="77">
        <v>4.6100000000000002E-5</v>
      </c>
      <c r="D525" s="77">
        <v>3.8399999999999998E-5</v>
      </c>
      <c r="E525" s="78">
        <v>216631</v>
      </c>
      <c r="F525" s="78"/>
      <c r="G525" s="79">
        <v>9334</v>
      </c>
      <c r="H525" s="79">
        <v>71599</v>
      </c>
      <c r="I525" s="79">
        <v>21615</v>
      </c>
      <c r="J525" s="78">
        <v>17660</v>
      </c>
      <c r="K525" s="78"/>
      <c r="L525" s="78">
        <v>120208</v>
      </c>
      <c r="M525" s="78"/>
      <c r="N525" s="79">
        <v>915</v>
      </c>
      <c r="O525" s="79">
        <v>0</v>
      </c>
      <c r="P525" s="79">
        <v>0</v>
      </c>
      <c r="Q525" s="78">
        <v>3024</v>
      </c>
      <c r="R525" s="78"/>
      <c r="S525" s="78">
        <v>3939</v>
      </c>
      <c r="T525" s="78"/>
      <c r="U525" s="79">
        <v>61340</v>
      </c>
      <c r="V525" s="80">
        <v>21375</v>
      </c>
      <c r="W525" s="80">
        <v>82715</v>
      </c>
      <c r="X525" s="81"/>
      <c r="Y525" s="63">
        <v>390991</v>
      </c>
      <c r="Z525" s="63">
        <v>72948</v>
      </c>
    </row>
    <row r="526" spans="1:26">
      <c r="A526" s="60">
        <v>95821</v>
      </c>
      <c r="B526" s="61" t="s">
        <v>527</v>
      </c>
      <c r="C526" s="77">
        <v>7.0999999999999998E-6</v>
      </c>
      <c r="D526" s="77">
        <v>8.1999999999999994E-6</v>
      </c>
      <c r="E526" s="78">
        <v>46260</v>
      </c>
      <c r="F526" s="78"/>
      <c r="G526" s="79">
        <v>1993</v>
      </c>
      <c r="H526" s="79">
        <v>15289</v>
      </c>
      <c r="I526" s="79">
        <v>4616</v>
      </c>
      <c r="J526" s="78">
        <v>2045</v>
      </c>
      <c r="K526" s="78"/>
      <c r="L526" s="78">
        <v>23943</v>
      </c>
      <c r="M526" s="78"/>
      <c r="N526" s="79">
        <v>195</v>
      </c>
      <c r="O526" s="79">
        <v>0</v>
      </c>
      <c r="P526" s="79">
        <v>0</v>
      </c>
      <c r="Q526" s="78">
        <v>735</v>
      </c>
      <c r="R526" s="78"/>
      <c r="S526" s="78">
        <v>930</v>
      </c>
      <c r="T526" s="78"/>
      <c r="U526" s="79">
        <v>13099</v>
      </c>
      <c r="V526" s="80">
        <v>1638</v>
      </c>
      <c r="W526" s="80">
        <v>14737</v>
      </c>
      <c r="X526" s="81"/>
      <c r="Y526" s="63">
        <v>83493</v>
      </c>
      <c r="Z526" s="63">
        <v>15577</v>
      </c>
    </row>
    <row r="527" spans="1:26">
      <c r="A527" s="60">
        <v>95831</v>
      </c>
      <c r="B527" s="61" t="s">
        <v>528</v>
      </c>
      <c r="C527" s="77">
        <v>2.02E-5</v>
      </c>
      <c r="D527" s="77">
        <v>1.91E-5</v>
      </c>
      <c r="E527" s="78">
        <v>107751</v>
      </c>
      <c r="F527" s="78"/>
      <c r="G527" s="79">
        <v>4643</v>
      </c>
      <c r="H527" s="79">
        <v>35613</v>
      </c>
      <c r="I527" s="79">
        <v>10751</v>
      </c>
      <c r="J527" s="78">
        <v>16179</v>
      </c>
      <c r="K527" s="78"/>
      <c r="L527" s="78">
        <v>67186</v>
      </c>
      <c r="M527" s="78"/>
      <c r="N527" s="79">
        <v>455</v>
      </c>
      <c r="O527" s="79">
        <v>0</v>
      </c>
      <c r="P527" s="79">
        <v>0</v>
      </c>
      <c r="Q527" s="78">
        <v>0</v>
      </c>
      <c r="R527" s="78"/>
      <c r="S527" s="78">
        <v>455</v>
      </c>
      <c r="T527" s="78"/>
      <c r="U527" s="79">
        <v>30510</v>
      </c>
      <c r="V527" s="80">
        <v>10922</v>
      </c>
      <c r="W527" s="80">
        <v>41432</v>
      </c>
      <c r="X527" s="81"/>
      <c r="Y527" s="63">
        <v>194477</v>
      </c>
      <c r="Z527" s="63">
        <v>36284</v>
      </c>
    </row>
    <row r="528" spans="1:26">
      <c r="A528" s="60">
        <v>95841</v>
      </c>
      <c r="B528" s="61" t="s">
        <v>529</v>
      </c>
      <c r="C528" s="77">
        <v>2.5299999999999998E-5</v>
      </c>
      <c r="D528" s="77">
        <v>2.1299999999999999E-5</v>
      </c>
      <c r="E528" s="78">
        <v>120162</v>
      </c>
      <c r="F528" s="78"/>
      <c r="G528" s="79">
        <v>5178</v>
      </c>
      <c r="H528" s="79">
        <v>39715</v>
      </c>
      <c r="I528" s="79">
        <v>11990</v>
      </c>
      <c r="J528" s="78">
        <v>1000</v>
      </c>
      <c r="K528" s="78"/>
      <c r="L528" s="78">
        <v>57883</v>
      </c>
      <c r="M528" s="78"/>
      <c r="N528" s="79">
        <v>508</v>
      </c>
      <c r="O528" s="79">
        <v>0</v>
      </c>
      <c r="P528" s="79">
        <v>0</v>
      </c>
      <c r="Q528" s="78">
        <v>8578</v>
      </c>
      <c r="R528" s="78"/>
      <c r="S528" s="78">
        <v>9086</v>
      </c>
      <c r="T528" s="78"/>
      <c r="U528" s="79">
        <v>34025</v>
      </c>
      <c r="V528" s="80">
        <v>-2039</v>
      </c>
      <c r="W528" s="80">
        <v>31986</v>
      </c>
      <c r="X528" s="81"/>
      <c r="Y528" s="63">
        <v>216878</v>
      </c>
      <c r="Z528" s="63">
        <v>40463</v>
      </c>
    </row>
    <row r="529" spans="1:26">
      <c r="A529" s="60">
        <v>95851</v>
      </c>
      <c r="B529" s="61" t="s">
        <v>530</v>
      </c>
      <c r="C529" s="77">
        <v>1.0840000000000001E-4</v>
      </c>
      <c r="D529" s="77">
        <v>9.1199999999999994E-5</v>
      </c>
      <c r="E529" s="78">
        <v>514498</v>
      </c>
      <c r="F529" s="78"/>
      <c r="G529" s="79">
        <v>22169</v>
      </c>
      <c r="H529" s="79">
        <v>170047</v>
      </c>
      <c r="I529" s="79">
        <v>51335</v>
      </c>
      <c r="J529" s="78">
        <v>11842</v>
      </c>
      <c r="K529" s="78"/>
      <c r="L529" s="78">
        <v>255393</v>
      </c>
      <c r="M529" s="78"/>
      <c r="N529" s="79">
        <v>2174</v>
      </c>
      <c r="O529" s="79">
        <v>0</v>
      </c>
      <c r="P529" s="79">
        <v>0</v>
      </c>
      <c r="Q529" s="78">
        <v>44864</v>
      </c>
      <c r="R529" s="78"/>
      <c r="S529" s="78">
        <v>47038</v>
      </c>
      <c r="T529" s="78"/>
      <c r="U529" s="79">
        <v>145683</v>
      </c>
      <c r="V529" s="80">
        <v>9219</v>
      </c>
      <c r="W529" s="80">
        <v>154902</v>
      </c>
      <c r="X529" s="81"/>
      <c r="Y529" s="63">
        <v>928603</v>
      </c>
      <c r="Z529" s="63">
        <v>173252</v>
      </c>
    </row>
    <row r="530" spans="1:26">
      <c r="A530" s="60">
        <v>95853</v>
      </c>
      <c r="B530" s="61" t="s">
        <v>531</v>
      </c>
      <c r="C530" s="77">
        <v>2.8E-5</v>
      </c>
      <c r="D530" s="77">
        <v>2.6100000000000001E-5</v>
      </c>
      <c r="E530" s="78">
        <v>147241</v>
      </c>
      <c r="F530" s="78"/>
      <c r="G530" s="79">
        <v>6344</v>
      </c>
      <c r="H530" s="79">
        <v>48665</v>
      </c>
      <c r="I530" s="79">
        <v>14691</v>
      </c>
      <c r="J530" s="78">
        <v>0</v>
      </c>
      <c r="K530" s="78"/>
      <c r="L530" s="78">
        <v>69700</v>
      </c>
      <c r="M530" s="78"/>
      <c r="N530" s="79">
        <v>622</v>
      </c>
      <c r="O530" s="79">
        <v>0</v>
      </c>
      <c r="P530" s="79">
        <v>0</v>
      </c>
      <c r="Q530" s="78">
        <v>3229</v>
      </c>
      <c r="R530" s="78"/>
      <c r="S530" s="78">
        <v>3851</v>
      </c>
      <c r="T530" s="78"/>
      <c r="U530" s="79">
        <v>41692</v>
      </c>
      <c r="V530" s="80">
        <v>-513</v>
      </c>
      <c r="W530" s="80">
        <v>41179</v>
      </c>
      <c r="X530" s="81"/>
      <c r="Y530" s="63">
        <v>265752</v>
      </c>
      <c r="Z530" s="63">
        <v>49582</v>
      </c>
    </row>
    <row r="531" spans="1:26">
      <c r="A531" s="60">
        <v>95901</v>
      </c>
      <c r="B531" s="61" t="s">
        <v>532</v>
      </c>
      <c r="C531" s="77">
        <v>2.0098999999999998E-3</v>
      </c>
      <c r="D531" s="77">
        <v>2.2539000000000001E-3</v>
      </c>
      <c r="E531" s="78">
        <v>12715215</v>
      </c>
      <c r="F531" s="78"/>
      <c r="G531" s="79">
        <v>547887</v>
      </c>
      <c r="H531" s="79">
        <v>4202511</v>
      </c>
      <c r="I531" s="79">
        <v>1268693</v>
      </c>
      <c r="J531" s="78">
        <v>308483</v>
      </c>
      <c r="K531" s="78"/>
      <c r="L531" s="78">
        <v>6327574</v>
      </c>
      <c r="M531" s="78"/>
      <c r="N531" s="79">
        <v>53717</v>
      </c>
      <c r="O531" s="79">
        <v>0</v>
      </c>
      <c r="P531" s="79">
        <v>0</v>
      </c>
      <c r="Q531" s="78">
        <v>10515</v>
      </c>
      <c r="R531" s="78"/>
      <c r="S531" s="78">
        <v>64232</v>
      </c>
      <c r="T531" s="78"/>
      <c r="U531" s="79">
        <v>3600382</v>
      </c>
      <c r="V531" s="80">
        <v>96384</v>
      </c>
      <c r="W531" s="80">
        <v>3696766</v>
      </c>
      <c r="X531" s="81"/>
      <c r="Y531" s="63">
        <v>22949325</v>
      </c>
      <c r="Z531" s="63">
        <v>4281714</v>
      </c>
    </row>
    <row r="532" spans="1:26">
      <c r="A532" s="60">
        <v>95908</v>
      </c>
      <c r="B532" s="61" t="s">
        <v>533</v>
      </c>
      <c r="C532" s="77">
        <v>5.8999999999999998E-5</v>
      </c>
      <c r="D532" s="77">
        <v>5.8699999999999997E-5</v>
      </c>
      <c r="E532" s="78">
        <v>331152</v>
      </c>
      <c r="F532" s="78"/>
      <c r="G532" s="79">
        <v>14269</v>
      </c>
      <c r="H532" s="79">
        <v>109449</v>
      </c>
      <c r="I532" s="79">
        <v>33042</v>
      </c>
      <c r="J532" s="78">
        <v>1362</v>
      </c>
      <c r="K532" s="78"/>
      <c r="L532" s="78">
        <v>158122</v>
      </c>
      <c r="M532" s="78"/>
      <c r="N532" s="79">
        <v>1399</v>
      </c>
      <c r="O532" s="79">
        <v>0</v>
      </c>
      <c r="P532" s="79">
        <v>0</v>
      </c>
      <c r="Q532" s="78">
        <v>6729</v>
      </c>
      <c r="R532" s="78"/>
      <c r="S532" s="78">
        <v>8128</v>
      </c>
      <c r="T532" s="78"/>
      <c r="U532" s="79">
        <v>93767</v>
      </c>
      <c r="V532" s="80">
        <v>-8486</v>
      </c>
      <c r="W532" s="80">
        <v>85281</v>
      </c>
      <c r="X532" s="81"/>
      <c r="Y532" s="63">
        <v>597686</v>
      </c>
      <c r="Z532" s="63">
        <v>111512</v>
      </c>
    </row>
    <row r="533" spans="1:26">
      <c r="A533" s="60">
        <v>95911</v>
      </c>
      <c r="B533" s="61" t="s">
        <v>534</v>
      </c>
      <c r="C533" s="77">
        <v>5.1449999999999998E-4</v>
      </c>
      <c r="D533" s="77">
        <v>6.068E-4</v>
      </c>
      <c r="E533" s="78">
        <v>3423219</v>
      </c>
      <c r="F533" s="78"/>
      <c r="G533" s="79">
        <v>147503</v>
      </c>
      <c r="H533" s="79">
        <v>1131410</v>
      </c>
      <c r="I533" s="79">
        <v>341560</v>
      </c>
      <c r="J533" s="78">
        <v>135386</v>
      </c>
      <c r="K533" s="78"/>
      <c r="L533" s="78">
        <v>1755859</v>
      </c>
      <c r="M533" s="78"/>
      <c r="N533" s="79">
        <v>14462</v>
      </c>
      <c r="O533" s="79">
        <v>0</v>
      </c>
      <c r="P533" s="79">
        <v>0</v>
      </c>
      <c r="Q533" s="78">
        <v>56031</v>
      </c>
      <c r="R533" s="78"/>
      <c r="S533" s="78">
        <v>70493</v>
      </c>
      <c r="T533" s="78"/>
      <c r="U533" s="79">
        <v>969303</v>
      </c>
      <c r="V533" s="80">
        <v>5469</v>
      </c>
      <c r="W533" s="80">
        <v>974772</v>
      </c>
      <c r="X533" s="81"/>
      <c r="Y533" s="63">
        <v>6178469</v>
      </c>
      <c r="Z533" s="63">
        <v>1152732</v>
      </c>
    </row>
    <row r="534" spans="1:26">
      <c r="A534" s="60">
        <v>95917</v>
      </c>
      <c r="B534" s="61" t="s">
        <v>535</v>
      </c>
      <c r="C534" s="77">
        <v>3.0899999999999999E-5</v>
      </c>
      <c r="D534" s="77">
        <v>3.0700000000000001E-5</v>
      </c>
      <c r="E534" s="78">
        <v>173192</v>
      </c>
      <c r="F534" s="78"/>
      <c r="G534" s="79">
        <v>7463</v>
      </c>
      <c r="H534" s="79">
        <v>57242</v>
      </c>
      <c r="I534" s="79">
        <v>17281</v>
      </c>
      <c r="J534" s="78">
        <v>11843</v>
      </c>
      <c r="K534" s="78"/>
      <c r="L534" s="78">
        <v>93829</v>
      </c>
      <c r="M534" s="78"/>
      <c r="N534" s="79">
        <v>732</v>
      </c>
      <c r="O534" s="79">
        <v>0</v>
      </c>
      <c r="P534" s="79">
        <v>0</v>
      </c>
      <c r="Q534" s="78">
        <v>1635</v>
      </c>
      <c r="R534" s="78"/>
      <c r="S534" s="78">
        <v>2367</v>
      </c>
      <c r="T534" s="78"/>
      <c r="U534" s="79">
        <v>49040</v>
      </c>
      <c r="V534" s="80">
        <v>5730</v>
      </c>
      <c r="W534" s="80">
        <v>54770</v>
      </c>
      <c r="X534" s="81"/>
      <c r="Y534" s="63">
        <v>312589</v>
      </c>
      <c r="Z534" s="63">
        <v>58321</v>
      </c>
    </row>
    <row r="535" spans="1:26">
      <c r="A535" s="60">
        <v>95921</v>
      </c>
      <c r="B535" s="61" t="s">
        <v>536</v>
      </c>
      <c r="C535" s="77">
        <v>3.7200000000000003E-5</v>
      </c>
      <c r="D535" s="77">
        <v>4.5200000000000001E-5</v>
      </c>
      <c r="E535" s="78">
        <v>254993</v>
      </c>
      <c r="F535" s="78"/>
      <c r="G535" s="79">
        <v>10987</v>
      </c>
      <c r="H535" s="79">
        <v>84278</v>
      </c>
      <c r="I535" s="79">
        <v>25443</v>
      </c>
      <c r="J535" s="78">
        <v>17077</v>
      </c>
      <c r="K535" s="78"/>
      <c r="L535" s="78">
        <v>137785</v>
      </c>
      <c r="M535" s="78"/>
      <c r="N535" s="79">
        <v>1077</v>
      </c>
      <c r="O535" s="79">
        <v>0</v>
      </c>
      <c r="P535" s="79">
        <v>0</v>
      </c>
      <c r="Q535" s="78">
        <v>11871</v>
      </c>
      <c r="R535" s="78"/>
      <c r="S535" s="78">
        <v>12948</v>
      </c>
      <c r="T535" s="78"/>
      <c r="U535" s="79">
        <v>72203</v>
      </c>
      <c r="V535" s="80">
        <v>780</v>
      </c>
      <c r="W535" s="80">
        <v>72983</v>
      </c>
      <c r="X535" s="81"/>
      <c r="Y535" s="63">
        <v>460229</v>
      </c>
      <c r="Z535" s="63">
        <v>85866</v>
      </c>
    </row>
    <row r="536" spans="1:26">
      <c r="A536" s="60">
        <v>96001</v>
      </c>
      <c r="B536" s="61" t="s">
        <v>537</v>
      </c>
      <c r="C536" s="77">
        <v>4.5452399999999997E-2</v>
      </c>
      <c r="D536" s="77">
        <v>4.4407499999999996E-2</v>
      </c>
      <c r="E536" s="78">
        <v>250521714</v>
      </c>
      <c r="F536" s="78"/>
      <c r="G536" s="79">
        <v>10794753</v>
      </c>
      <c r="H536" s="79">
        <v>82800049</v>
      </c>
      <c r="I536" s="79">
        <v>24996449</v>
      </c>
      <c r="J536" s="78">
        <v>698128</v>
      </c>
      <c r="K536" s="78"/>
      <c r="L536" s="78">
        <v>119289379</v>
      </c>
      <c r="M536" s="78"/>
      <c r="N536" s="79">
        <v>1058364</v>
      </c>
      <c r="O536" s="79">
        <v>0</v>
      </c>
      <c r="P536" s="79">
        <v>0</v>
      </c>
      <c r="Q536" s="78">
        <v>3858277</v>
      </c>
      <c r="R536" s="78"/>
      <c r="S536" s="78">
        <v>4916641</v>
      </c>
      <c r="T536" s="78"/>
      <c r="U536" s="79">
        <v>70936585</v>
      </c>
      <c r="V536" s="80">
        <v>-932745</v>
      </c>
      <c r="W536" s="80">
        <v>70003840</v>
      </c>
      <c r="X536" s="81"/>
      <c r="Y536" s="63">
        <v>452159430</v>
      </c>
      <c r="Z536" s="63">
        <v>84360528</v>
      </c>
    </row>
    <row r="537" spans="1:26">
      <c r="A537" s="60">
        <v>96003</v>
      </c>
      <c r="B537" s="61" t="s">
        <v>969</v>
      </c>
      <c r="C537" s="77">
        <v>2.0500000000000002E-3</v>
      </c>
      <c r="D537" s="77">
        <v>2.0127999999999999E-3</v>
      </c>
      <c r="E537" s="78">
        <v>11355066</v>
      </c>
      <c r="F537" s="78"/>
      <c r="G537" s="79">
        <v>489279</v>
      </c>
      <c r="H537" s="79">
        <v>3752968</v>
      </c>
      <c r="I537" s="79">
        <v>1132981</v>
      </c>
      <c r="J537" s="78">
        <v>320972</v>
      </c>
      <c r="K537" s="78"/>
      <c r="L537" s="78">
        <v>5696200</v>
      </c>
      <c r="M537" s="78"/>
      <c r="N537" s="79">
        <v>47971</v>
      </c>
      <c r="O537" s="79">
        <v>0</v>
      </c>
      <c r="P537" s="79">
        <v>0</v>
      </c>
      <c r="Q537" s="78">
        <v>185644</v>
      </c>
      <c r="R537" s="78"/>
      <c r="S537" s="78">
        <v>233615</v>
      </c>
      <c r="T537" s="78"/>
      <c r="U537" s="79">
        <v>3215249</v>
      </c>
      <c r="V537" s="80">
        <v>111814</v>
      </c>
      <c r="W537" s="80">
        <v>3327063</v>
      </c>
      <c r="X537" s="81"/>
      <c r="Y537" s="63">
        <v>20494432</v>
      </c>
      <c r="Z537" s="63">
        <v>3823698</v>
      </c>
    </row>
    <row r="538" spans="1:26">
      <c r="A538" s="60">
        <v>96004</v>
      </c>
      <c r="B538" s="61" t="s">
        <v>539</v>
      </c>
      <c r="C538" s="77">
        <v>1.0675999999999999E-3</v>
      </c>
      <c r="D538" s="77">
        <v>1.0905999999999999E-3</v>
      </c>
      <c r="E538" s="78">
        <v>6152541</v>
      </c>
      <c r="F538" s="78"/>
      <c r="G538" s="79">
        <v>265107</v>
      </c>
      <c r="H538" s="79">
        <v>2033479</v>
      </c>
      <c r="I538" s="79">
        <v>613886</v>
      </c>
      <c r="J538" s="78">
        <v>300805</v>
      </c>
      <c r="K538" s="78"/>
      <c r="L538" s="78">
        <v>3213277</v>
      </c>
      <c r="M538" s="78"/>
      <c r="N538" s="79">
        <v>25992</v>
      </c>
      <c r="O538" s="79">
        <v>0</v>
      </c>
      <c r="P538" s="79">
        <v>0</v>
      </c>
      <c r="Q538" s="78">
        <v>0</v>
      </c>
      <c r="R538" s="78"/>
      <c r="S538" s="78">
        <v>25992</v>
      </c>
      <c r="T538" s="78"/>
      <c r="U538" s="79">
        <v>1742126</v>
      </c>
      <c r="V538" s="80">
        <v>183139</v>
      </c>
      <c r="W538" s="80">
        <v>1925265</v>
      </c>
      <c r="X538" s="81"/>
      <c r="Y538" s="63">
        <v>11104545</v>
      </c>
      <c r="Z538" s="63">
        <v>2071803</v>
      </c>
    </row>
    <row r="539" spans="1:26">
      <c r="A539" s="60">
        <v>96005</v>
      </c>
      <c r="B539" s="61" t="s">
        <v>540</v>
      </c>
      <c r="C539" s="77">
        <v>2.6773999999999999E-3</v>
      </c>
      <c r="D539" s="77">
        <v>2.5607E-3</v>
      </c>
      <c r="E539" s="78">
        <v>14446005</v>
      </c>
      <c r="F539" s="78"/>
      <c r="G539" s="79">
        <v>622465</v>
      </c>
      <c r="H539" s="79">
        <v>4774556</v>
      </c>
      <c r="I539" s="79">
        <v>1441387</v>
      </c>
      <c r="J539" s="78">
        <v>223394</v>
      </c>
      <c r="K539" s="78"/>
      <c r="L539" s="78">
        <v>7061802</v>
      </c>
      <c r="M539" s="78"/>
      <c r="N539" s="79">
        <v>61029</v>
      </c>
      <c r="O539" s="79">
        <v>0</v>
      </c>
      <c r="P539" s="79">
        <v>0</v>
      </c>
      <c r="Q539" s="78">
        <v>268812</v>
      </c>
      <c r="R539" s="78"/>
      <c r="S539" s="78">
        <v>329841</v>
      </c>
      <c r="T539" s="78"/>
      <c r="U539" s="79">
        <v>4090465</v>
      </c>
      <c r="V539" s="80">
        <v>23492</v>
      </c>
      <c r="W539" s="80">
        <v>4113957</v>
      </c>
      <c r="X539" s="81"/>
      <c r="Y539" s="63">
        <v>26073178</v>
      </c>
      <c r="Z539" s="63">
        <v>4864539</v>
      </c>
    </row>
    <row r="540" spans="1:26">
      <c r="A540" s="60">
        <v>96008</v>
      </c>
      <c r="B540" s="61" t="s">
        <v>541</v>
      </c>
      <c r="C540" s="77">
        <v>5.5976000000000003E-3</v>
      </c>
      <c r="D540" s="77">
        <v>5.5640999999999998E-3</v>
      </c>
      <c r="E540" s="78">
        <v>31389470</v>
      </c>
      <c r="F540" s="78"/>
      <c r="G540" s="79">
        <v>1352544</v>
      </c>
      <c r="H540" s="79">
        <v>10374548</v>
      </c>
      <c r="I540" s="79">
        <v>3131965</v>
      </c>
      <c r="J540" s="78">
        <v>0</v>
      </c>
      <c r="K540" s="78"/>
      <c r="L540" s="78">
        <v>14859057</v>
      </c>
      <c r="M540" s="78"/>
      <c r="N540" s="79">
        <v>132609</v>
      </c>
      <c r="O540" s="79">
        <v>0</v>
      </c>
      <c r="P540" s="79">
        <v>0</v>
      </c>
      <c r="Q540" s="78">
        <v>2060397</v>
      </c>
      <c r="R540" s="78"/>
      <c r="S540" s="78">
        <v>2193006</v>
      </c>
      <c r="T540" s="78"/>
      <c r="U540" s="79">
        <v>8888099</v>
      </c>
      <c r="V540" s="80">
        <v>-1222541</v>
      </c>
      <c r="W540" s="80">
        <v>7665558</v>
      </c>
      <c r="X540" s="81"/>
      <c r="Y540" s="63">
        <v>56653950</v>
      </c>
      <c r="Z540" s="63">
        <v>10570071</v>
      </c>
    </row>
    <row r="541" spans="1:26">
      <c r="A541" s="60">
        <v>96009</v>
      </c>
      <c r="B541" s="61" t="s">
        <v>542</v>
      </c>
      <c r="C541" s="77">
        <v>3.8479999999999997E-4</v>
      </c>
      <c r="D541" s="77">
        <v>3.7889999999999999E-4</v>
      </c>
      <c r="E541" s="78">
        <v>2137537</v>
      </c>
      <c r="F541" s="78"/>
      <c r="G541" s="79">
        <v>92105</v>
      </c>
      <c r="H541" s="79">
        <v>706478</v>
      </c>
      <c r="I541" s="79">
        <v>213278</v>
      </c>
      <c r="J541" s="78">
        <v>21484</v>
      </c>
      <c r="K541" s="78"/>
      <c r="L541" s="78">
        <v>1033345</v>
      </c>
      <c r="M541" s="78"/>
      <c r="N541" s="79">
        <v>9030</v>
      </c>
      <c r="O541" s="79">
        <v>0</v>
      </c>
      <c r="P541" s="79">
        <v>0</v>
      </c>
      <c r="Q541" s="78">
        <v>14007</v>
      </c>
      <c r="R541" s="78"/>
      <c r="S541" s="78">
        <v>23037</v>
      </c>
      <c r="T541" s="78"/>
      <c r="U541" s="79">
        <v>605255</v>
      </c>
      <c r="V541" s="80">
        <v>19182</v>
      </c>
      <c r="W541" s="80">
        <v>624437</v>
      </c>
      <c r="X541" s="81"/>
      <c r="Y541" s="63">
        <v>3857979</v>
      </c>
      <c r="Z541" s="63">
        <v>719793</v>
      </c>
    </row>
    <row r="542" spans="1:26">
      <c r="A542" s="60">
        <v>96011</v>
      </c>
      <c r="B542" s="61" t="s">
        <v>543</v>
      </c>
      <c r="C542" s="77">
        <v>6.8435399999999993E-2</v>
      </c>
      <c r="D542" s="77">
        <v>6.4657300000000001E-2</v>
      </c>
      <c r="E542" s="78">
        <v>364759503</v>
      </c>
      <c r="F542" s="78"/>
      <c r="G542" s="79">
        <v>15717155</v>
      </c>
      <c r="H542" s="79">
        <v>120556833</v>
      </c>
      <c r="I542" s="79">
        <v>36394818</v>
      </c>
      <c r="J542" s="78">
        <v>4789516</v>
      </c>
      <c r="K542" s="78"/>
      <c r="L542" s="78">
        <v>177458322</v>
      </c>
      <c r="M542" s="78"/>
      <c r="N542" s="79">
        <v>1540977</v>
      </c>
      <c r="O542" s="79">
        <v>0</v>
      </c>
      <c r="P542" s="79">
        <v>0</v>
      </c>
      <c r="Q542" s="78">
        <v>6510309</v>
      </c>
      <c r="R542" s="78"/>
      <c r="S542" s="78">
        <v>8051286</v>
      </c>
      <c r="T542" s="78"/>
      <c r="U542" s="79">
        <v>103283636</v>
      </c>
      <c r="V542" s="80">
        <v>1025920</v>
      </c>
      <c r="W542" s="80">
        <v>104309556</v>
      </c>
      <c r="X542" s="81"/>
      <c r="Y542" s="63">
        <v>658343926</v>
      </c>
      <c r="Z542" s="63">
        <v>122828891</v>
      </c>
    </row>
    <row r="543" spans="1:26">
      <c r="A543" s="60">
        <v>96012</v>
      </c>
      <c r="B543" s="61" t="s">
        <v>970</v>
      </c>
      <c r="C543" s="77">
        <v>2.3944000000000001E-3</v>
      </c>
      <c r="D543" s="77">
        <v>2.1459000000000001E-3</v>
      </c>
      <c r="E543" s="78">
        <v>12105940</v>
      </c>
      <c r="F543" s="78"/>
      <c r="G543" s="79">
        <v>521634</v>
      </c>
      <c r="H543" s="79">
        <v>4001140</v>
      </c>
      <c r="I543" s="79">
        <v>1207901</v>
      </c>
      <c r="J543" s="78">
        <v>0</v>
      </c>
      <c r="K543" s="78"/>
      <c r="L543" s="78">
        <v>5730675</v>
      </c>
      <c r="M543" s="78"/>
      <c r="N543" s="79">
        <v>51143</v>
      </c>
      <c r="O543" s="79">
        <v>0</v>
      </c>
      <c r="P543" s="79">
        <v>0</v>
      </c>
      <c r="Q543" s="78">
        <v>590791</v>
      </c>
      <c r="R543" s="78"/>
      <c r="S543" s="78">
        <v>641934</v>
      </c>
      <c r="T543" s="78"/>
      <c r="U543" s="79">
        <v>3427863</v>
      </c>
      <c r="V543" s="80">
        <v>-234572</v>
      </c>
      <c r="W543" s="80">
        <v>3193291</v>
      </c>
      <c r="X543" s="81"/>
      <c r="Y543" s="63">
        <v>21849663</v>
      </c>
      <c r="Z543" s="63">
        <v>4076547</v>
      </c>
    </row>
    <row r="544" spans="1:26">
      <c r="A544" s="60">
        <v>96018</v>
      </c>
      <c r="B544" s="61" t="s">
        <v>545</v>
      </c>
      <c r="C544" s="77">
        <v>4.1100000000000003E-5</v>
      </c>
      <c r="D544" s="77">
        <v>3.8899999999999997E-5</v>
      </c>
      <c r="E544" s="78">
        <v>219452</v>
      </c>
      <c r="F544" s="78"/>
      <c r="G544" s="79">
        <v>9456</v>
      </c>
      <c r="H544" s="79">
        <v>72531</v>
      </c>
      <c r="I544" s="79">
        <v>21896</v>
      </c>
      <c r="J544" s="78">
        <v>9255</v>
      </c>
      <c r="K544" s="78"/>
      <c r="L544" s="78">
        <v>113138</v>
      </c>
      <c r="M544" s="78"/>
      <c r="N544" s="79">
        <v>927</v>
      </c>
      <c r="O544" s="79">
        <v>0</v>
      </c>
      <c r="P544" s="79">
        <v>0</v>
      </c>
      <c r="Q544" s="78">
        <v>2728</v>
      </c>
      <c r="R544" s="78"/>
      <c r="S544" s="78">
        <v>3655</v>
      </c>
      <c r="T544" s="78"/>
      <c r="U544" s="79">
        <v>62139</v>
      </c>
      <c r="V544" s="80">
        <v>3053</v>
      </c>
      <c r="W544" s="80">
        <v>65192</v>
      </c>
      <c r="X544" s="81"/>
      <c r="Y544" s="63">
        <v>396082</v>
      </c>
      <c r="Z544" s="63">
        <v>73898</v>
      </c>
    </row>
    <row r="545" spans="1:26">
      <c r="A545" s="60">
        <v>96021</v>
      </c>
      <c r="B545" s="61" t="s">
        <v>546</v>
      </c>
      <c r="C545" s="77">
        <v>7.0790000000000002E-4</v>
      </c>
      <c r="D545" s="77">
        <v>7.8459999999999999E-4</v>
      </c>
      <c r="E545" s="78">
        <v>4426264</v>
      </c>
      <c r="F545" s="78"/>
      <c r="G545" s="79">
        <v>190724</v>
      </c>
      <c r="H545" s="79">
        <v>1462927</v>
      </c>
      <c r="I545" s="79">
        <v>441642</v>
      </c>
      <c r="J545" s="78">
        <v>115867</v>
      </c>
      <c r="K545" s="78"/>
      <c r="L545" s="78">
        <v>2211160</v>
      </c>
      <c r="M545" s="78"/>
      <c r="N545" s="79">
        <v>18699</v>
      </c>
      <c r="O545" s="79">
        <v>0</v>
      </c>
      <c r="P545" s="79">
        <v>0</v>
      </c>
      <c r="Q545" s="78">
        <v>30833</v>
      </c>
      <c r="R545" s="78"/>
      <c r="S545" s="78">
        <v>49532</v>
      </c>
      <c r="T545" s="78"/>
      <c r="U545" s="79">
        <v>1253321</v>
      </c>
      <c r="V545" s="80">
        <v>11119</v>
      </c>
      <c r="W545" s="80">
        <v>1264440</v>
      </c>
      <c r="X545" s="81"/>
      <c r="Y545" s="63">
        <v>7988837</v>
      </c>
      <c r="Z545" s="63">
        <v>1490498</v>
      </c>
    </row>
    <row r="546" spans="1:26">
      <c r="A546" s="60">
        <v>96031</v>
      </c>
      <c r="B546" s="61" t="s">
        <v>547</v>
      </c>
      <c r="C546" s="77">
        <v>7.9569999999999999E-4</v>
      </c>
      <c r="D546" s="77">
        <v>8.3449999999999996E-4</v>
      </c>
      <c r="E546" s="78">
        <v>4707772</v>
      </c>
      <c r="F546" s="78"/>
      <c r="G546" s="79">
        <v>202854</v>
      </c>
      <c r="H546" s="79">
        <v>1555968</v>
      </c>
      <c r="I546" s="79">
        <v>469730</v>
      </c>
      <c r="J546" s="78">
        <v>15221</v>
      </c>
      <c r="K546" s="78"/>
      <c r="L546" s="78">
        <v>2243773</v>
      </c>
      <c r="M546" s="78"/>
      <c r="N546" s="79">
        <v>19889</v>
      </c>
      <c r="O546" s="79">
        <v>0</v>
      </c>
      <c r="P546" s="79">
        <v>0</v>
      </c>
      <c r="Q546" s="78">
        <v>100133</v>
      </c>
      <c r="R546" s="78"/>
      <c r="S546" s="78">
        <v>120022</v>
      </c>
      <c r="T546" s="78"/>
      <c r="U546" s="79">
        <v>1333031</v>
      </c>
      <c r="V546" s="80">
        <v>-74824</v>
      </c>
      <c r="W546" s="80">
        <v>1258207</v>
      </c>
      <c r="X546" s="81"/>
      <c r="Y546" s="63">
        <v>8496922</v>
      </c>
      <c r="Z546" s="63">
        <v>1585292</v>
      </c>
    </row>
    <row r="547" spans="1:26">
      <c r="A547" s="60">
        <v>96041</v>
      </c>
      <c r="B547" s="61" t="s">
        <v>548</v>
      </c>
      <c r="C547" s="77">
        <v>1.8835E-3</v>
      </c>
      <c r="D547" s="77">
        <v>1.9726000000000001E-3</v>
      </c>
      <c r="E547" s="78">
        <v>11128281</v>
      </c>
      <c r="F547" s="78"/>
      <c r="G547" s="79">
        <v>479507</v>
      </c>
      <c r="H547" s="79">
        <v>3678013</v>
      </c>
      <c r="I547" s="79">
        <v>1110353</v>
      </c>
      <c r="J547" s="78">
        <v>85500</v>
      </c>
      <c r="K547" s="78"/>
      <c r="L547" s="78">
        <v>5353373</v>
      </c>
      <c r="M547" s="78"/>
      <c r="N547" s="79">
        <v>47013</v>
      </c>
      <c r="O547" s="79">
        <v>0</v>
      </c>
      <c r="P547" s="79">
        <v>0</v>
      </c>
      <c r="Q547" s="78">
        <v>0</v>
      </c>
      <c r="R547" s="78"/>
      <c r="S547" s="78">
        <v>47013</v>
      </c>
      <c r="T547" s="78"/>
      <c r="U547" s="79">
        <v>3151033</v>
      </c>
      <c r="V547" s="80">
        <v>22977</v>
      </c>
      <c r="W547" s="80">
        <v>3174010</v>
      </c>
      <c r="X547" s="81"/>
      <c r="Y547" s="63">
        <v>20085114</v>
      </c>
      <c r="Z547" s="63">
        <v>3747330</v>
      </c>
    </row>
    <row r="548" spans="1:26">
      <c r="A548" s="60">
        <v>96051</v>
      </c>
      <c r="B548" s="61" t="s">
        <v>549</v>
      </c>
      <c r="C548" s="77">
        <v>1.0357000000000001E-3</v>
      </c>
      <c r="D548" s="77">
        <v>9.8710000000000009E-4</v>
      </c>
      <c r="E548" s="78">
        <v>5568654</v>
      </c>
      <c r="F548" s="78"/>
      <c r="G548" s="79">
        <v>239948</v>
      </c>
      <c r="H548" s="79">
        <v>1840498</v>
      </c>
      <c r="I548" s="79">
        <v>555627</v>
      </c>
      <c r="J548" s="78">
        <v>17176</v>
      </c>
      <c r="K548" s="78"/>
      <c r="L548" s="78">
        <v>2653249</v>
      </c>
      <c r="M548" s="78"/>
      <c r="N548" s="79">
        <v>23526</v>
      </c>
      <c r="O548" s="79">
        <v>0</v>
      </c>
      <c r="P548" s="79">
        <v>0</v>
      </c>
      <c r="Q548" s="78">
        <v>190191</v>
      </c>
      <c r="R548" s="78"/>
      <c r="S548" s="78">
        <v>213717</v>
      </c>
      <c r="T548" s="78"/>
      <c r="U548" s="79">
        <v>1576795</v>
      </c>
      <c r="V548" s="80">
        <v>-73481</v>
      </c>
      <c r="W548" s="80">
        <v>1503314</v>
      </c>
      <c r="X548" s="81"/>
      <c r="Y548" s="63">
        <v>10050703</v>
      </c>
      <c r="Z548" s="63">
        <v>1875185</v>
      </c>
    </row>
    <row r="549" spans="1:26">
      <c r="A549" s="60">
        <v>96061</v>
      </c>
      <c r="B549" s="61" t="s">
        <v>550</v>
      </c>
      <c r="C549" s="77">
        <v>3.411E-4</v>
      </c>
      <c r="D549" s="77">
        <v>3.4769999999999999E-4</v>
      </c>
      <c r="E549" s="78">
        <v>1961525</v>
      </c>
      <c r="F549" s="78"/>
      <c r="G549" s="79">
        <v>84520</v>
      </c>
      <c r="H549" s="79">
        <v>648304</v>
      </c>
      <c r="I549" s="79">
        <v>195716</v>
      </c>
      <c r="J549" s="78">
        <v>12537</v>
      </c>
      <c r="K549" s="78"/>
      <c r="L549" s="78">
        <v>941077</v>
      </c>
      <c r="M549" s="78"/>
      <c r="N549" s="79">
        <v>8287</v>
      </c>
      <c r="O549" s="79">
        <v>0</v>
      </c>
      <c r="P549" s="79">
        <v>0</v>
      </c>
      <c r="Q549" s="78">
        <v>26942</v>
      </c>
      <c r="R549" s="78"/>
      <c r="S549" s="78">
        <v>35229</v>
      </c>
      <c r="T549" s="78"/>
      <c r="U549" s="79">
        <v>555416</v>
      </c>
      <c r="V549" s="80">
        <v>-7709</v>
      </c>
      <c r="W549" s="80">
        <v>547707</v>
      </c>
      <c r="X549" s="81"/>
      <c r="Y549" s="63">
        <v>3540299</v>
      </c>
      <c r="Z549" s="63">
        <v>660523</v>
      </c>
    </row>
    <row r="550" spans="1:26">
      <c r="A550" s="60">
        <v>96071</v>
      </c>
      <c r="B550" s="61" t="s">
        <v>551</v>
      </c>
      <c r="C550" s="77">
        <v>1.3278000000000001E-3</v>
      </c>
      <c r="D550" s="77">
        <v>1.3378999999999999E-3</v>
      </c>
      <c r="E550" s="78">
        <v>7547667</v>
      </c>
      <c r="F550" s="78"/>
      <c r="G550" s="79">
        <v>325222</v>
      </c>
      <c r="H550" s="79">
        <v>2494583</v>
      </c>
      <c r="I550" s="79">
        <v>753088</v>
      </c>
      <c r="J550" s="78">
        <v>114963</v>
      </c>
      <c r="K550" s="78"/>
      <c r="L550" s="78">
        <v>3687856</v>
      </c>
      <c r="M550" s="78"/>
      <c r="N550" s="79">
        <v>31886</v>
      </c>
      <c r="O550" s="79">
        <v>0</v>
      </c>
      <c r="P550" s="79">
        <v>0</v>
      </c>
      <c r="Q550" s="78">
        <v>0</v>
      </c>
      <c r="R550" s="78"/>
      <c r="S550" s="78">
        <v>31886</v>
      </c>
      <c r="T550" s="78"/>
      <c r="U550" s="79">
        <v>2137163</v>
      </c>
      <c r="V550" s="80">
        <v>84258</v>
      </c>
      <c r="W550" s="80">
        <v>2221421</v>
      </c>
      <c r="X550" s="81"/>
      <c r="Y550" s="63">
        <v>13622566</v>
      </c>
      <c r="Z550" s="63">
        <v>2541597</v>
      </c>
    </row>
    <row r="551" spans="1:26">
      <c r="A551" s="60">
        <v>96081</v>
      </c>
      <c r="B551" s="61" t="s">
        <v>552</v>
      </c>
      <c r="C551" s="77">
        <v>6.2560000000000003E-4</v>
      </c>
      <c r="D551" s="77">
        <v>6.5799999999999995E-4</v>
      </c>
      <c r="E551" s="78">
        <v>3712060</v>
      </c>
      <c r="F551" s="78"/>
      <c r="G551" s="79">
        <v>159949</v>
      </c>
      <c r="H551" s="79">
        <v>1226875</v>
      </c>
      <c r="I551" s="79">
        <v>370380</v>
      </c>
      <c r="J551" s="78">
        <v>71213</v>
      </c>
      <c r="K551" s="78"/>
      <c r="L551" s="78">
        <v>1828417</v>
      </c>
      <c r="M551" s="78"/>
      <c r="N551" s="79">
        <v>15682</v>
      </c>
      <c r="O551" s="79">
        <v>0</v>
      </c>
      <c r="P551" s="79">
        <v>0</v>
      </c>
      <c r="Q551" s="78">
        <v>4788</v>
      </c>
      <c r="R551" s="78"/>
      <c r="S551" s="78">
        <v>20470</v>
      </c>
      <c r="T551" s="78"/>
      <c r="U551" s="79">
        <v>1051090</v>
      </c>
      <c r="V551" s="80">
        <v>32530</v>
      </c>
      <c r="W551" s="80">
        <v>1083620</v>
      </c>
      <c r="X551" s="81"/>
      <c r="Y551" s="63">
        <v>6699790</v>
      </c>
      <c r="Z551" s="63">
        <v>1249997</v>
      </c>
    </row>
    <row r="552" spans="1:26">
      <c r="A552" s="60">
        <v>96101</v>
      </c>
      <c r="B552" s="61" t="s">
        <v>553</v>
      </c>
      <c r="C552" s="77">
        <v>6.6339999999999997E-4</v>
      </c>
      <c r="D552" s="77">
        <v>6.9680000000000002E-4</v>
      </c>
      <c r="E552" s="78">
        <v>3930947</v>
      </c>
      <c r="F552" s="78"/>
      <c r="G552" s="79">
        <v>169381</v>
      </c>
      <c r="H552" s="79">
        <v>1299219</v>
      </c>
      <c r="I552" s="79">
        <v>392220</v>
      </c>
      <c r="J552" s="78">
        <v>141101</v>
      </c>
      <c r="K552" s="78"/>
      <c r="L552" s="78">
        <v>2001921</v>
      </c>
      <c r="M552" s="78"/>
      <c r="N552" s="79">
        <v>16607</v>
      </c>
      <c r="O552" s="79">
        <v>0</v>
      </c>
      <c r="P552" s="79">
        <v>0</v>
      </c>
      <c r="Q552" s="78">
        <v>25442</v>
      </c>
      <c r="R552" s="78"/>
      <c r="S552" s="78">
        <v>42049</v>
      </c>
      <c r="T552" s="78"/>
      <c r="U552" s="79">
        <v>1113069</v>
      </c>
      <c r="V552" s="80">
        <v>40821</v>
      </c>
      <c r="W552" s="80">
        <v>1153890</v>
      </c>
      <c r="X552" s="81"/>
      <c r="Y552" s="63">
        <v>7094853</v>
      </c>
      <c r="Z552" s="63">
        <v>1323705</v>
      </c>
    </row>
    <row r="553" spans="1:26">
      <c r="A553" s="60">
        <v>96102</v>
      </c>
      <c r="B553" s="61" t="s">
        <v>554</v>
      </c>
      <c r="C553" s="77">
        <v>1.0699999999999999E-5</v>
      </c>
      <c r="D553" s="77">
        <v>6.3999999999999997E-6</v>
      </c>
      <c r="E553" s="78">
        <v>36105</v>
      </c>
      <c r="F553" s="78"/>
      <c r="G553" s="79">
        <v>1556</v>
      </c>
      <c r="H553" s="79">
        <v>11933</v>
      </c>
      <c r="I553" s="79">
        <v>3602</v>
      </c>
      <c r="J553" s="78">
        <v>0</v>
      </c>
      <c r="K553" s="78"/>
      <c r="L553" s="78">
        <v>17091</v>
      </c>
      <c r="M553" s="78"/>
      <c r="N553" s="79">
        <v>153</v>
      </c>
      <c r="O553" s="79">
        <v>0</v>
      </c>
      <c r="P553" s="79">
        <v>0</v>
      </c>
      <c r="Q553" s="78">
        <v>7987</v>
      </c>
      <c r="R553" s="78"/>
      <c r="S553" s="78">
        <v>8140</v>
      </c>
      <c r="T553" s="78"/>
      <c r="U553" s="79">
        <v>10223</v>
      </c>
      <c r="V553" s="80">
        <v>-3816</v>
      </c>
      <c r="W553" s="80">
        <v>6407</v>
      </c>
      <c r="X553" s="81"/>
      <c r="Y553" s="63">
        <v>65165</v>
      </c>
      <c r="Z553" s="63">
        <v>12158</v>
      </c>
    </row>
    <row r="554" spans="1:26">
      <c r="A554" s="60">
        <v>96111</v>
      </c>
      <c r="B554" s="61" t="s">
        <v>555</v>
      </c>
      <c r="C554" s="77">
        <v>1.6789999999999999E-4</v>
      </c>
      <c r="D554" s="77">
        <v>1.7119999999999999E-4</v>
      </c>
      <c r="E554" s="78">
        <v>965812</v>
      </c>
      <c r="F554" s="78"/>
      <c r="G554" s="79">
        <v>41616</v>
      </c>
      <c r="H554" s="79">
        <v>319211</v>
      </c>
      <c r="I554" s="79">
        <v>96366</v>
      </c>
      <c r="J554" s="78">
        <v>31827</v>
      </c>
      <c r="K554" s="78"/>
      <c r="L554" s="78">
        <v>489020</v>
      </c>
      <c r="M554" s="78"/>
      <c r="N554" s="79">
        <v>4080</v>
      </c>
      <c r="O554" s="79">
        <v>0</v>
      </c>
      <c r="P554" s="79">
        <v>0</v>
      </c>
      <c r="Q554" s="78">
        <v>0</v>
      </c>
      <c r="R554" s="78"/>
      <c r="S554" s="78">
        <v>4080</v>
      </c>
      <c r="T554" s="78"/>
      <c r="U554" s="79">
        <v>273475</v>
      </c>
      <c r="V554" s="80">
        <v>21594</v>
      </c>
      <c r="W554" s="80">
        <v>295069</v>
      </c>
      <c r="X554" s="81"/>
      <c r="Y554" s="63">
        <v>1743167</v>
      </c>
      <c r="Z554" s="63">
        <v>325227</v>
      </c>
    </row>
    <row r="555" spans="1:26">
      <c r="A555" s="60">
        <v>96121</v>
      </c>
      <c r="B555" s="61" t="s">
        <v>556</v>
      </c>
      <c r="C555" s="77">
        <v>1.77E-5</v>
      </c>
      <c r="D555" s="77">
        <v>1.5500000000000001E-5</v>
      </c>
      <c r="E555" s="78">
        <v>87442</v>
      </c>
      <c r="F555" s="78"/>
      <c r="G555" s="79">
        <v>3768</v>
      </c>
      <c r="H555" s="79">
        <v>28901</v>
      </c>
      <c r="I555" s="79">
        <v>8725</v>
      </c>
      <c r="J555" s="78">
        <v>610</v>
      </c>
      <c r="K555" s="78"/>
      <c r="L555" s="78">
        <v>42004</v>
      </c>
      <c r="M555" s="78"/>
      <c r="N555" s="79">
        <v>369</v>
      </c>
      <c r="O555" s="79">
        <v>0</v>
      </c>
      <c r="P555" s="79">
        <v>0</v>
      </c>
      <c r="Q555" s="78">
        <v>6504</v>
      </c>
      <c r="R555" s="78"/>
      <c r="S555" s="78">
        <v>6873</v>
      </c>
      <c r="T555" s="78"/>
      <c r="U555" s="79">
        <v>24760</v>
      </c>
      <c r="V555" s="80">
        <v>-4360</v>
      </c>
      <c r="W555" s="80">
        <v>20400</v>
      </c>
      <c r="X555" s="81"/>
      <c r="Y555" s="63">
        <v>157822</v>
      </c>
      <c r="Z555" s="63">
        <v>29445</v>
      </c>
    </row>
    <row r="556" spans="1:26">
      <c r="A556" s="60">
        <v>96201</v>
      </c>
      <c r="B556" s="61" t="s">
        <v>557</v>
      </c>
      <c r="C556" s="77">
        <v>1.0398E-3</v>
      </c>
      <c r="D556" s="77">
        <v>1.1280999999999999E-3</v>
      </c>
      <c r="E556" s="78">
        <v>6364095</v>
      </c>
      <c r="F556" s="78"/>
      <c r="G556" s="79">
        <v>274223</v>
      </c>
      <c r="H556" s="79">
        <v>2103400</v>
      </c>
      <c r="I556" s="79">
        <v>634994</v>
      </c>
      <c r="J556" s="78">
        <v>243047</v>
      </c>
      <c r="K556" s="78"/>
      <c r="L556" s="78">
        <v>3255664</v>
      </c>
      <c r="M556" s="78"/>
      <c r="N556" s="79">
        <v>26886</v>
      </c>
      <c r="O556" s="79">
        <v>0</v>
      </c>
      <c r="P556" s="79">
        <v>0</v>
      </c>
      <c r="Q556" s="78">
        <v>29962</v>
      </c>
      <c r="R556" s="78"/>
      <c r="S556" s="78">
        <v>56848</v>
      </c>
      <c r="T556" s="78"/>
      <c r="U556" s="79">
        <v>1802028</v>
      </c>
      <c r="V556" s="80">
        <v>54563</v>
      </c>
      <c r="W556" s="80">
        <v>1856591</v>
      </c>
      <c r="X556" s="81"/>
      <c r="Y556" s="63">
        <v>11486372</v>
      </c>
      <c r="Z556" s="63">
        <v>2143041</v>
      </c>
    </row>
    <row r="557" spans="1:26">
      <c r="A557" s="60">
        <v>96204</v>
      </c>
      <c r="B557" s="61" t="s">
        <v>558</v>
      </c>
      <c r="C557" s="77">
        <v>1.6200000000000001E-5</v>
      </c>
      <c r="D557" s="77">
        <v>1.49E-5</v>
      </c>
      <c r="E557" s="78">
        <v>84057</v>
      </c>
      <c r="F557" s="78"/>
      <c r="G557" s="79">
        <v>3622</v>
      </c>
      <c r="H557" s="79">
        <v>27782</v>
      </c>
      <c r="I557" s="79">
        <v>8387</v>
      </c>
      <c r="J557" s="78">
        <v>6119</v>
      </c>
      <c r="K557" s="78"/>
      <c r="L557" s="78">
        <v>45910</v>
      </c>
      <c r="M557" s="78"/>
      <c r="N557" s="79">
        <v>355</v>
      </c>
      <c r="O557" s="79">
        <v>0</v>
      </c>
      <c r="P557" s="79">
        <v>0</v>
      </c>
      <c r="Q557" s="78">
        <v>0</v>
      </c>
      <c r="R557" s="78"/>
      <c r="S557" s="78">
        <v>355</v>
      </c>
      <c r="T557" s="78"/>
      <c r="U557" s="79">
        <v>23801</v>
      </c>
      <c r="V557" s="80">
        <v>4046</v>
      </c>
      <c r="W557" s="80">
        <v>27847</v>
      </c>
      <c r="X557" s="81"/>
      <c r="Y557" s="63">
        <v>151713</v>
      </c>
      <c r="Z557" s="63">
        <v>28305</v>
      </c>
    </row>
    <row r="558" spans="1:26">
      <c r="A558" s="60">
        <v>96211</v>
      </c>
      <c r="B558" s="61" t="s">
        <v>559</v>
      </c>
      <c r="C558" s="77">
        <v>2.0299999999999999E-5</v>
      </c>
      <c r="D558" s="77">
        <v>1.8899999999999999E-5</v>
      </c>
      <c r="E558" s="78">
        <v>106623</v>
      </c>
      <c r="F558" s="78"/>
      <c r="G558" s="79">
        <v>4594</v>
      </c>
      <c r="H558" s="79">
        <v>35240</v>
      </c>
      <c r="I558" s="79">
        <v>10639</v>
      </c>
      <c r="J558" s="78">
        <v>11455</v>
      </c>
      <c r="K558" s="78"/>
      <c r="L558" s="78">
        <v>61928</v>
      </c>
      <c r="M558" s="78"/>
      <c r="N558" s="79">
        <v>450</v>
      </c>
      <c r="O558" s="79">
        <v>0</v>
      </c>
      <c r="P558" s="79">
        <v>0</v>
      </c>
      <c r="Q558" s="78">
        <v>0</v>
      </c>
      <c r="R558" s="78"/>
      <c r="S558" s="78">
        <v>450</v>
      </c>
      <c r="T558" s="78"/>
      <c r="U558" s="79">
        <v>30191</v>
      </c>
      <c r="V558" s="80">
        <v>6290</v>
      </c>
      <c r="W558" s="80">
        <v>36481</v>
      </c>
      <c r="X558" s="81"/>
      <c r="Y558" s="63">
        <v>192441</v>
      </c>
      <c r="Z558" s="63">
        <v>35904</v>
      </c>
    </row>
    <row r="559" spans="1:26">
      <c r="A559" s="60">
        <v>96221</v>
      </c>
      <c r="B559" s="61" t="s">
        <v>560</v>
      </c>
      <c r="C559" s="77">
        <v>1.8440000000000001E-4</v>
      </c>
      <c r="D559" s="77">
        <v>1.931E-4</v>
      </c>
      <c r="E559" s="78">
        <v>1089360</v>
      </c>
      <c r="F559" s="78"/>
      <c r="G559" s="79">
        <v>46940</v>
      </c>
      <c r="H559" s="79">
        <v>360045</v>
      </c>
      <c r="I559" s="79">
        <v>108694</v>
      </c>
      <c r="J559" s="78">
        <v>16153</v>
      </c>
      <c r="K559" s="78"/>
      <c r="L559" s="78">
        <v>531832</v>
      </c>
      <c r="M559" s="78"/>
      <c r="N559" s="79">
        <v>4602</v>
      </c>
      <c r="O559" s="79">
        <v>0</v>
      </c>
      <c r="P559" s="79">
        <v>0</v>
      </c>
      <c r="Q559" s="78">
        <v>22710</v>
      </c>
      <c r="R559" s="78"/>
      <c r="S559" s="78">
        <v>27312</v>
      </c>
      <c r="T559" s="78"/>
      <c r="U559" s="79">
        <v>308458</v>
      </c>
      <c r="V559" s="80">
        <v>-13246</v>
      </c>
      <c r="W559" s="80">
        <v>295212</v>
      </c>
      <c r="X559" s="81"/>
      <c r="Y559" s="63">
        <v>1966154</v>
      </c>
      <c r="Z559" s="63">
        <v>366830</v>
      </c>
    </row>
    <row r="560" spans="1:26">
      <c r="A560" s="60">
        <v>96231</v>
      </c>
      <c r="B560" s="61" t="s">
        <v>561</v>
      </c>
      <c r="C560" s="77">
        <v>1.086E-4</v>
      </c>
      <c r="D560" s="77">
        <v>1.147E-4</v>
      </c>
      <c r="E560" s="78">
        <v>647072</v>
      </c>
      <c r="F560" s="78"/>
      <c r="G560" s="79">
        <v>27882</v>
      </c>
      <c r="H560" s="79">
        <v>213864</v>
      </c>
      <c r="I560" s="79">
        <v>64563</v>
      </c>
      <c r="J560" s="78">
        <v>6588</v>
      </c>
      <c r="K560" s="78"/>
      <c r="L560" s="78">
        <v>312897</v>
      </c>
      <c r="M560" s="78"/>
      <c r="N560" s="79">
        <v>2734</v>
      </c>
      <c r="O560" s="79">
        <v>0</v>
      </c>
      <c r="P560" s="79">
        <v>0</v>
      </c>
      <c r="Q560" s="78">
        <v>12432</v>
      </c>
      <c r="R560" s="78"/>
      <c r="S560" s="78">
        <v>15166</v>
      </c>
      <c r="T560" s="78"/>
      <c r="U560" s="79">
        <v>183222</v>
      </c>
      <c r="V560" s="80">
        <v>-13933</v>
      </c>
      <c r="W560" s="80">
        <v>169289</v>
      </c>
      <c r="X560" s="81"/>
      <c r="Y560" s="63">
        <v>1167881</v>
      </c>
      <c r="Z560" s="63">
        <v>217895</v>
      </c>
    </row>
    <row r="561" spans="1:26">
      <c r="A561" s="60">
        <v>96241</v>
      </c>
      <c r="B561" s="61" t="s">
        <v>562</v>
      </c>
      <c r="C561" s="77">
        <v>5.5600000000000003E-5</v>
      </c>
      <c r="D561" s="77">
        <v>5.8300000000000001E-5</v>
      </c>
      <c r="E561" s="78">
        <v>328895</v>
      </c>
      <c r="F561" s="78"/>
      <c r="G561" s="79">
        <v>14172</v>
      </c>
      <c r="H561" s="79">
        <v>108703</v>
      </c>
      <c r="I561" s="79">
        <v>32816</v>
      </c>
      <c r="J561" s="78">
        <v>819</v>
      </c>
      <c r="K561" s="78"/>
      <c r="L561" s="78">
        <v>156510</v>
      </c>
      <c r="M561" s="78"/>
      <c r="N561" s="79">
        <v>1389</v>
      </c>
      <c r="O561" s="79">
        <v>0</v>
      </c>
      <c r="P561" s="79">
        <v>0</v>
      </c>
      <c r="Q561" s="78">
        <v>15736</v>
      </c>
      <c r="R561" s="78"/>
      <c r="S561" s="78">
        <v>17125</v>
      </c>
      <c r="T561" s="78"/>
      <c r="U561" s="79">
        <v>93128</v>
      </c>
      <c r="V561" s="80">
        <v>-7441</v>
      </c>
      <c r="W561" s="80">
        <v>85687</v>
      </c>
      <c r="X561" s="81"/>
      <c r="Y561" s="63">
        <v>593614</v>
      </c>
      <c r="Z561" s="63">
        <v>110752</v>
      </c>
    </row>
    <row r="562" spans="1:26">
      <c r="A562" s="70">
        <v>96251</v>
      </c>
      <c r="B562" s="71" t="s">
        <v>563</v>
      </c>
      <c r="C562" s="72">
        <v>1.0340000000000001E-4</v>
      </c>
      <c r="D562" s="72">
        <v>9.9699999999999998E-5</v>
      </c>
      <c r="E562" s="73">
        <v>562450</v>
      </c>
      <c r="F562" s="73"/>
      <c r="G562" s="74">
        <v>24235</v>
      </c>
      <c r="H562" s="74">
        <v>185896</v>
      </c>
      <c r="I562" s="74">
        <v>56120</v>
      </c>
      <c r="J562" s="73">
        <v>11688</v>
      </c>
      <c r="K562" s="73"/>
      <c r="L562" s="73">
        <v>277939</v>
      </c>
      <c r="M562" s="73"/>
      <c r="N562" s="74">
        <v>2376</v>
      </c>
      <c r="O562" s="74">
        <v>0</v>
      </c>
      <c r="P562" s="74">
        <v>0</v>
      </c>
      <c r="Q562" s="73">
        <v>22038</v>
      </c>
      <c r="R562" s="73"/>
      <c r="S562" s="73">
        <v>24414</v>
      </c>
      <c r="T562" s="73"/>
      <c r="U562" s="74">
        <v>159261</v>
      </c>
      <c r="V562" s="75">
        <v>-8482</v>
      </c>
      <c r="W562" s="75">
        <v>150779</v>
      </c>
      <c r="X562" s="76"/>
      <c r="Y562" s="63">
        <v>1015150</v>
      </c>
      <c r="Z562" s="63">
        <v>189399</v>
      </c>
    </row>
    <row r="563" spans="1:26">
      <c r="A563" s="60">
        <v>96301</v>
      </c>
      <c r="B563" s="61" t="s">
        <v>564</v>
      </c>
      <c r="C563" s="77">
        <v>4.7479999999999996E-3</v>
      </c>
      <c r="D563" s="77">
        <v>4.6183999999999999E-3</v>
      </c>
      <c r="E563" s="78">
        <v>26054371</v>
      </c>
      <c r="F563" s="78"/>
      <c r="G563" s="79">
        <v>1122659</v>
      </c>
      <c r="H563" s="79">
        <v>8611242</v>
      </c>
      <c r="I563" s="79">
        <v>2599642</v>
      </c>
      <c r="J563" s="78">
        <v>74032</v>
      </c>
      <c r="K563" s="78"/>
      <c r="L563" s="78">
        <v>12407575</v>
      </c>
      <c r="M563" s="78"/>
      <c r="N563" s="79">
        <v>110070</v>
      </c>
      <c r="O563" s="79">
        <v>0</v>
      </c>
      <c r="P563" s="79">
        <v>0</v>
      </c>
      <c r="Q563" s="78">
        <v>414556</v>
      </c>
      <c r="R563" s="78"/>
      <c r="S563" s="78">
        <v>524626</v>
      </c>
      <c r="T563" s="78"/>
      <c r="U563" s="79">
        <v>7377437</v>
      </c>
      <c r="V563" s="80">
        <v>-88558</v>
      </c>
      <c r="W563" s="80">
        <v>7288879</v>
      </c>
      <c r="X563" s="81"/>
      <c r="Y563" s="63">
        <v>47024784</v>
      </c>
      <c r="Z563" s="63">
        <v>8773533</v>
      </c>
    </row>
    <row r="564" spans="1:26">
      <c r="A564" s="60">
        <v>96302</v>
      </c>
      <c r="B564" s="61" t="s">
        <v>565</v>
      </c>
      <c r="C564" s="77">
        <v>2.2500000000000001E-5</v>
      </c>
      <c r="D564" s="77">
        <v>3.04E-5</v>
      </c>
      <c r="E564" s="78">
        <v>171499</v>
      </c>
      <c r="F564" s="78"/>
      <c r="G564" s="79">
        <v>7390</v>
      </c>
      <c r="H564" s="79">
        <v>56682</v>
      </c>
      <c r="I564" s="79">
        <v>17112</v>
      </c>
      <c r="J564" s="78">
        <v>26110</v>
      </c>
      <c r="K564" s="78"/>
      <c r="L564" s="78">
        <v>107294</v>
      </c>
      <c r="M564" s="78"/>
      <c r="N564" s="79">
        <v>725</v>
      </c>
      <c r="O564" s="79">
        <v>0</v>
      </c>
      <c r="P564" s="79">
        <v>0</v>
      </c>
      <c r="Q564" s="78">
        <v>32086</v>
      </c>
      <c r="R564" s="78"/>
      <c r="S564" s="78">
        <v>32811</v>
      </c>
      <c r="T564" s="78"/>
      <c r="U564" s="79">
        <v>48561</v>
      </c>
      <c r="V564" s="80">
        <v>-1182</v>
      </c>
      <c r="W564" s="80">
        <v>47379</v>
      </c>
      <c r="X564" s="81"/>
      <c r="Y564" s="63">
        <v>309534</v>
      </c>
      <c r="Z564" s="63">
        <v>57751</v>
      </c>
    </row>
    <row r="565" spans="1:26">
      <c r="A565" s="60">
        <v>96304</v>
      </c>
      <c r="B565" s="61" t="s">
        <v>566</v>
      </c>
      <c r="C565" s="77">
        <v>5.1400000000000003E-5</v>
      </c>
      <c r="D565" s="77">
        <v>5.0399999999999999E-5</v>
      </c>
      <c r="E565" s="78">
        <v>284328</v>
      </c>
      <c r="F565" s="78"/>
      <c r="G565" s="79">
        <v>12251</v>
      </c>
      <c r="H565" s="79">
        <v>93973</v>
      </c>
      <c r="I565" s="79">
        <v>28370</v>
      </c>
      <c r="J565" s="78">
        <v>9304</v>
      </c>
      <c r="K565" s="78"/>
      <c r="L565" s="78">
        <v>143898</v>
      </c>
      <c r="M565" s="78"/>
      <c r="N565" s="79">
        <v>1201</v>
      </c>
      <c r="O565" s="79">
        <v>0</v>
      </c>
      <c r="P565" s="79">
        <v>0</v>
      </c>
      <c r="Q565" s="78">
        <v>0</v>
      </c>
      <c r="R565" s="78"/>
      <c r="S565" s="78">
        <v>1201</v>
      </c>
      <c r="T565" s="78"/>
      <c r="U565" s="79">
        <v>80509</v>
      </c>
      <c r="V565" s="80">
        <v>7594</v>
      </c>
      <c r="W565" s="80">
        <v>88103</v>
      </c>
      <c r="X565" s="81"/>
      <c r="Y565" s="63">
        <v>513175</v>
      </c>
      <c r="Z565" s="63">
        <v>95744</v>
      </c>
    </row>
    <row r="566" spans="1:26">
      <c r="A566" s="60">
        <v>96305</v>
      </c>
      <c r="B566" s="61" t="s">
        <v>567</v>
      </c>
      <c r="C566" s="77">
        <v>3.8699999999999999E-5</v>
      </c>
      <c r="D566" s="77">
        <v>3.8600000000000003E-5</v>
      </c>
      <c r="E566" s="78">
        <v>217759</v>
      </c>
      <c r="F566" s="78"/>
      <c r="G566" s="79">
        <v>9383</v>
      </c>
      <c r="H566" s="79">
        <v>71972</v>
      </c>
      <c r="I566" s="79">
        <v>21727</v>
      </c>
      <c r="J566" s="78">
        <v>9448</v>
      </c>
      <c r="K566" s="78"/>
      <c r="L566" s="78">
        <v>112530</v>
      </c>
      <c r="M566" s="78"/>
      <c r="N566" s="79">
        <v>920</v>
      </c>
      <c r="O566" s="79">
        <v>0</v>
      </c>
      <c r="P566" s="79">
        <v>0</v>
      </c>
      <c r="Q566" s="78">
        <v>0</v>
      </c>
      <c r="R566" s="78"/>
      <c r="S566" s="78">
        <v>920</v>
      </c>
      <c r="T566" s="78"/>
      <c r="U566" s="79">
        <v>61660</v>
      </c>
      <c r="V566" s="80">
        <v>8739</v>
      </c>
      <c r="W566" s="80">
        <v>70399</v>
      </c>
      <c r="X566" s="81"/>
      <c r="Y566" s="63">
        <v>393027</v>
      </c>
      <c r="Z566" s="63">
        <v>73328</v>
      </c>
    </row>
    <row r="567" spans="1:26">
      <c r="A567" s="60">
        <v>96310</v>
      </c>
      <c r="B567" s="61" t="s">
        <v>568</v>
      </c>
      <c r="C567" s="77">
        <v>5.6700000000000003E-5</v>
      </c>
      <c r="D567" s="77">
        <v>4.3900000000000003E-5</v>
      </c>
      <c r="E567" s="78">
        <v>247659</v>
      </c>
      <c r="F567" s="78"/>
      <c r="G567" s="79">
        <v>10671</v>
      </c>
      <c r="H567" s="79">
        <v>81854</v>
      </c>
      <c r="I567" s="79">
        <v>24711</v>
      </c>
      <c r="J567" s="78">
        <v>19598</v>
      </c>
      <c r="K567" s="78"/>
      <c r="L567" s="78">
        <v>136834</v>
      </c>
      <c r="M567" s="78"/>
      <c r="N567" s="79">
        <v>1046</v>
      </c>
      <c r="O567" s="79">
        <v>0</v>
      </c>
      <c r="P567" s="79">
        <v>0</v>
      </c>
      <c r="Q567" s="78">
        <v>9486</v>
      </c>
      <c r="R567" s="78"/>
      <c r="S567" s="78">
        <v>10532</v>
      </c>
      <c r="T567" s="78"/>
      <c r="U567" s="79">
        <v>70126</v>
      </c>
      <c r="V567" s="80">
        <v>6754</v>
      </c>
      <c r="W567" s="80">
        <v>76880</v>
      </c>
      <c r="X567" s="81"/>
      <c r="Y567" s="63">
        <v>446992</v>
      </c>
      <c r="Z567" s="63">
        <v>83396</v>
      </c>
    </row>
    <row r="568" spans="1:26">
      <c r="A568" s="60">
        <v>96311</v>
      </c>
      <c r="B568" s="61" t="s">
        <v>569</v>
      </c>
      <c r="C568" s="77">
        <v>1.3083000000000001E-3</v>
      </c>
      <c r="D568" s="77">
        <v>1.356E-3</v>
      </c>
      <c r="E568" s="78">
        <v>7649776</v>
      </c>
      <c r="F568" s="78"/>
      <c r="G568" s="79">
        <v>329622</v>
      </c>
      <c r="H568" s="79">
        <v>2528331</v>
      </c>
      <c r="I568" s="79">
        <v>763276</v>
      </c>
      <c r="J568" s="78">
        <v>38169</v>
      </c>
      <c r="K568" s="78"/>
      <c r="L568" s="78">
        <v>3659398</v>
      </c>
      <c r="M568" s="78"/>
      <c r="N568" s="79">
        <v>32318</v>
      </c>
      <c r="O568" s="79">
        <v>0</v>
      </c>
      <c r="P568" s="79">
        <v>0</v>
      </c>
      <c r="Q568" s="78">
        <v>109417</v>
      </c>
      <c r="R568" s="78"/>
      <c r="S568" s="78">
        <v>141735</v>
      </c>
      <c r="T568" s="78"/>
      <c r="U568" s="79">
        <v>2166076</v>
      </c>
      <c r="V568" s="80">
        <v>-36738</v>
      </c>
      <c r="W568" s="80">
        <v>2129338</v>
      </c>
      <c r="X568" s="81"/>
      <c r="Y568" s="63">
        <v>13806861</v>
      </c>
      <c r="Z568" s="63">
        <v>2575981</v>
      </c>
    </row>
    <row r="569" spans="1:26">
      <c r="A569" s="60">
        <v>96312</v>
      </c>
      <c r="B569" s="61" t="s">
        <v>570</v>
      </c>
      <c r="C569" s="77">
        <v>8.6000000000000007E-6</v>
      </c>
      <c r="D569" s="77">
        <v>1.34E-5</v>
      </c>
      <c r="E569" s="78">
        <v>75595</v>
      </c>
      <c r="F569" s="78"/>
      <c r="G569" s="79">
        <v>3257</v>
      </c>
      <c r="H569" s="79">
        <v>24985</v>
      </c>
      <c r="I569" s="79">
        <v>7543</v>
      </c>
      <c r="J569" s="78">
        <v>8795</v>
      </c>
      <c r="K569" s="78"/>
      <c r="L569" s="78">
        <v>44580</v>
      </c>
      <c r="M569" s="78"/>
      <c r="N569" s="79">
        <v>319</v>
      </c>
      <c r="O569" s="79">
        <v>0</v>
      </c>
      <c r="P569" s="79">
        <v>0</v>
      </c>
      <c r="Q569" s="78">
        <v>11174</v>
      </c>
      <c r="R569" s="78"/>
      <c r="S569" s="78">
        <v>11493</v>
      </c>
      <c r="T569" s="78"/>
      <c r="U569" s="79">
        <v>21405</v>
      </c>
      <c r="V569" s="80">
        <v>-1707</v>
      </c>
      <c r="W569" s="80">
        <v>19698</v>
      </c>
      <c r="X569" s="81"/>
      <c r="Y569" s="63">
        <v>136439</v>
      </c>
      <c r="Z569" s="63">
        <v>25456</v>
      </c>
    </row>
    <row r="570" spans="1:26">
      <c r="A570" s="60">
        <v>96318</v>
      </c>
      <c r="B570" s="61" t="s">
        <v>934</v>
      </c>
      <c r="C570" s="77">
        <v>2.3858E-3</v>
      </c>
      <c r="D570" s="77">
        <v>2.5845E-3</v>
      </c>
      <c r="E570" s="78">
        <v>14580271</v>
      </c>
      <c r="F570" s="78"/>
      <c r="G570" s="79">
        <v>628251</v>
      </c>
      <c r="H570" s="79">
        <v>4818932</v>
      </c>
      <c r="I570" s="79">
        <v>1454784</v>
      </c>
      <c r="J570" s="78">
        <v>536219</v>
      </c>
      <c r="K570" s="78"/>
      <c r="L570" s="78">
        <v>7438186</v>
      </c>
      <c r="M570" s="78"/>
      <c r="N570" s="79">
        <v>61596</v>
      </c>
      <c r="O570" s="79">
        <v>0</v>
      </c>
      <c r="P570" s="79">
        <v>0</v>
      </c>
      <c r="Q570" s="78">
        <v>0</v>
      </c>
      <c r="R570" s="78"/>
      <c r="S570" s="78">
        <v>61596</v>
      </c>
      <c r="T570" s="78"/>
      <c r="U570" s="79">
        <v>4128483</v>
      </c>
      <c r="V570" s="80">
        <v>294679</v>
      </c>
      <c r="W570" s="80">
        <v>4423162</v>
      </c>
      <c r="X570" s="81"/>
      <c r="Y570" s="63">
        <v>26315511</v>
      </c>
      <c r="Z570" s="63">
        <v>4909751</v>
      </c>
    </row>
    <row r="571" spans="1:26">
      <c r="A571" s="60">
        <v>96321</v>
      </c>
      <c r="B571" s="61" t="s">
        <v>571</v>
      </c>
      <c r="C571" s="77">
        <v>4.2299999999999998E-5</v>
      </c>
      <c r="D571" s="77">
        <v>4.5099999999999998E-5</v>
      </c>
      <c r="E571" s="78">
        <v>254428</v>
      </c>
      <c r="F571" s="78"/>
      <c r="G571" s="79">
        <v>10963</v>
      </c>
      <c r="H571" s="79">
        <v>84091</v>
      </c>
      <c r="I571" s="79">
        <v>25386</v>
      </c>
      <c r="J571" s="78">
        <v>5832</v>
      </c>
      <c r="K571" s="78"/>
      <c r="L571" s="78">
        <v>126272</v>
      </c>
      <c r="M571" s="78"/>
      <c r="N571" s="79">
        <v>1075</v>
      </c>
      <c r="O571" s="79">
        <v>0</v>
      </c>
      <c r="P571" s="79">
        <v>0</v>
      </c>
      <c r="Q571" s="78">
        <v>9870</v>
      </c>
      <c r="R571" s="78"/>
      <c r="S571" s="78">
        <v>10945</v>
      </c>
      <c r="T571" s="78"/>
      <c r="U571" s="79">
        <v>72043</v>
      </c>
      <c r="V571" s="80">
        <v>100</v>
      </c>
      <c r="W571" s="80">
        <v>72143</v>
      </c>
      <c r="X571" s="81"/>
      <c r="Y571" s="63">
        <v>459211</v>
      </c>
      <c r="Z571" s="63">
        <v>85676</v>
      </c>
    </row>
    <row r="572" spans="1:26">
      <c r="A572" s="60">
        <v>96331</v>
      </c>
      <c r="B572" s="61" t="s">
        <v>572</v>
      </c>
      <c r="C572" s="77">
        <v>6.6549999999999997E-4</v>
      </c>
      <c r="D572" s="77">
        <v>6.8970000000000001E-4</v>
      </c>
      <c r="E572" s="78">
        <v>3890893</v>
      </c>
      <c r="F572" s="78"/>
      <c r="G572" s="79">
        <v>167655</v>
      </c>
      <c r="H572" s="79">
        <v>1285981</v>
      </c>
      <c r="I572" s="79">
        <v>388224</v>
      </c>
      <c r="J572" s="78">
        <v>13381</v>
      </c>
      <c r="K572" s="78"/>
      <c r="L572" s="78">
        <v>1855241</v>
      </c>
      <c r="M572" s="78"/>
      <c r="N572" s="79">
        <v>16438</v>
      </c>
      <c r="O572" s="79">
        <v>0</v>
      </c>
      <c r="P572" s="79">
        <v>0</v>
      </c>
      <c r="Q572" s="78">
        <v>74957</v>
      </c>
      <c r="R572" s="78"/>
      <c r="S572" s="78">
        <v>91395</v>
      </c>
      <c r="T572" s="78"/>
      <c r="U572" s="79">
        <v>1101727</v>
      </c>
      <c r="V572" s="80">
        <v>-57532</v>
      </c>
      <c r="W572" s="80">
        <v>1044195</v>
      </c>
      <c r="X572" s="81"/>
      <c r="Y572" s="63">
        <v>7022561</v>
      </c>
      <c r="Z572" s="63">
        <v>1310217</v>
      </c>
    </row>
    <row r="573" spans="1:26">
      <c r="A573" s="60">
        <v>96341</v>
      </c>
      <c r="B573" s="61" t="s">
        <v>573</v>
      </c>
      <c r="C573" s="77">
        <v>7.8499999999999997E-5</v>
      </c>
      <c r="D573" s="77">
        <v>8.5099999999999995E-5</v>
      </c>
      <c r="E573" s="78">
        <v>480086</v>
      </c>
      <c r="F573" s="78"/>
      <c r="G573" s="79">
        <v>20686</v>
      </c>
      <c r="H573" s="79">
        <v>158673</v>
      </c>
      <c r="I573" s="79">
        <v>47902</v>
      </c>
      <c r="J573" s="78">
        <v>20754</v>
      </c>
      <c r="K573" s="78"/>
      <c r="L573" s="78">
        <v>248015</v>
      </c>
      <c r="M573" s="78"/>
      <c r="N573" s="79">
        <v>2028</v>
      </c>
      <c r="O573" s="79">
        <v>0</v>
      </c>
      <c r="P573" s="79">
        <v>0</v>
      </c>
      <c r="Q573" s="78">
        <v>9730</v>
      </c>
      <c r="R573" s="78"/>
      <c r="S573" s="78">
        <v>11758</v>
      </c>
      <c r="T573" s="78"/>
      <c r="U573" s="79">
        <v>135939</v>
      </c>
      <c r="V573" s="80">
        <v>797</v>
      </c>
      <c r="W573" s="80">
        <v>136736</v>
      </c>
      <c r="X573" s="81"/>
      <c r="Y573" s="63">
        <v>866493</v>
      </c>
      <c r="Z573" s="63">
        <v>161664</v>
      </c>
    </row>
    <row r="574" spans="1:26">
      <c r="A574" s="60">
        <v>96351</v>
      </c>
      <c r="B574" s="61" t="s">
        <v>574</v>
      </c>
      <c r="C574" s="77">
        <v>1.0480000000000001E-3</v>
      </c>
      <c r="D574" s="77">
        <v>1.0866999999999999E-3</v>
      </c>
      <c r="E574" s="78">
        <v>6130540</v>
      </c>
      <c r="F574" s="78"/>
      <c r="G574" s="79">
        <v>264159</v>
      </c>
      <c r="H574" s="79">
        <v>2026208</v>
      </c>
      <c r="I574" s="79">
        <v>611690</v>
      </c>
      <c r="J574" s="78">
        <v>36899</v>
      </c>
      <c r="K574" s="78"/>
      <c r="L574" s="78">
        <v>2938956</v>
      </c>
      <c r="M574" s="78"/>
      <c r="N574" s="79">
        <v>25899</v>
      </c>
      <c r="O574" s="79">
        <v>0</v>
      </c>
      <c r="P574" s="79">
        <v>0</v>
      </c>
      <c r="Q574" s="78">
        <v>8962</v>
      </c>
      <c r="R574" s="78"/>
      <c r="S574" s="78">
        <v>34861</v>
      </c>
      <c r="T574" s="78"/>
      <c r="U574" s="79">
        <v>1735896</v>
      </c>
      <c r="V574" s="80">
        <v>11784</v>
      </c>
      <c r="W574" s="80">
        <v>1747680</v>
      </c>
      <c r="X574" s="81"/>
      <c r="Y574" s="63">
        <v>11064835</v>
      </c>
      <c r="Z574" s="63">
        <v>2064394</v>
      </c>
    </row>
    <row r="575" spans="1:26">
      <c r="A575" s="60">
        <v>96361</v>
      </c>
      <c r="B575" s="61" t="s">
        <v>575</v>
      </c>
      <c r="C575" s="77">
        <v>4.5000000000000003E-5</v>
      </c>
      <c r="D575" s="77">
        <v>6.2000000000000003E-5</v>
      </c>
      <c r="E575" s="78">
        <v>349769</v>
      </c>
      <c r="F575" s="78"/>
      <c r="G575" s="79">
        <v>15071</v>
      </c>
      <c r="H575" s="79">
        <v>115602</v>
      </c>
      <c r="I575" s="79">
        <v>34899</v>
      </c>
      <c r="J575" s="78">
        <v>28382</v>
      </c>
      <c r="K575" s="78"/>
      <c r="L575" s="78">
        <v>193954</v>
      </c>
      <c r="M575" s="78"/>
      <c r="N575" s="79">
        <v>1478</v>
      </c>
      <c r="O575" s="79">
        <v>0</v>
      </c>
      <c r="P575" s="79">
        <v>0</v>
      </c>
      <c r="Q575" s="78">
        <v>2694</v>
      </c>
      <c r="R575" s="78"/>
      <c r="S575" s="78">
        <v>4172</v>
      </c>
      <c r="T575" s="78"/>
      <c r="U575" s="79">
        <v>99039</v>
      </c>
      <c r="V575" s="80">
        <v>8752</v>
      </c>
      <c r="W575" s="80">
        <v>107791</v>
      </c>
      <c r="X575" s="81"/>
      <c r="Y575" s="63">
        <v>631287</v>
      </c>
      <c r="Z575" s="63">
        <v>117781</v>
      </c>
    </row>
    <row r="576" spans="1:26">
      <c r="A576" s="60">
        <v>96371</v>
      </c>
      <c r="B576" s="61" t="s">
        <v>576</v>
      </c>
      <c r="C576" s="77">
        <v>1.384E-4</v>
      </c>
      <c r="D576" s="77">
        <v>1.5440000000000001E-4</v>
      </c>
      <c r="E576" s="78">
        <v>871036</v>
      </c>
      <c r="F576" s="78"/>
      <c r="G576" s="79">
        <v>37532</v>
      </c>
      <c r="H576" s="79">
        <v>287887</v>
      </c>
      <c r="I576" s="79">
        <v>86910</v>
      </c>
      <c r="J576" s="78">
        <v>37180</v>
      </c>
      <c r="K576" s="78"/>
      <c r="L576" s="78">
        <v>449509</v>
      </c>
      <c r="M576" s="78"/>
      <c r="N576" s="79">
        <v>3680</v>
      </c>
      <c r="O576" s="79">
        <v>0</v>
      </c>
      <c r="P576" s="79">
        <v>0</v>
      </c>
      <c r="Q576" s="78">
        <v>14528</v>
      </c>
      <c r="R576" s="78"/>
      <c r="S576" s="78">
        <v>18208</v>
      </c>
      <c r="T576" s="78"/>
      <c r="U576" s="79">
        <v>246639</v>
      </c>
      <c r="V576" s="80">
        <v>6293</v>
      </c>
      <c r="W576" s="80">
        <v>252932</v>
      </c>
      <c r="X576" s="81"/>
      <c r="Y576" s="63">
        <v>1572109</v>
      </c>
      <c r="Z576" s="63">
        <v>293312</v>
      </c>
    </row>
    <row r="577" spans="1:26">
      <c r="A577" s="60">
        <v>96381</v>
      </c>
      <c r="B577" s="61" t="s">
        <v>577</v>
      </c>
      <c r="C577" s="77">
        <v>2.4300000000000001E-5</v>
      </c>
      <c r="D577" s="77">
        <v>3.1000000000000001E-5</v>
      </c>
      <c r="E577" s="78">
        <v>174884</v>
      </c>
      <c r="F577" s="78"/>
      <c r="G577" s="79">
        <v>7536</v>
      </c>
      <c r="H577" s="79">
        <v>57801</v>
      </c>
      <c r="I577" s="79">
        <v>17450</v>
      </c>
      <c r="J577" s="78">
        <v>14482</v>
      </c>
      <c r="K577" s="78"/>
      <c r="L577" s="78">
        <v>97269</v>
      </c>
      <c r="M577" s="78"/>
      <c r="N577" s="79">
        <v>739</v>
      </c>
      <c r="O577" s="79">
        <v>0</v>
      </c>
      <c r="P577" s="79">
        <v>0</v>
      </c>
      <c r="Q577" s="78">
        <v>5561</v>
      </c>
      <c r="R577" s="78"/>
      <c r="S577" s="78">
        <v>6300</v>
      </c>
      <c r="T577" s="78"/>
      <c r="U577" s="79">
        <v>49519</v>
      </c>
      <c r="V577" s="80">
        <v>1921</v>
      </c>
      <c r="W577" s="80">
        <v>51440</v>
      </c>
      <c r="X577" s="81"/>
      <c r="Y577" s="63">
        <v>315644</v>
      </c>
      <c r="Z577" s="63">
        <v>58890</v>
      </c>
    </row>
    <row r="578" spans="1:26">
      <c r="A578" s="60">
        <v>96391</v>
      </c>
      <c r="B578" s="61" t="s">
        <v>578</v>
      </c>
      <c r="C578" s="77">
        <v>1.696E-4</v>
      </c>
      <c r="D578" s="77">
        <v>1.8420000000000001E-4</v>
      </c>
      <c r="E578" s="78">
        <v>1039151</v>
      </c>
      <c r="F578" s="78"/>
      <c r="G578" s="79">
        <v>44776</v>
      </c>
      <c r="H578" s="79">
        <v>343450</v>
      </c>
      <c r="I578" s="79">
        <v>103684</v>
      </c>
      <c r="J578" s="78">
        <v>11752</v>
      </c>
      <c r="K578" s="78"/>
      <c r="L578" s="78">
        <v>503662</v>
      </c>
      <c r="M578" s="78"/>
      <c r="N578" s="79">
        <v>4390</v>
      </c>
      <c r="O578" s="79">
        <v>0</v>
      </c>
      <c r="P578" s="79">
        <v>0</v>
      </c>
      <c r="Q578" s="78">
        <v>67149</v>
      </c>
      <c r="R578" s="78"/>
      <c r="S578" s="78">
        <v>71539</v>
      </c>
      <c r="T578" s="78"/>
      <c r="U578" s="79">
        <v>294241</v>
      </c>
      <c r="V578" s="80">
        <v>-37063</v>
      </c>
      <c r="W578" s="80">
        <v>257178</v>
      </c>
      <c r="X578" s="81"/>
      <c r="Y578" s="63">
        <v>1875534</v>
      </c>
      <c r="Z578" s="63">
        <v>349923</v>
      </c>
    </row>
    <row r="579" spans="1:26">
      <c r="A579" s="60">
        <v>96401</v>
      </c>
      <c r="B579" s="61" t="s">
        <v>579</v>
      </c>
      <c r="C579" s="77">
        <v>4.0784000000000003E-3</v>
      </c>
      <c r="D579" s="77">
        <v>4.2157000000000002E-3</v>
      </c>
      <c r="E579" s="78">
        <v>23782568</v>
      </c>
      <c r="F579" s="78"/>
      <c r="G579" s="79">
        <v>1024769</v>
      </c>
      <c r="H579" s="79">
        <v>7860388</v>
      </c>
      <c r="I579" s="79">
        <v>2372967</v>
      </c>
      <c r="J579" s="78">
        <v>306895</v>
      </c>
      <c r="K579" s="78"/>
      <c r="L579" s="78">
        <v>11565019</v>
      </c>
      <c r="M579" s="78"/>
      <c r="N579" s="79">
        <v>100473</v>
      </c>
      <c r="O579" s="79">
        <v>0</v>
      </c>
      <c r="P579" s="79">
        <v>0</v>
      </c>
      <c r="Q579" s="78">
        <v>236889</v>
      </c>
      <c r="R579" s="78"/>
      <c r="S579" s="78">
        <v>337362</v>
      </c>
      <c r="T579" s="78"/>
      <c r="U579" s="79">
        <v>6734163</v>
      </c>
      <c r="V579" s="80">
        <v>-55011</v>
      </c>
      <c r="W579" s="80">
        <v>6679152</v>
      </c>
      <c r="X579" s="81"/>
      <c r="Y579" s="63">
        <v>42924472</v>
      </c>
      <c r="Z579" s="63">
        <v>8008527</v>
      </c>
    </row>
    <row r="580" spans="1:26">
      <c r="A580" s="60">
        <v>96404</v>
      </c>
      <c r="B580" s="61" t="s">
        <v>580</v>
      </c>
      <c r="C580" s="77">
        <v>1.032E-4</v>
      </c>
      <c r="D580" s="77">
        <v>1.094E-4</v>
      </c>
      <c r="E580" s="78">
        <v>617172</v>
      </c>
      <c r="F580" s="78"/>
      <c r="G580" s="79">
        <v>26593</v>
      </c>
      <c r="H580" s="79">
        <v>203982</v>
      </c>
      <c r="I580" s="79">
        <v>61580</v>
      </c>
      <c r="J580" s="78">
        <v>54493</v>
      </c>
      <c r="K580" s="78"/>
      <c r="L580" s="78">
        <v>346648</v>
      </c>
      <c r="M580" s="78"/>
      <c r="N580" s="79">
        <v>2607</v>
      </c>
      <c r="O580" s="79">
        <v>0</v>
      </c>
      <c r="P580" s="79">
        <v>0</v>
      </c>
      <c r="Q580" s="78">
        <v>0</v>
      </c>
      <c r="R580" s="78"/>
      <c r="S580" s="78">
        <v>2607</v>
      </c>
      <c r="T580" s="78"/>
      <c r="U580" s="79">
        <v>174756</v>
      </c>
      <c r="V580" s="80">
        <v>27951</v>
      </c>
      <c r="W580" s="80">
        <v>202707</v>
      </c>
      <c r="X580" s="81"/>
      <c r="Y580" s="63">
        <v>1113916</v>
      </c>
      <c r="Z580" s="63">
        <v>207826</v>
      </c>
    </row>
    <row r="581" spans="1:26">
      <c r="A581" s="60">
        <v>96405</v>
      </c>
      <c r="B581" s="61" t="s">
        <v>581</v>
      </c>
      <c r="C581" s="77">
        <v>1.3880000000000001E-4</v>
      </c>
      <c r="D581" s="77">
        <v>1.2310000000000001E-4</v>
      </c>
      <c r="E581" s="78">
        <v>694460</v>
      </c>
      <c r="F581" s="78"/>
      <c r="G581" s="79">
        <v>29924</v>
      </c>
      <c r="H581" s="79">
        <v>229526</v>
      </c>
      <c r="I581" s="79">
        <v>69292</v>
      </c>
      <c r="J581" s="78">
        <v>26957</v>
      </c>
      <c r="K581" s="78"/>
      <c r="L581" s="78">
        <v>355699</v>
      </c>
      <c r="M581" s="78"/>
      <c r="N581" s="79">
        <v>2934</v>
      </c>
      <c r="O581" s="79">
        <v>0</v>
      </c>
      <c r="P581" s="79">
        <v>0</v>
      </c>
      <c r="Q581" s="78">
        <v>20930</v>
      </c>
      <c r="R581" s="78"/>
      <c r="S581" s="78">
        <v>23864</v>
      </c>
      <c r="T581" s="78"/>
      <c r="U581" s="79">
        <v>196640</v>
      </c>
      <c r="V581" s="80">
        <v>6275</v>
      </c>
      <c r="W581" s="80">
        <v>202915</v>
      </c>
      <c r="X581" s="81"/>
      <c r="Y581" s="63">
        <v>1253410</v>
      </c>
      <c r="Z581" s="63">
        <v>233852</v>
      </c>
    </row>
    <row r="582" spans="1:26">
      <c r="A582" s="60">
        <v>96411</v>
      </c>
      <c r="B582" s="61" t="s">
        <v>582</v>
      </c>
      <c r="C582" s="77">
        <v>6.8200000000000004E-5</v>
      </c>
      <c r="D582" s="77">
        <v>5.5399999999999998E-5</v>
      </c>
      <c r="E582" s="78">
        <v>312535</v>
      </c>
      <c r="F582" s="78"/>
      <c r="G582" s="79">
        <v>13467</v>
      </c>
      <c r="H582" s="79">
        <v>103296</v>
      </c>
      <c r="I582" s="79">
        <v>31184</v>
      </c>
      <c r="J582" s="78">
        <v>0</v>
      </c>
      <c r="K582" s="78"/>
      <c r="L582" s="78">
        <v>147947</v>
      </c>
      <c r="M582" s="78"/>
      <c r="N582" s="79">
        <v>1320</v>
      </c>
      <c r="O582" s="79">
        <v>0</v>
      </c>
      <c r="P582" s="79">
        <v>0</v>
      </c>
      <c r="Q582" s="78">
        <v>24841</v>
      </c>
      <c r="R582" s="78"/>
      <c r="S582" s="78">
        <v>26161</v>
      </c>
      <c r="T582" s="78"/>
      <c r="U582" s="79">
        <v>88496</v>
      </c>
      <c r="V582" s="80">
        <v>-11837</v>
      </c>
      <c r="W582" s="80">
        <v>76659</v>
      </c>
      <c r="X582" s="81"/>
      <c r="Y582" s="63">
        <v>564086</v>
      </c>
      <c r="Z582" s="63">
        <v>105243</v>
      </c>
    </row>
    <row r="583" spans="1:26">
      <c r="A583" s="60">
        <v>96421</v>
      </c>
      <c r="B583" s="61" t="s">
        <v>583</v>
      </c>
      <c r="C583" s="77">
        <v>4.5800000000000002E-4</v>
      </c>
      <c r="D583" s="77">
        <v>4.2279999999999998E-4</v>
      </c>
      <c r="E583" s="78">
        <v>2385196</v>
      </c>
      <c r="F583" s="78"/>
      <c r="G583" s="79">
        <v>102776</v>
      </c>
      <c r="H583" s="79">
        <v>788332</v>
      </c>
      <c r="I583" s="79">
        <v>237989</v>
      </c>
      <c r="J583" s="78">
        <v>20401</v>
      </c>
      <c r="K583" s="78"/>
      <c r="L583" s="78">
        <v>1149498</v>
      </c>
      <c r="M583" s="78"/>
      <c r="N583" s="79">
        <v>10077</v>
      </c>
      <c r="O583" s="79">
        <v>0</v>
      </c>
      <c r="P583" s="79">
        <v>0</v>
      </c>
      <c r="Q583" s="78">
        <v>81384</v>
      </c>
      <c r="R583" s="78"/>
      <c r="S583" s="78">
        <v>91461</v>
      </c>
      <c r="T583" s="78"/>
      <c r="U583" s="79">
        <v>675381</v>
      </c>
      <c r="V583" s="80">
        <v>-27703</v>
      </c>
      <c r="W583" s="80">
        <v>647678</v>
      </c>
      <c r="X583" s="81"/>
      <c r="Y583" s="63">
        <v>4304971</v>
      </c>
      <c r="Z583" s="63">
        <v>803189</v>
      </c>
    </row>
    <row r="584" spans="1:26">
      <c r="A584" s="60">
        <v>96431</v>
      </c>
      <c r="B584" s="61" t="s">
        <v>584</v>
      </c>
      <c r="C584" s="77">
        <v>4.4400000000000002E-5</v>
      </c>
      <c r="D584" s="77">
        <v>4.6199999999999998E-5</v>
      </c>
      <c r="E584" s="78">
        <v>260634</v>
      </c>
      <c r="F584" s="78"/>
      <c r="G584" s="79">
        <v>11230</v>
      </c>
      <c r="H584" s="79">
        <v>86142</v>
      </c>
      <c r="I584" s="79">
        <v>26005</v>
      </c>
      <c r="J584" s="78">
        <v>20470</v>
      </c>
      <c r="K584" s="78"/>
      <c r="L584" s="78">
        <v>143847</v>
      </c>
      <c r="M584" s="78"/>
      <c r="N584" s="79">
        <v>1101</v>
      </c>
      <c r="O584" s="79">
        <v>0</v>
      </c>
      <c r="P584" s="79">
        <v>0</v>
      </c>
      <c r="Q584" s="78">
        <v>848</v>
      </c>
      <c r="R584" s="78"/>
      <c r="S584" s="78">
        <v>1949</v>
      </c>
      <c r="T584" s="78"/>
      <c r="U584" s="79">
        <v>73800</v>
      </c>
      <c r="V584" s="80">
        <v>11874</v>
      </c>
      <c r="W584" s="80">
        <v>85674</v>
      </c>
      <c r="X584" s="81"/>
      <c r="Y584" s="63">
        <v>470411</v>
      </c>
      <c r="Z584" s="63">
        <v>87766</v>
      </c>
    </row>
    <row r="585" spans="1:26">
      <c r="A585" s="60">
        <v>96441</v>
      </c>
      <c r="B585" s="61" t="s">
        <v>585</v>
      </c>
      <c r="C585" s="77">
        <v>2.97E-5</v>
      </c>
      <c r="D585" s="77">
        <v>3.1000000000000001E-5</v>
      </c>
      <c r="E585" s="78">
        <v>174884</v>
      </c>
      <c r="F585" s="78"/>
      <c r="G585" s="79">
        <v>7536</v>
      </c>
      <c r="H585" s="79">
        <v>57801</v>
      </c>
      <c r="I585" s="79">
        <v>17450</v>
      </c>
      <c r="J585" s="78">
        <v>7432</v>
      </c>
      <c r="K585" s="78"/>
      <c r="L585" s="78">
        <v>90219</v>
      </c>
      <c r="M585" s="78"/>
      <c r="N585" s="79">
        <v>739</v>
      </c>
      <c r="O585" s="79">
        <v>0</v>
      </c>
      <c r="P585" s="79">
        <v>0</v>
      </c>
      <c r="Q585" s="78">
        <v>999</v>
      </c>
      <c r="R585" s="78"/>
      <c r="S585" s="78">
        <v>1738</v>
      </c>
      <c r="T585" s="78"/>
      <c r="U585" s="79">
        <v>49519</v>
      </c>
      <c r="V585" s="80">
        <v>4450</v>
      </c>
      <c r="W585" s="80">
        <v>53969</v>
      </c>
      <c r="X585" s="81"/>
      <c r="Y585" s="63">
        <v>315644</v>
      </c>
      <c r="Z585" s="63">
        <v>58890</v>
      </c>
    </row>
    <row r="586" spans="1:26">
      <c r="A586" s="60">
        <v>96451</v>
      </c>
      <c r="B586" s="61" t="s">
        <v>586</v>
      </c>
      <c r="C586" s="77">
        <v>1.2300000000000001E-5</v>
      </c>
      <c r="D586" s="77">
        <v>1.1199999999999999E-5</v>
      </c>
      <c r="E586" s="78">
        <v>63184</v>
      </c>
      <c r="F586" s="78"/>
      <c r="G586" s="79">
        <v>2723</v>
      </c>
      <c r="H586" s="79">
        <v>20883</v>
      </c>
      <c r="I586" s="79">
        <v>6304</v>
      </c>
      <c r="J586" s="78">
        <v>3455</v>
      </c>
      <c r="K586" s="78"/>
      <c r="L586" s="78">
        <v>33365</v>
      </c>
      <c r="M586" s="78"/>
      <c r="N586" s="79">
        <v>267</v>
      </c>
      <c r="O586" s="79">
        <v>0</v>
      </c>
      <c r="P586" s="79">
        <v>0</v>
      </c>
      <c r="Q586" s="78">
        <v>1784</v>
      </c>
      <c r="R586" s="78"/>
      <c r="S586" s="78">
        <v>2051</v>
      </c>
      <c r="T586" s="78"/>
      <c r="U586" s="79">
        <v>17891</v>
      </c>
      <c r="V586" s="80">
        <v>1318</v>
      </c>
      <c r="W586" s="80">
        <v>19209</v>
      </c>
      <c r="X586" s="81"/>
      <c r="Y586" s="63">
        <v>114039</v>
      </c>
      <c r="Z586" s="63">
        <v>21277</v>
      </c>
    </row>
    <row r="587" spans="1:26">
      <c r="A587" s="60">
        <v>96461</v>
      </c>
      <c r="B587" s="61" t="s">
        <v>587</v>
      </c>
      <c r="C587" s="77">
        <v>1.5970000000000001E-4</v>
      </c>
      <c r="D587" s="77">
        <v>1.527E-4</v>
      </c>
      <c r="E587" s="78">
        <v>861446</v>
      </c>
      <c r="F587" s="78"/>
      <c r="G587" s="79">
        <v>37119</v>
      </c>
      <c r="H587" s="79">
        <v>284717</v>
      </c>
      <c r="I587" s="79">
        <v>85953</v>
      </c>
      <c r="J587" s="78">
        <v>30128</v>
      </c>
      <c r="K587" s="78"/>
      <c r="L587" s="78">
        <v>437917</v>
      </c>
      <c r="M587" s="78"/>
      <c r="N587" s="79">
        <v>3639</v>
      </c>
      <c r="O587" s="79">
        <v>0</v>
      </c>
      <c r="P587" s="79">
        <v>0</v>
      </c>
      <c r="Q587" s="78">
        <v>34387</v>
      </c>
      <c r="R587" s="78"/>
      <c r="S587" s="78">
        <v>38026</v>
      </c>
      <c r="T587" s="78"/>
      <c r="U587" s="79">
        <v>243923</v>
      </c>
      <c r="V587" s="80">
        <v>197</v>
      </c>
      <c r="W587" s="80">
        <v>244120</v>
      </c>
      <c r="X587" s="81"/>
      <c r="Y587" s="63">
        <v>1554799</v>
      </c>
      <c r="Z587" s="63">
        <v>290083</v>
      </c>
    </row>
    <row r="588" spans="1:26">
      <c r="A588" s="60">
        <v>96501</v>
      </c>
      <c r="B588" s="61" t="s">
        <v>588</v>
      </c>
      <c r="C588" s="77">
        <v>1.42842E-2</v>
      </c>
      <c r="D588" s="77">
        <v>1.4519799999999999E-2</v>
      </c>
      <c r="E588" s="78">
        <v>81912406</v>
      </c>
      <c r="F588" s="78"/>
      <c r="G588" s="79">
        <v>3529531</v>
      </c>
      <c r="H588" s="79">
        <v>27072908</v>
      </c>
      <c r="I588" s="79">
        <v>8173021</v>
      </c>
      <c r="J588" s="78">
        <v>555402</v>
      </c>
      <c r="K588" s="78"/>
      <c r="L588" s="78">
        <v>39330862</v>
      </c>
      <c r="M588" s="78"/>
      <c r="N588" s="79">
        <v>346050</v>
      </c>
      <c r="O588" s="79">
        <v>0</v>
      </c>
      <c r="P588" s="79">
        <v>0</v>
      </c>
      <c r="Q588" s="78">
        <v>525320</v>
      </c>
      <c r="R588" s="78"/>
      <c r="S588" s="78">
        <v>871370</v>
      </c>
      <c r="T588" s="78"/>
      <c r="U588" s="79">
        <v>23193943</v>
      </c>
      <c r="V588" s="80">
        <v>-60974</v>
      </c>
      <c r="W588" s="80">
        <v>23132969</v>
      </c>
      <c r="X588" s="81"/>
      <c r="Y588" s="63">
        <v>147841344</v>
      </c>
      <c r="Z588" s="63">
        <v>27583133</v>
      </c>
    </row>
    <row r="589" spans="1:26">
      <c r="A589" s="60">
        <v>96502</v>
      </c>
      <c r="B589" s="61" t="s">
        <v>589</v>
      </c>
      <c r="C589" s="77">
        <v>3.366E-4</v>
      </c>
      <c r="D589" s="77">
        <v>3.3349999999999997E-4</v>
      </c>
      <c r="E589" s="78">
        <v>1881416</v>
      </c>
      <c r="F589" s="78"/>
      <c r="G589" s="79">
        <v>81069</v>
      </c>
      <c r="H589" s="79">
        <v>621828</v>
      </c>
      <c r="I589" s="79">
        <v>187723</v>
      </c>
      <c r="J589" s="78">
        <v>28577</v>
      </c>
      <c r="K589" s="78"/>
      <c r="L589" s="78">
        <v>919197</v>
      </c>
      <c r="M589" s="78"/>
      <c r="N589" s="79">
        <v>7948</v>
      </c>
      <c r="O589" s="79">
        <v>0</v>
      </c>
      <c r="P589" s="79">
        <v>0</v>
      </c>
      <c r="Q589" s="78">
        <v>24275</v>
      </c>
      <c r="R589" s="78"/>
      <c r="S589" s="78">
        <v>32223</v>
      </c>
      <c r="T589" s="78"/>
      <c r="U589" s="79">
        <v>532733</v>
      </c>
      <c r="V589" s="80">
        <v>-9266</v>
      </c>
      <c r="W589" s="80">
        <v>523467</v>
      </c>
      <c r="X589" s="81"/>
      <c r="Y589" s="63">
        <v>3395714</v>
      </c>
      <c r="Z589" s="63">
        <v>633547</v>
      </c>
    </row>
    <row r="590" spans="1:26">
      <c r="A590" s="60">
        <v>96503</v>
      </c>
      <c r="B590" s="61" t="s">
        <v>937</v>
      </c>
      <c r="C590" s="77">
        <v>2.9750000000000002E-4</v>
      </c>
      <c r="D590" s="77">
        <v>2.9169999999999999E-4</v>
      </c>
      <c r="E590" s="78">
        <v>1645605</v>
      </c>
      <c r="F590" s="78"/>
      <c r="G590" s="79">
        <v>70908</v>
      </c>
      <c r="H590" s="79">
        <v>543890</v>
      </c>
      <c r="I590" s="79">
        <v>164194</v>
      </c>
      <c r="J590" s="78">
        <v>384249</v>
      </c>
      <c r="K590" s="78"/>
      <c r="L590" s="78">
        <v>1163241</v>
      </c>
      <c r="M590" s="78"/>
      <c r="N590" s="79">
        <v>6952</v>
      </c>
      <c r="O590" s="79">
        <v>0</v>
      </c>
      <c r="P590" s="79">
        <v>0</v>
      </c>
      <c r="Q590" s="78">
        <v>3171</v>
      </c>
      <c r="R590" s="78"/>
      <c r="S590" s="78">
        <v>10123</v>
      </c>
      <c r="T590" s="78"/>
      <c r="U590" s="79">
        <v>465962</v>
      </c>
      <c r="V590" s="80">
        <v>216965</v>
      </c>
      <c r="W590" s="80">
        <v>682927</v>
      </c>
      <c r="X590" s="81"/>
      <c r="Y590" s="63">
        <v>2970104</v>
      </c>
      <c r="Z590" s="63">
        <v>554140</v>
      </c>
    </row>
    <row r="591" spans="1:26">
      <c r="A591" s="60">
        <v>96504</v>
      </c>
      <c r="B591" s="61" t="s">
        <v>591</v>
      </c>
      <c r="C591" s="77">
        <v>3.7270000000000001E-4</v>
      </c>
      <c r="D591" s="77">
        <v>3.5129999999999997E-4</v>
      </c>
      <c r="E591" s="78">
        <v>1981834</v>
      </c>
      <c r="F591" s="78"/>
      <c r="G591" s="79">
        <v>85395</v>
      </c>
      <c r="H591" s="79">
        <v>655017</v>
      </c>
      <c r="I591" s="79">
        <v>197743</v>
      </c>
      <c r="J591" s="78">
        <v>5117</v>
      </c>
      <c r="K591" s="78"/>
      <c r="L591" s="78">
        <v>943272</v>
      </c>
      <c r="M591" s="78"/>
      <c r="N591" s="79">
        <v>8373</v>
      </c>
      <c r="O591" s="79">
        <v>0</v>
      </c>
      <c r="P591" s="79">
        <v>0</v>
      </c>
      <c r="Q591" s="78">
        <v>54067</v>
      </c>
      <c r="R591" s="78"/>
      <c r="S591" s="78">
        <v>62440</v>
      </c>
      <c r="T591" s="78"/>
      <c r="U591" s="79">
        <v>561167</v>
      </c>
      <c r="V591" s="80">
        <v>-25531</v>
      </c>
      <c r="W591" s="80">
        <v>535636</v>
      </c>
      <c r="X591" s="81"/>
      <c r="Y591" s="63">
        <v>3576955</v>
      </c>
      <c r="Z591" s="63">
        <v>667361</v>
      </c>
    </row>
    <row r="592" spans="1:26">
      <c r="A592" s="60">
        <v>96507</v>
      </c>
      <c r="B592" s="61" t="s">
        <v>592</v>
      </c>
      <c r="C592" s="77">
        <v>2.418E-3</v>
      </c>
      <c r="D592" s="77">
        <v>2.3941000000000001E-3</v>
      </c>
      <c r="E592" s="78">
        <v>13506143</v>
      </c>
      <c r="F592" s="78"/>
      <c r="G592" s="79">
        <v>581967</v>
      </c>
      <c r="H592" s="79">
        <v>4463922</v>
      </c>
      <c r="I592" s="79">
        <v>1347610</v>
      </c>
      <c r="J592" s="78">
        <v>215466</v>
      </c>
      <c r="K592" s="78"/>
      <c r="L592" s="78">
        <v>6608965</v>
      </c>
      <c r="M592" s="78"/>
      <c r="N592" s="79">
        <v>57059</v>
      </c>
      <c r="O592" s="79">
        <v>0</v>
      </c>
      <c r="P592" s="79">
        <v>0</v>
      </c>
      <c r="Q592" s="78">
        <v>6294</v>
      </c>
      <c r="R592" s="78"/>
      <c r="S592" s="78">
        <v>63353</v>
      </c>
      <c r="T592" s="78"/>
      <c r="U592" s="79">
        <v>3824338</v>
      </c>
      <c r="V592" s="80">
        <v>132095</v>
      </c>
      <c r="W592" s="80">
        <v>3956433</v>
      </c>
      <c r="X592" s="81"/>
      <c r="Y592" s="63">
        <v>24376848</v>
      </c>
      <c r="Z592" s="63">
        <v>4548050</v>
      </c>
    </row>
    <row r="593" spans="1:26">
      <c r="A593" s="60">
        <v>96508</v>
      </c>
      <c r="B593" s="61" t="s">
        <v>593</v>
      </c>
      <c r="C593" s="77">
        <v>8.3000000000000002E-6</v>
      </c>
      <c r="D593" s="77">
        <v>1.2799999999999999E-5</v>
      </c>
      <c r="E593" s="78">
        <v>72210</v>
      </c>
      <c r="F593" s="78"/>
      <c r="G593" s="79">
        <v>3111</v>
      </c>
      <c r="H593" s="79">
        <v>23866</v>
      </c>
      <c r="I593" s="79">
        <v>7205</v>
      </c>
      <c r="J593" s="78">
        <v>27545</v>
      </c>
      <c r="K593" s="78"/>
      <c r="L593" s="78">
        <v>61727</v>
      </c>
      <c r="M593" s="78"/>
      <c r="N593" s="79">
        <v>305</v>
      </c>
      <c r="O593" s="79">
        <v>0</v>
      </c>
      <c r="P593" s="79">
        <v>0</v>
      </c>
      <c r="Q593" s="78">
        <v>0</v>
      </c>
      <c r="R593" s="78"/>
      <c r="S593" s="78">
        <v>305</v>
      </c>
      <c r="T593" s="78"/>
      <c r="U593" s="79">
        <v>20447</v>
      </c>
      <c r="V593" s="80">
        <v>14347</v>
      </c>
      <c r="W593" s="80">
        <v>34794</v>
      </c>
      <c r="X593" s="81"/>
      <c r="Y593" s="63">
        <v>130330</v>
      </c>
      <c r="Z593" s="63">
        <v>24316</v>
      </c>
    </row>
    <row r="594" spans="1:26">
      <c r="A594" s="60">
        <v>96511</v>
      </c>
      <c r="B594" s="61" t="s">
        <v>594</v>
      </c>
      <c r="C594" s="77">
        <v>5.6360000000000004E-4</v>
      </c>
      <c r="D594" s="77">
        <v>5.6559999999999998E-4</v>
      </c>
      <c r="E594" s="78">
        <v>3190792</v>
      </c>
      <c r="F594" s="78"/>
      <c r="G594" s="79">
        <v>137488</v>
      </c>
      <c r="H594" s="79">
        <v>1054590</v>
      </c>
      <c r="I594" s="79">
        <v>318369</v>
      </c>
      <c r="J594" s="78">
        <v>10872</v>
      </c>
      <c r="K594" s="78"/>
      <c r="L594" s="78">
        <v>1521319</v>
      </c>
      <c r="M594" s="78"/>
      <c r="N594" s="79">
        <v>13480</v>
      </c>
      <c r="O594" s="79">
        <v>0</v>
      </c>
      <c r="P594" s="79">
        <v>0</v>
      </c>
      <c r="Q594" s="78">
        <v>23164</v>
      </c>
      <c r="R594" s="78"/>
      <c r="S594" s="78">
        <v>36644</v>
      </c>
      <c r="T594" s="78"/>
      <c r="U594" s="79">
        <v>903490</v>
      </c>
      <c r="V594" s="80">
        <v>-20775</v>
      </c>
      <c r="W594" s="80">
        <v>882715</v>
      </c>
      <c r="X594" s="81"/>
      <c r="Y594" s="63">
        <v>5758968</v>
      </c>
      <c r="Z594" s="63">
        <v>1074465</v>
      </c>
    </row>
    <row r="595" spans="1:26">
      <c r="A595" s="60">
        <v>96512</v>
      </c>
      <c r="B595" s="61" t="s">
        <v>595</v>
      </c>
      <c r="C595" s="77">
        <v>1.3870000000000001E-4</v>
      </c>
      <c r="D595" s="77">
        <v>1.4339999999999999E-4</v>
      </c>
      <c r="E595" s="78">
        <v>808981</v>
      </c>
      <c r="F595" s="78"/>
      <c r="G595" s="79">
        <v>34858</v>
      </c>
      <c r="H595" s="79">
        <v>267377</v>
      </c>
      <c r="I595" s="79">
        <v>80718</v>
      </c>
      <c r="J595" s="78">
        <v>29176</v>
      </c>
      <c r="K595" s="78"/>
      <c r="L595" s="78">
        <v>412129</v>
      </c>
      <c r="M595" s="78"/>
      <c r="N595" s="79">
        <v>3418</v>
      </c>
      <c r="O595" s="79">
        <v>0</v>
      </c>
      <c r="P595" s="79">
        <v>0</v>
      </c>
      <c r="Q595" s="78">
        <v>4259</v>
      </c>
      <c r="R595" s="78"/>
      <c r="S595" s="78">
        <v>7677</v>
      </c>
      <c r="T595" s="78"/>
      <c r="U595" s="79">
        <v>229067</v>
      </c>
      <c r="V595" s="80">
        <v>8856</v>
      </c>
      <c r="W595" s="80">
        <v>237923</v>
      </c>
      <c r="X595" s="81"/>
      <c r="Y595" s="63">
        <v>1460106</v>
      </c>
      <c r="Z595" s="63">
        <v>272416</v>
      </c>
    </row>
    <row r="596" spans="1:26">
      <c r="A596" s="60">
        <v>96521</v>
      </c>
      <c r="B596" s="61" t="s">
        <v>597</v>
      </c>
      <c r="C596" s="77">
        <v>9.5069999999999996E-4</v>
      </c>
      <c r="D596" s="77">
        <v>9.6239999999999997E-4</v>
      </c>
      <c r="E596" s="78">
        <v>5429310</v>
      </c>
      <c r="F596" s="78"/>
      <c r="G596" s="79">
        <v>233944</v>
      </c>
      <c r="H596" s="79">
        <v>1794444</v>
      </c>
      <c r="I596" s="79">
        <v>541723</v>
      </c>
      <c r="J596" s="78">
        <v>42508</v>
      </c>
      <c r="K596" s="78"/>
      <c r="L596" s="78">
        <v>2612619</v>
      </c>
      <c r="M596" s="78"/>
      <c r="N596" s="79">
        <v>22937</v>
      </c>
      <c r="O596" s="79">
        <v>0</v>
      </c>
      <c r="P596" s="79">
        <v>0</v>
      </c>
      <c r="Q596" s="78">
        <v>40031</v>
      </c>
      <c r="R596" s="78"/>
      <c r="S596" s="78">
        <v>62968</v>
      </c>
      <c r="T596" s="78"/>
      <c r="U596" s="79">
        <v>1537339</v>
      </c>
      <c r="V596" s="80">
        <v>-30888</v>
      </c>
      <c r="W596" s="80">
        <v>1506451</v>
      </c>
      <c r="X596" s="81"/>
      <c r="Y596" s="63">
        <v>9799206</v>
      </c>
      <c r="Z596" s="63">
        <v>1828263</v>
      </c>
    </row>
    <row r="597" spans="1:26">
      <c r="A597" s="60">
        <v>96531</v>
      </c>
      <c r="B597" s="61" t="s">
        <v>598</v>
      </c>
      <c r="C597" s="77">
        <v>7.9558000000000007E-3</v>
      </c>
      <c r="D597" s="77">
        <v>8.2185000000000001E-3</v>
      </c>
      <c r="E597" s="78">
        <v>46364076</v>
      </c>
      <c r="F597" s="78"/>
      <c r="G597" s="79">
        <v>1997786</v>
      </c>
      <c r="H597" s="79">
        <v>15323812</v>
      </c>
      <c r="I597" s="79">
        <v>4626095</v>
      </c>
      <c r="J597" s="78">
        <v>238988</v>
      </c>
      <c r="K597" s="78"/>
      <c r="L597" s="78">
        <v>22186681</v>
      </c>
      <c r="M597" s="78"/>
      <c r="N597" s="79">
        <v>195872</v>
      </c>
      <c r="O597" s="79">
        <v>0</v>
      </c>
      <c r="P597" s="79">
        <v>0</v>
      </c>
      <c r="Q597" s="78">
        <v>584642</v>
      </c>
      <c r="R597" s="78"/>
      <c r="S597" s="78">
        <v>780514</v>
      </c>
      <c r="T597" s="78"/>
      <c r="U597" s="79">
        <v>13128240</v>
      </c>
      <c r="V597" s="80">
        <v>-338722</v>
      </c>
      <c r="W597" s="80">
        <v>12789518</v>
      </c>
      <c r="X597" s="81"/>
      <c r="Y597" s="63">
        <v>83681186</v>
      </c>
      <c r="Z597" s="63">
        <v>15612610</v>
      </c>
    </row>
    <row r="598" spans="1:26">
      <c r="A598" s="60">
        <v>96541</v>
      </c>
      <c r="B598" s="61" t="s">
        <v>599</v>
      </c>
      <c r="C598" s="77">
        <v>4.0220000000000002E-4</v>
      </c>
      <c r="D598" s="77">
        <v>4.2410000000000001E-4</v>
      </c>
      <c r="E598" s="78">
        <v>2392530</v>
      </c>
      <c r="F598" s="78"/>
      <c r="G598" s="79">
        <v>103092</v>
      </c>
      <c r="H598" s="79">
        <v>790756</v>
      </c>
      <c r="I598" s="79">
        <v>238721</v>
      </c>
      <c r="J598" s="78">
        <v>19393</v>
      </c>
      <c r="K598" s="78"/>
      <c r="L598" s="78">
        <v>1151962</v>
      </c>
      <c r="M598" s="78"/>
      <c r="N598" s="79">
        <v>10108</v>
      </c>
      <c r="O598" s="79">
        <v>0</v>
      </c>
      <c r="P598" s="79">
        <v>0</v>
      </c>
      <c r="Q598" s="78">
        <v>17028</v>
      </c>
      <c r="R598" s="78"/>
      <c r="S598" s="78">
        <v>27136</v>
      </c>
      <c r="T598" s="78"/>
      <c r="U598" s="79">
        <v>677458</v>
      </c>
      <c r="V598" s="80">
        <v>341</v>
      </c>
      <c r="W598" s="80">
        <v>677799</v>
      </c>
      <c r="X598" s="81"/>
      <c r="Y598" s="63">
        <v>4318208</v>
      </c>
      <c r="Z598" s="63">
        <v>805659</v>
      </c>
    </row>
    <row r="599" spans="1:26">
      <c r="A599" s="60">
        <v>96601</v>
      </c>
      <c r="B599" s="61" t="s">
        <v>600</v>
      </c>
      <c r="C599" s="77">
        <v>1.5223999999999999E-3</v>
      </c>
      <c r="D599" s="77">
        <v>1.5319999999999999E-3</v>
      </c>
      <c r="E599" s="78">
        <v>8642668</v>
      </c>
      <c r="F599" s="78"/>
      <c r="G599" s="79">
        <v>372405</v>
      </c>
      <c r="H599" s="79">
        <v>2856492</v>
      </c>
      <c r="I599" s="79">
        <v>862344</v>
      </c>
      <c r="J599" s="78">
        <v>50251</v>
      </c>
      <c r="K599" s="78"/>
      <c r="L599" s="78">
        <v>4141492</v>
      </c>
      <c r="M599" s="78"/>
      <c r="N599" s="79">
        <v>36512</v>
      </c>
      <c r="O599" s="79">
        <v>0</v>
      </c>
      <c r="P599" s="79">
        <v>0</v>
      </c>
      <c r="Q599" s="78">
        <v>103061</v>
      </c>
      <c r="R599" s="78"/>
      <c r="S599" s="78">
        <v>139573</v>
      </c>
      <c r="T599" s="78"/>
      <c r="U599" s="79">
        <v>2447218</v>
      </c>
      <c r="V599" s="80">
        <v>-75101</v>
      </c>
      <c r="W599" s="80">
        <v>2372117</v>
      </c>
      <c r="X599" s="81"/>
      <c r="Y599" s="63">
        <v>15598902</v>
      </c>
      <c r="Z599" s="63">
        <v>2910327</v>
      </c>
    </row>
    <row r="600" spans="1:26">
      <c r="A600" s="60">
        <v>96604</v>
      </c>
      <c r="B600" s="61" t="s">
        <v>601</v>
      </c>
      <c r="C600" s="77">
        <v>4.4000000000000002E-6</v>
      </c>
      <c r="D600" s="77">
        <v>5.1000000000000003E-6</v>
      </c>
      <c r="E600" s="78">
        <v>28771</v>
      </c>
      <c r="F600" s="78"/>
      <c r="G600" s="79">
        <v>1240</v>
      </c>
      <c r="H600" s="79">
        <v>9509</v>
      </c>
      <c r="I600" s="79">
        <v>2871</v>
      </c>
      <c r="J600" s="78">
        <v>5535</v>
      </c>
      <c r="K600" s="78"/>
      <c r="L600" s="78">
        <v>19155</v>
      </c>
      <c r="M600" s="78"/>
      <c r="N600" s="79">
        <v>122</v>
      </c>
      <c r="O600" s="79">
        <v>0</v>
      </c>
      <c r="P600" s="79">
        <v>0</v>
      </c>
      <c r="Q600" s="78">
        <v>0</v>
      </c>
      <c r="R600" s="78"/>
      <c r="S600" s="78">
        <v>122</v>
      </c>
      <c r="T600" s="78"/>
      <c r="U600" s="79">
        <v>8147</v>
      </c>
      <c r="V600" s="80">
        <v>2571</v>
      </c>
      <c r="W600" s="80">
        <v>10718</v>
      </c>
      <c r="X600" s="81"/>
      <c r="Y600" s="63">
        <v>51928</v>
      </c>
      <c r="Z600" s="63">
        <v>9688</v>
      </c>
    </row>
    <row r="601" spans="1:26">
      <c r="A601" s="60">
        <v>96611</v>
      </c>
      <c r="B601" s="61" t="s">
        <v>602</v>
      </c>
      <c r="C601" s="77">
        <v>1.2799999999999999E-5</v>
      </c>
      <c r="D601" s="77">
        <v>1.01E-5</v>
      </c>
      <c r="E601" s="78">
        <v>56978</v>
      </c>
      <c r="F601" s="78"/>
      <c r="G601" s="79">
        <v>2455</v>
      </c>
      <c r="H601" s="79">
        <v>18832</v>
      </c>
      <c r="I601" s="79">
        <v>5685</v>
      </c>
      <c r="J601" s="78">
        <v>3972</v>
      </c>
      <c r="K601" s="78"/>
      <c r="L601" s="78">
        <v>30944</v>
      </c>
      <c r="M601" s="78"/>
      <c r="N601" s="79">
        <v>241</v>
      </c>
      <c r="O601" s="79">
        <v>0</v>
      </c>
      <c r="P601" s="79">
        <v>0</v>
      </c>
      <c r="Q601" s="78">
        <v>7641</v>
      </c>
      <c r="R601" s="78"/>
      <c r="S601" s="78">
        <v>7882</v>
      </c>
      <c r="T601" s="78"/>
      <c r="U601" s="79">
        <v>16134</v>
      </c>
      <c r="V601" s="80">
        <v>-1734</v>
      </c>
      <c r="W601" s="80">
        <v>14400</v>
      </c>
      <c r="X601" s="81"/>
      <c r="Y601" s="63">
        <v>102839</v>
      </c>
      <c r="Z601" s="63">
        <v>19187</v>
      </c>
    </row>
    <row r="602" spans="1:26">
      <c r="A602" s="60">
        <v>96612</v>
      </c>
      <c r="B602" s="61" t="s">
        <v>603</v>
      </c>
      <c r="C602" s="77">
        <v>4.6300000000000001E-5</v>
      </c>
      <c r="D602" s="77">
        <v>3.4999999999999997E-5</v>
      </c>
      <c r="E602" s="78">
        <v>197450</v>
      </c>
      <c r="F602" s="78"/>
      <c r="G602" s="79">
        <v>8508</v>
      </c>
      <c r="H602" s="79">
        <v>65259</v>
      </c>
      <c r="I602" s="79">
        <v>19701</v>
      </c>
      <c r="J602" s="78">
        <v>9074</v>
      </c>
      <c r="K602" s="78"/>
      <c r="L602" s="78">
        <v>102542</v>
      </c>
      <c r="M602" s="78"/>
      <c r="N602" s="79">
        <v>834</v>
      </c>
      <c r="O602" s="79">
        <v>0</v>
      </c>
      <c r="P602" s="79">
        <v>0</v>
      </c>
      <c r="Q602" s="78">
        <v>10398</v>
      </c>
      <c r="R602" s="78"/>
      <c r="S602" s="78">
        <v>11232</v>
      </c>
      <c r="T602" s="78"/>
      <c r="U602" s="79">
        <v>55909</v>
      </c>
      <c r="V602" s="80">
        <v>941</v>
      </c>
      <c r="W602" s="80">
        <v>56850</v>
      </c>
      <c r="X602" s="81"/>
      <c r="Y602" s="63">
        <v>356372</v>
      </c>
      <c r="Z602" s="63">
        <v>66489</v>
      </c>
    </row>
    <row r="603" spans="1:26">
      <c r="A603" s="60">
        <v>96621</v>
      </c>
      <c r="B603" s="61" t="s">
        <v>604</v>
      </c>
      <c r="C603" s="77">
        <v>2.48E-5</v>
      </c>
      <c r="D603" s="77">
        <v>2.4499999999999999E-5</v>
      </c>
      <c r="E603" s="78">
        <v>138215</v>
      </c>
      <c r="F603" s="78"/>
      <c r="G603" s="79">
        <v>5956</v>
      </c>
      <c r="H603" s="79">
        <v>45681</v>
      </c>
      <c r="I603" s="79">
        <v>13791</v>
      </c>
      <c r="J603" s="78">
        <v>10934</v>
      </c>
      <c r="K603" s="78"/>
      <c r="L603" s="78">
        <v>76362</v>
      </c>
      <c r="M603" s="78"/>
      <c r="N603" s="79">
        <v>584</v>
      </c>
      <c r="O603" s="79">
        <v>0</v>
      </c>
      <c r="P603" s="79">
        <v>0</v>
      </c>
      <c r="Q603" s="78">
        <v>0</v>
      </c>
      <c r="R603" s="78"/>
      <c r="S603" s="78">
        <v>584</v>
      </c>
      <c r="T603" s="78"/>
      <c r="U603" s="79">
        <v>39136</v>
      </c>
      <c r="V603" s="80">
        <v>5025</v>
      </c>
      <c r="W603" s="80">
        <v>44161</v>
      </c>
      <c r="X603" s="81"/>
      <c r="Y603" s="63">
        <v>249460</v>
      </c>
      <c r="Z603" s="63">
        <v>46542</v>
      </c>
    </row>
    <row r="604" spans="1:26">
      <c r="A604" s="60">
        <v>96631</v>
      </c>
      <c r="B604" s="61" t="s">
        <v>605</v>
      </c>
      <c r="C604" s="77">
        <v>2.4700000000000001E-5</v>
      </c>
      <c r="D604" s="77">
        <v>2.5599999999999999E-5</v>
      </c>
      <c r="E604" s="78">
        <v>144421</v>
      </c>
      <c r="F604" s="78"/>
      <c r="G604" s="79">
        <v>6223</v>
      </c>
      <c r="H604" s="79">
        <v>47733</v>
      </c>
      <c r="I604" s="79">
        <v>14410</v>
      </c>
      <c r="J604" s="78">
        <v>5336</v>
      </c>
      <c r="K604" s="78"/>
      <c r="L604" s="78">
        <v>73702</v>
      </c>
      <c r="M604" s="78"/>
      <c r="N604" s="79">
        <v>610</v>
      </c>
      <c r="O604" s="79">
        <v>0</v>
      </c>
      <c r="P604" s="79">
        <v>0</v>
      </c>
      <c r="Q604" s="78">
        <v>133</v>
      </c>
      <c r="R604" s="78"/>
      <c r="S604" s="78">
        <v>743</v>
      </c>
      <c r="T604" s="78"/>
      <c r="U604" s="79">
        <v>40893</v>
      </c>
      <c r="V604" s="80">
        <v>2402</v>
      </c>
      <c r="W604" s="80">
        <v>43295</v>
      </c>
      <c r="X604" s="81"/>
      <c r="Y604" s="63">
        <v>260661</v>
      </c>
      <c r="Z604" s="63">
        <v>48632</v>
      </c>
    </row>
    <row r="605" spans="1:26">
      <c r="A605" s="60">
        <v>96641</v>
      </c>
      <c r="B605" s="61" t="s">
        <v>606</v>
      </c>
      <c r="C605" s="77">
        <v>4.1E-5</v>
      </c>
      <c r="D605" s="77">
        <v>3.4600000000000001E-5</v>
      </c>
      <c r="E605" s="78">
        <v>195193</v>
      </c>
      <c r="F605" s="78"/>
      <c r="G605" s="79">
        <v>8411</v>
      </c>
      <c r="H605" s="79">
        <v>64513</v>
      </c>
      <c r="I605" s="79">
        <v>19476</v>
      </c>
      <c r="J605" s="78">
        <v>16166</v>
      </c>
      <c r="K605" s="78"/>
      <c r="L605" s="78">
        <v>108566</v>
      </c>
      <c r="M605" s="78"/>
      <c r="N605" s="79">
        <v>825</v>
      </c>
      <c r="O605" s="79">
        <v>0</v>
      </c>
      <c r="P605" s="79">
        <v>0</v>
      </c>
      <c r="Q605" s="78">
        <v>5856</v>
      </c>
      <c r="R605" s="78"/>
      <c r="S605" s="78">
        <v>6681</v>
      </c>
      <c r="T605" s="78"/>
      <c r="U605" s="79">
        <v>55270</v>
      </c>
      <c r="V605" s="80">
        <v>8437</v>
      </c>
      <c r="W605" s="80">
        <v>63707</v>
      </c>
      <c r="X605" s="81"/>
      <c r="Y605" s="63">
        <v>352299</v>
      </c>
      <c r="Z605" s="63">
        <v>65729</v>
      </c>
    </row>
    <row r="606" spans="1:26">
      <c r="A606" s="60">
        <v>96651</v>
      </c>
      <c r="B606" s="61" t="s">
        <v>607</v>
      </c>
      <c r="C606" s="77">
        <v>2.23E-5</v>
      </c>
      <c r="D606" s="77">
        <v>2.0000000000000002E-5</v>
      </c>
      <c r="E606" s="78">
        <v>112829</v>
      </c>
      <c r="F606" s="78"/>
      <c r="G606" s="79">
        <v>4862</v>
      </c>
      <c r="H606" s="79">
        <v>37291</v>
      </c>
      <c r="I606" s="79">
        <v>11258</v>
      </c>
      <c r="J606" s="78">
        <v>7874</v>
      </c>
      <c r="K606" s="78"/>
      <c r="L606" s="78">
        <v>61285</v>
      </c>
      <c r="M606" s="78"/>
      <c r="N606" s="79">
        <v>477</v>
      </c>
      <c r="O606" s="79">
        <v>0</v>
      </c>
      <c r="P606" s="79">
        <v>0</v>
      </c>
      <c r="Q606" s="78">
        <v>4416</v>
      </c>
      <c r="R606" s="78"/>
      <c r="S606" s="78">
        <v>4893</v>
      </c>
      <c r="T606" s="78"/>
      <c r="U606" s="79">
        <v>31948</v>
      </c>
      <c r="V606" s="80">
        <v>1857</v>
      </c>
      <c r="W606" s="80">
        <v>33805</v>
      </c>
      <c r="X606" s="81"/>
      <c r="Y606" s="63">
        <v>203641</v>
      </c>
      <c r="Z606" s="63">
        <v>37994</v>
      </c>
    </row>
    <row r="607" spans="1:26">
      <c r="A607" s="60">
        <v>96661</v>
      </c>
      <c r="B607" s="61" t="s">
        <v>608</v>
      </c>
      <c r="C607" s="77">
        <v>2.23E-5</v>
      </c>
      <c r="D607" s="77">
        <v>2.2399999999999999E-5</v>
      </c>
      <c r="E607" s="78">
        <v>126368</v>
      </c>
      <c r="F607" s="78"/>
      <c r="G607" s="79">
        <v>5445</v>
      </c>
      <c r="H607" s="79">
        <v>41766</v>
      </c>
      <c r="I607" s="79">
        <v>12609</v>
      </c>
      <c r="J607" s="78">
        <v>2792</v>
      </c>
      <c r="K607" s="78"/>
      <c r="L607" s="78">
        <v>62612</v>
      </c>
      <c r="M607" s="78"/>
      <c r="N607" s="79">
        <v>534</v>
      </c>
      <c r="O607" s="79">
        <v>0</v>
      </c>
      <c r="P607" s="79">
        <v>0</v>
      </c>
      <c r="Q607" s="78">
        <v>7356</v>
      </c>
      <c r="R607" s="78"/>
      <c r="S607" s="78">
        <v>7890</v>
      </c>
      <c r="T607" s="78"/>
      <c r="U607" s="79">
        <v>35782</v>
      </c>
      <c r="V607" s="80">
        <v>-196</v>
      </c>
      <c r="W607" s="80">
        <v>35586</v>
      </c>
      <c r="X607" s="81"/>
      <c r="Y607" s="63">
        <v>228078</v>
      </c>
      <c r="Z607" s="63">
        <v>42553</v>
      </c>
    </row>
    <row r="608" spans="1:26">
      <c r="A608" s="60">
        <v>96671</v>
      </c>
      <c r="B608" s="61" t="s">
        <v>609</v>
      </c>
      <c r="C608" s="77">
        <v>1.42E-5</v>
      </c>
      <c r="D608" s="77">
        <v>9.5000000000000005E-6</v>
      </c>
      <c r="E608" s="78">
        <v>53594</v>
      </c>
      <c r="F608" s="78"/>
      <c r="G608" s="79">
        <v>2309</v>
      </c>
      <c r="H608" s="79">
        <v>17713</v>
      </c>
      <c r="I608" s="79">
        <v>5347</v>
      </c>
      <c r="J608" s="78">
        <v>4424</v>
      </c>
      <c r="K608" s="78"/>
      <c r="L608" s="78">
        <v>29793</v>
      </c>
      <c r="M608" s="78"/>
      <c r="N608" s="79">
        <v>226</v>
      </c>
      <c r="O608" s="79">
        <v>0</v>
      </c>
      <c r="P608" s="79">
        <v>0</v>
      </c>
      <c r="Q608" s="78">
        <v>2230</v>
      </c>
      <c r="R608" s="78"/>
      <c r="S608" s="78">
        <v>2456</v>
      </c>
      <c r="T608" s="78"/>
      <c r="U608" s="79">
        <v>15175</v>
      </c>
      <c r="V608" s="80">
        <v>2615</v>
      </c>
      <c r="W608" s="80">
        <v>17790</v>
      </c>
      <c r="X608" s="81"/>
      <c r="Y608" s="63">
        <v>96729</v>
      </c>
      <c r="Z608" s="63">
        <v>18047</v>
      </c>
    </row>
    <row r="609" spans="1:26">
      <c r="A609" s="60">
        <v>96681</v>
      </c>
      <c r="B609" s="61" t="s">
        <v>610</v>
      </c>
      <c r="C609" s="77">
        <v>2.0999999999999999E-5</v>
      </c>
      <c r="D609" s="77">
        <v>1.6799999999999998E-5</v>
      </c>
      <c r="E609" s="78">
        <v>94776</v>
      </c>
      <c r="F609" s="78"/>
      <c r="G609" s="79">
        <v>4084</v>
      </c>
      <c r="H609" s="79">
        <v>31324</v>
      </c>
      <c r="I609" s="79">
        <v>9457</v>
      </c>
      <c r="J609" s="78">
        <v>11881</v>
      </c>
      <c r="K609" s="78"/>
      <c r="L609" s="78">
        <v>56746</v>
      </c>
      <c r="M609" s="78"/>
      <c r="N609" s="79">
        <v>400</v>
      </c>
      <c r="O609" s="79">
        <v>0</v>
      </c>
      <c r="P609" s="79">
        <v>0</v>
      </c>
      <c r="Q609" s="78">
        <v>1863</v>
      </c>
      <c r="R609" s="78"/>
      <c r="S609" s="78">
        <v>2263</v>
      </c>
      <c r="T609" s="78"/>
      <c r="U609" s="79">
        <v>26836</v>
      </c>
      <c r="V609" s="80">
        <v>5859</v>
      </c>
      <c r="W609" s="80">
        <v>32695</v>
      </c>
      <c r="X609" s="81"/>
      <c r="Y609" s="63">
        <v>171058</v>
      </c>
      <c r="Z609" s="63">
        <v>31915</v>
      </c>
    </row>
    <row r="610" spans="1:26">
      <c r="A610" s="60">
        <v>96701</v>
      </c>
      <c r="B610" s="61" t="s">
        <v>611</v>
      </c>
      <c r="C610" s="77">
        <v>7.8210999999999992E-3</v>
      </c>
      <c r="D610" s="77">
        <v>8.0199999999999994E-3</v>
      </c>
      <c r="E610" s="78">
        <v>45244253</v>
      </c>
      <c r="F610" s="78"/>
      <c r="G610" s="79">
        <v>1949534</v>
      </c>
      <c r="H610" s="79">
        <v>14953699</v>
      </c>
      <c r="I610" s="79">
        <v>4514362</v>
      </c>
      <c r="J610" s="78">
        <v>0</v>
      </c>
      <c r="K610" s="78"/>
      <c r="L610" s="78">
        <v>21417595</v>
      </c>
      <c r="M610" s="78"/>
      <c r="N610" s="79">
        <v>191141</v>
      </c>
      <c r="O610" s="79">
        <v>0</v>
      </c>
      <c r="P610" s="79">
        <v>0</v>
      </c>
      <c r="Q610" s="78">
        <v>681360</v>
      </c>
      <c r="R610" s="78"/>
      <c r="S610" s="78">
        <v>872501</v>
      </c>
      <c r="T610" s="78"/>
      <c r="U610" s="79">
        <v>12811156</v>
      </c>
      <c r="V610" s="80">
        <v>-547027</v>
      </c>
      <c r="W610" s="80">
        <v>12264129</v>
      </c>
      <c r="X610" s="81"/>
      <c r="Y610" s="63">
        <v>81660049</v>
      </c>
      <c r="Z610" s="63">
        <v>15235522</v>
      </c>
    </row>
    <row r="611" spans="1:26">
      <c r="A611" s="60">
        <v>96704</v>
      </c>
      <c r="B611" s="61" t="s">
        <v>612</v>
      </c>
      <c r="C611" s="77">
        <v>2.2550000000000001E-4</v>
      </c>
      <c r="D611" s="77">
        <v>2.5599999999999999E-4</v>
      </c>
      <c r="E611" s="78">
        <v>1444206</v>
      </c>
      <c r="F611" s="78"/>
      <c r="G611" s="79">
        <v>62230</v>
      </c>
      <c r="H611" s="79">
        <v>477325</v>
      </c>
      <c r="I611" s="79">
        <v>144099</v>
      </c>
      <c r="J611" s="78">
        <v>151246</v>
      </c>
      <c r="K611" s="78"/>
      <c r="L611" s="78">
        <v>834900</v>
      </c>
      <c r="M611" s="78"/>
      <c r="N611" s="79">
        <v>6101</v>
      </c>
      <c r="O611" s="79">
        <v>0</v>
      </c>
      <c r="P611" s="79">
        <v>0</v>
      </c>
      <c r="Q611" s="78">
        <v>0</v>
      </c>
      <c r="R611" s="78"/>
      <c r="S611" s="78">
        <v>6101</v>
      </c>
      <c r="T611" s="78"/>
      <c r="U611" s="79">
        <v>408935</v>
      </c>
      <c r="V611" s="80">
        <v>76539</v>
      </c>
      <c r="W611" s="80">
        <v>485474</v>
      </c>
      <c r="X611" s="81"/>
      <c r="Y611" s="63">
        <v>2606605</v>
      </c>
      <c r="Z611" s="63">
        <v>486321</v>
      </c>
    </row>
    <row r="612" spans="1:26">
      <c r="A612" s="60">
        <v>96708</v>
      </c>
      <c r="B612" s="61" t="s">
        <v>613</v>
      </c>
      <c r="C612" s="77">
        <v>8.4489999999999999E-4</v>
      </c>
      <c r="D612" s="77">
        <v>7.7360000000000005E-4</v>
      </c>
      <c r="E612" s="78">
        <v>4364209</v>
      </c>
      <c r="F612" s="78"/>
      <c r="G612" s="79">
        <v>188050</v>
      </c>
      <c r="H612" s="79">
        <v>1442417</v>
      </c>
      <c r="I612" s="79">
        <v>435450</v>
      </c>
      <c r="J612" s="78">
        <v>17681</v>
      </c>
      <c r="K612" s="78"/>
      <c r="L612" s="78">
        <v>2083598</v>
      </c>
      <c r="M612" s="78"/>
      <c r="N612" s="79">
        <v>18437</v>
      </c>
      <c r="O612" s="79">
        <v>0</v>
      </c>
      <c r="P612" s="79">
        <v>0</v>
      </c>
      <c r="Q612" s="78">
        <v>86420</v>
      </c>
      <c r="R612" s="78"/>
      <c r="S612" s="78">
        <v>104857</v>
      </c>
      <c r="T612" s="78"/>
      <c r="U612" s="79">
        <v>1235749</v>
      </c>
      <c r="V612" s="80">
        <v>-17308</v>
      </c>
      <c r="W612" s="80">
        <v>1218441</v>
      </c>
      <c r="X612" s="81"/>
      <c r="Y612" s="63">
        <v>7876835</v>
      </c>
      <c r="Z612" s="63">
        <v>1469601</v>
      </c>
    </row>
    <row r="613" spans="1:26">
      <c r="A613" s="60">
        <v>96711</v>
      </c>
      <c r="B613" s="61" t="s">
        <v>614</v>
      </c>
      <c r="C613" s="77">
        <v>3.7699000000000001E-3</v>
      </c>
      <c r="D613" s="77">
        <v>3.6779999999999998E-3</v>
      </c>
      <c r="E613" s="78">
        <v>20749172</v>
      </c>
      <c r="F613" s="78"/>
      <c r="G613" s="79">
        <v>894063</v>
      </c>
      <c r="H613" s="79">
        <v>6857819</v>
      </c>
      <c r="I613" s="79">
        <v>2070302</v>
      </c>
      <c r="J613" s="78">
        <v>11630</v>
      </c>
      <c r="K613" s="78"/>
      <c r="L613" s="78">
        <v>9833814</v>
      </c>
      <c r="M613" s="78"/>
      <c r="N613" s="79">
        <v>87658</v>
      </c>
      <c r="O613" s="79">
        <v>0</v>
      </c>
      <c r="P613" s="79">
        <v>0</v>
      </c>
      <c r="Q613" s="78">
        <v>424484</v>
      </c>
      <c r="R613" s="78"/>
      <c r="S613" s="78">
        <v>512142</v>
      </c>
      <c r="T613" s="78"/>
      <c r="U613" s="79">
        <v>5875241</v>
      </c>
      <c r="V613" s="80">
        <v>-200928</v>
      </c>
      <c r="W613" s="80">
        <v>5674313</v>
      </c>
      <c r="X613" s="81"/>
      <c r="Y613" s="63">
        <v>37449584</v>
      </c>
      <c r="Z613" s="63">
        <v>6987063</v>
      </c>
    </row>
    <row r="614" spans="1:26">
      <c r="A614" s="60">
        <v>96721</v>
      </c>
      <c r="B614" s="61" t="s">
        <v>615</v>
      </c>
      <c r="C614" s="77">
        <v>2.5119999999999998E-4</v>
      </c>
      <c r="D614" s="77">
        <v>2.6279999999999999E-4</v>
      </c>
      <c r="E614" s="78">
        <v>1482567</v>
      </c>
      <c r="F614" s="78"/>
      <c r="G614" s="79">
        <v>63882</v>
      </c>
      <c r="H614" s="79">
        <v>490004</v>
      </c>
      <c r="I614" s="79">
        <v>147927</v>
      </c>
      <c r="J614" s="78">
        <v>24901</v>
      </c>
      <c r="K614" s="78"/>
      <c r="L614" s="78">
        <v>726714</v>
      </c>
      <c r="M614" s="78"/>
      <c r="N614" s="79">
        <v>6263</v>
      </c>
      <c r="O614" s="79">
        <v>0</v>
      </c>
      <c r="P614" s="79">
        <v>0</v>
      </c>
      <c r="Q614" s="78">
        <v>888</v>
      </c>
      <c r="R614" s="78"/>
      <c r="S614" s="78">
        <v>7151</v>
      </c>
      <c r="T614" s="78"/>
      <c r="U614" s="79">
        <v>419797</v>
      </c>
      <c r="V614" s="80">
        <v>15157</v>
      </c>
      <c r="W614" s="80">
        <v>434954</v>
      </c>
      <c r="X614" s="81"/>
      <c r="Y614" s="63">
        <v>2675843</v>
      </c>
      <c r="Z614" s="63">
        <v>499239</v>
      </c>
    </row>
    <row r="615" spans="1:26">
      <c r="A615" s="60">
        <v>96722</v>
      </c>
      <c r="B615" s="61" t="s">
        <v>971</v>
      </c>
      <c r="C615" s="77">
        <v>0</v>
      </c>
      <c r="D615" s="77">
        <v>1.8300000000000001E-5</v>
      </c>
      <c r="E615" s="78">
        <v>103238</v>
      </c>
      <c r="F615" s="78"/>
      <c r="G615" s="79">
        <v>4448</v>
      </c>
      <c r="H615" s="79">
        <v>34121</v>
      </c>
      <c r="I615" s="79">
        <v>10301</v>
      </c>
      <c r="J615" s="78">
        <v>34234</v>
      </c>
      <c r="K615" s="78"/>
      <c r="L615" s="78">
        <v>83104</v>
      </c>
      <c r="M615" s="78"/>
      <c r="N615" s="79">
        <v>436</v>
      </c>
      <c r="O615" s="79">
        <v>0</v>
      </c>
      <c r="P615" s="79">
        <v>0</v>
      </c>
      <c r="Q615" s="78">
        <v>0</v>
      </c>
      <c r="R615" s="78"/>
      <c r="S615" s="78">
        <v>436</v>
      </c>
      <c r="T615" s="78"/>
      <c r="U615" s="79">
        <v>29232</v>
      </c>
      <c r="V615" s="80">
        <v>11411</v>
      </c>
      <c r="W615" s="80">
        <v>40643</v>
      </c>
      <c r="X615" s="81"/>
      <c r="Y615" s="63">
        <v>186332</v>
      </c>
      <c r="Z615" s="63">
        <v>34764</v>
      </c>
    </row>
    <row r="616" spans="1:26">
      <c r="A616" s="60">
        <v>96731</v>
      </c>
      <c r="B616" s="61" t="s">
        <v>616</v>
      </c>
      <c r="C616" s="77">
        <v>2.008E-4</v>
      </c>
      <c r="D616" s="77">
        <v>2.3330000000000001E-4</v>
      </c>
      <c r="E616" s="78">
        <v>1316145</v>
      </c>
      <c r="F616" s="78"/>
      <c r="G616" s="79">
        <v>56711</v>
      </c>
      <c r="H616" s="79">
        <v>435000</v>
      </c>
      <c r="I616" s="79">
        <v>131322</v>
      </c>
      <c r="J616" s="78">
        <v>29620</v>
      </c>
      <c r="K616" s="78"/>
      <c r="L616" s="78">
        <v>652653</v>
      </c>
      <c r="M616" s="78"/>
      <c r="N616" s="79">
        <v>5560</v>
      </c>
      <c r="O616" s="79">
        <v>0</v>
      </c>
      <c r="P616" s="79">
        <v>0</v>
      </c>
      <c r="Q616" s="78">
        <v>1799</v>
      </c>
      <c r="R616" s="78"/>
      <c r="S616" s="78">
        <v>7359</v>
      </c>
      <c r="T616" s="78"/>
      <c r="U616" s="79">
        <v>372674</v>
      </c>
      <c r="V616" s="80">
        <v>10636</v>
      </c>
      <c r="W616" s="80">
        <v>383310</v>
      </c>
      <c r="X616" s="81"/>
      <c r="Y616" s="63">
        <v>2375472</v>
      </c>
      <c r="Z616" s="63">
        <v>443198</v>
      </c>
    </row>
    <row r="617" spans="1:26">
      <c r="A617" s="60">
        <v>96733</v>
      </c>
      <c r="B617" s="61" t="s">
        <v>617</v>
      </c>
      <c r="C617" s="77">
        <v>0</v>
      </c>
      <c r="D617" s="77">
        <v>0</v>
      </c>
      <c r="E617" s="78">
        <v>0</v>
      </c>
      <c r="F617" s="78"/>
      <c r="G617" s="79">
        <v>0</v>
      </c>
      <c r="H617" s="79">
        <v>0</v>
      </c>
      <c r="I617" s="79">
        <v>0</v>
      </c>
      <c r="J617" s="78">
        <v>0</v>
      </c>
      <c r="K617" s="78"/>
      <c r="L617" s="78">
        <v>0</v>
      </c>
      <c r="M617" s="78"/>
      <c r="N617" s="79">
        <v>0</v>
      </c>
      <c r="O617" s="79">
        <v>0</v>
      </c>
      <c r="P617" s="79">
        <v>0</v>
      </c>
      <c r="Q617" s="78">
        <v>4259</v>
      </c>
      <c r="R617" s="78"/>
      <c r="S617" s="78">
        <v>4259</v>
      </c>
      <c r="T617" s="78"/>
      <c r="U617" s="79">
        <v>0</v>
      </c>
      <c r="V617" s="80">
        <v>-3709</v>
      </c>
      <c r="W617" s="80">
        <v>-3709</v>
      </c>
      <c r="X617" s="81"/>
      <c r="Y617" s="63">
        <v>0</v>
      </c>
      <c r="Z617" s="63">
        <v>0</v>
      </c>
    </row>
    <row r="618" spans="1:26">
      <c r="A618" s="60">
        <v>96741</v>
      </c>
      <c r="B618" s="61" t="s">
        <v>618</v>
      </c>
      <c r="C618" s="77">
        <v>8.81E-5</v>
      </c>
      <c r="D618" s="77">
        <v>7.86E-5</v>
      </c>
      <c r="E618" s="78">
        <v>443416</v>
      </c>
      <c r="F618" s="78"/>
      <c r="G618" s="79">
        <v>19106</v>
      </c>
      <c r="H618" s="79">
        <v>146554</v>
      </c>
      <c r="I618" s="79">
        <v>44243</v>
      </c>
      <c r="J618" s="78">
        <v>0</v>
      </c>
      <c r="K618" s="78"/>
      <c r="L618" s="78">
        <v>209903</v>
      </c>
      <c r="M618" s="78"/>
      <c r="N618" s="79">
        <v>1873</v>
      </c>
      <c r="O618" s="79">
        <v>0</v>
      </c>
      <c r="P618" s="79">
        <v>0</v>
      </c>
      <c r="Q618" s="78">
        <v>20248</v>
      </c>
      <c r="R618" s="78"/>
      <c r="S618" s="78">
        <v>22121</v>
      </c>
      <c r="T618" s="78"/>
      <c r="U618" s="79">
        <v>125556</v>
      </c>
      <c r="V618" s="80">
        <v>-9962</v>
      </c>
      <c r="W618" s="80">
        <v>115594</v>
      </c>
      <c r="X618" s="81"/>
      <c r="Y618" s="63">
        <v>800309</v>
      </c>
      <c r="Z618" s="63">
        <v>149316</v>
      </c>
    </row>
    <row r="619" spans="1:26">
      <c r="A619" s="60">
        <v>96751</v>
      </c>
      <c r="B619" s="61" t="s">
        <v>619</v>
      </c>
      <c r="C619" s="77">
        <v>3.2870000000000002E-4</v>
      </c>
      <c r="D619" s="77">
        <v>3.3050000000000001E-4</v>
      </c>
      <c r="E619" s="78">
        <v>1864492</v>
      </c>
      <c r="F619" s="78"/>
      <c r="G619" s="79">
        <v>80339</v>
      </c>
      <c r="H619" s="79">
        <v>616234</v>
      </c>
      <c r="I619" s="79">
        <v>186034</v>
      </c>
      <c r="J619" s="78">
        <v>59650</v>
      </c>
      <c r="K619" s="78"/>
      <c r="L619" s="78">
        <v>942257</v>
      </c>
      <c r="M619" s="78"/>
      <c r="N619" s="79">
        <v>7877</v>
      </c>
      <c r="O619" s="79">
        <v>0</v>
      </c>
      <c r="P619" s="79">
        <v>0</v>
      </c>
      <c r="Q619" s="78">
        <v>36256</v>
      </c>
      <c r="R619" s="78"/>
      <c r="S619" s="78">
        <v>44133</v>
      </c>
      <c r="T619" s="78"/>
      <c r="U619" s="79">
        <v>527941</v>
      </c>
      <c r="V619" s="80">
        <v>13066</v>
      </c>
      <c r="W619" s="80">
        <v>541007</v>
      </c>
      <c r="X619" s="81"/>
      <c r="Y619" s="63">
        <v>3365168</v>
      </c>
      <c r="Z619" s="63">
        <v>627848</v>
      </c>
    </row>
    <row r="620" spans="1:26">
      <c r="A620" s="60">
        <v>96801</v>
      </c>
      <c r="B620" s="61" t="s">
        <v>620</v>
      </c>
      <c r="C620" s="77">
        <v>7.3797000000000003E-3</v>
      </c>
      <c r="D620" s="77">
        <v>6.9283000000000001E-3</v>
      </c>
      <c r="E620" s="78">
        <v>39085506</v>
      </c>
      <c r="F620" s="78"/>
      <c r="G620" s="79">
        <v>1684159</v>
      </c>
      <c r="H620" s="79">
        <v>12918169</v>
      </c>
      <c r="I620" s="79">
        <v>3899857</v>
      </c>
      <c r="J620" s="78">
        <v>42700</v>
      </c>
      <c r="K620" s="78"/>
      <c r="L620" s="78">
        <v>18544885</v>
      </c>
      <c r="M620" s="78"/>
      <c r="N620" s="79">
        <v>165122</v>
      </c>
      <c r="O620" s="79">
        <v>0</v>
      </c>
      <c r="P620" s="79">
        <v>0</v>
      </c>
      <c r="Q620" s="78">
        <v>691446</v>
      </c>
      <c r="R620" s="78"/>
      <c r="S620" s="78">
        <v>856568</v>
      </c>
      <c r="T620" s="78"/>
      <c r="U620" s="79">
        <v>11067273</v>
      </c>
      <c r="V620" s="80">
        <v>-233476</v>
      </c>
      <c r="W620" s="80">
        <v>10833797</v>
      </c>
      <c r="X620" s="81"/>
      <c r="Y620" s="63">
        <v>70544304</v>
      </c>
      <c r="Z620" s="63">
        <v>13161629</v>
      </c>
    </row>
    <row r="621" spans="1:26">
      <c r="A621" s="60">
        <v>96804</v>
      </c>
      <c r="B621" s="61" t="s">
        <v>621</v>
      </c>
      <c r="C621" s="77">
        <v>2.3699999999999999E-4</v>
      </c>
      <c r="D621" s="77">
        <v>2.5060000000000002E-4</v>
      </c>
      <c r="E621" s="78">
        <v>1413742</v>
      </c>
      <c r="F621" s="78"/>
      <c r="G621" s="79">
        <v>60917</v>
      </c>
      <c r="H621" s="79">
        <v>467256</v>
      </c>
      <c r="I621" s="79">
        <v>141060</v>
      </c>
      <c r="J621" s="78">
        <v>8375</v>
      </c>
      <c r="K621" s="78"/>
      <c r="L621" s="78">
        <v>677608</v>
      </c>
      <c r="M621" s="78"/>
      <c r="N621" s="79">
        <v>5973</v>
      </c>
      <c r="O621" s="79">
        <v>0</v>
      </c>
      <c r="P621" s="79">
        <v>0</v>
      </c>
      <c r="Q621" s="78">
        <v>13748</v>
      </c>
      <c r="R621" s="78"/>
      <c r="S621" s="78">
        <v>19721</v>
      </c>
      <c r="T621" s="78"/>
      <c r="U621" s="79">
        <v>400309</v>
      </c>
      <c r="V621" s="80">
        <v>-13818</v>
      </c>
      <c r="W621" s="80">
        <v>386491</v>
      </c>
      <c r="X621" s="81"/>
      <c r="Y621" s="63">
        <v>2551622</v>
      </c>
      <c r="Z621" s="63">
        <v>476063</v>
      </c>
    </row>
    <row r="622" spans="1:26">
      <c r="A622" s="60">
        <v>96808</v>
      </c>
      <c r="B622" s="61" t="s">
        <v>622</v>
      </c>
      <c r="C622" s="77">
        <v>1.2228E-3</v>
      </c>
      <c r="D622" s="77">
        <v>1.2224E-3</v>
      </c>
      <c r="E622" s="78">
        <v>6896082</v>
      </c>
      <c r="F622" s="78"/>
      <c r="G622" s="79">
        <v>297146</v>
      </c>
      <c r="H622" s="79">
        <v>2279227</v>
      </c>
      <c r="I622" s="79">
        <v>688074</v>
      </c>
      <c r="J622" s="78">
        <v>20486</v>
      </c>
      <c r="K622" s="78"/>
      <c r="L622" s="78">
        <v>3284933</v>
      </c>
      <c r="M622" s="78"/>
      <c r="N622" s="79">
        <v>29133</v>
      </c>
      <c r="O622" s="79">
        <v>0</v>
      </c>
      <c r="P622" s="79">
        <v>0</v>
      </c>
      <c r="Q622" s="78">
        <v>64099</v>
      </c>
      <c r="R622" s="78"/>
      <c r="S622" s="78">
        <v>93232</v>
      </c>
      <c r="T622" s="78"/>
      <c r="U622" s="79">
        <v>1952663</v>
      </c>
      <c r="V622" s="80">
        <v>-13953</v>
      </c>
      <c r="W622" s="80">
        <v>1938710</v>
      </c>
      <c r="X622" s="81"/>
      <c r="Y622" s="63">
        <v>12446539</v>
      </c>
      <c r="Z622" s="63">
        <v>2322182</v>
      </c>
    </row>
    <row r="623" spans="1:26">
      <c r="A623" s="60">
        <v>96811</v>
      </c>
      <c r="B623" s="61" t="s">
        <v>623</v>
      </c>
      <c r="C623" s="77">
        <v>5.5815999999999999E-3</v>
      </c>
      <c r="D623" s="77">
        <v>5.3463E-3</v>
      </c>
      <c r="E623" s="78">
        <v>30160767</v>
      </c>
      <c r="F623" s="78"/>
      <c r="G623" s="79">
        <v>1299600</v>
      </c>
      <c r="H623" s="79">
        <v>9968449</v>
      </c>
      <c r="I623" s="79">
        <v>3009368</v>
      </c>
      <c r="J623" s="78">
        <v>0</v>
      </c>
      <c r="K623" s="78"/>
      <c r="L623" s="78">
        <v>14277417</v>
      </c>
      <c r="M623" s="78"/>
      <c r="N623" s="79">
        <v>127418</v>
      </c>
      <c r="O623" s="79">
        <v>0</v>
      </c>
      <c r="P623" s="79">
        <v>0</v>
      </c>
      <c r="Q623" s="78">
        <v>686711</v>
      </c>
      <c r="R623" s="78"/>
      <c r="S623" s="78">
        <v>814129</v>
      </c>
      <c r="T623" s="78"/>
      <c r="U623" s="79">
        <v>8540185</v>
      </c>
      <c r="V623" s="80">
        <v>-316586</v>
      </c>
      <c r="W623" s="80">
        <v>8223599</v>
      </c>
      <c r="X623" s="81"/>
      <c r="Y623" s="63">
        <v>54436299</v>
      </c>
      <c r="Z623" s="63">
        <v>10156318</v>
      </c>
    </row>
    <row r="624" spans="1:26">
      <c r="A624" s="60">
        <v>96821</v>
      </c>
      <c r="B624" s="61" t="s">
        <v>624</v>
      </c>
      <c r="C624" s="77">
        <v>1.1953000000000001E-3</v>
      </c>
      <c r="D624" s="77">
        <v>1.1779E-3</v>
      </c>
      <c r="E624" s="78">
        <v>6645038</v>
      </c>
      <c r="F624" s="78"/>
      <c r="G624" s="79">
        <v>286329</v>
      </c>
      <c r="H624" s="79">
        <v>2196255</v>
      </c>
      <c r="I624" s="79">
        <v>663026</v>
      </c>
      <c r="J624" s="78">
        <v>32623</v>
      </c>
      <c r="K624" s="78"/>
      <c r="L624" s="78">
        <v>3178233</v>
      </c>
      <c r="M624" s="78"/>
      <c r="N624" s="79">
        <v>28073</v>
      </c>
      <c r="O624" s="79">
        <v>0</v>
      </c>
      <c r="P624" s="79">
        <v>0</v>
      </c>
      <c r="Q624" s="78">
        <v>2325</v>
      </c>
      <c r="R624" s="78"/>
      <c r="S624" s="78">
        <v>30398</v>
      </c>
      <c r="T624" s="78"/>
      <c r="U624" s="79">
        <v>1881579</v>
      </c>
      <c r="V624" s="80">
        <v>7778</v>
      </c>
      <c r="W624" s="80">
        <v>1889357</v>
      </c>
      <c r="X624" s="81"/>
      <c r="Y624" s="63">
        <v>11993438</v>
      </c>
      <c r="Z624" s="63">
        <v>2237646</v>
      </c>
    </row>
    <row r="625" spans="1:26">
      <c r="A625" s="60">
        <v>96831</v>
      </c>
      <c r="B625" s="61" t="s">
        <v>625</v>
      </c>
      <c r="C625" s="77">
        <v>7.9889999999999996E-4</v>
      </c>
      <c r="D625" s="77">
        <v>8.3469999999999996E-4</v>
      </c>
      <c r="E625" s="78">
        <v>4708900</v>
      </c>
      <c r="F625" s="78"/>
      <c r="G625" s="79">
        <v>202902</v>
      </c>
      <c r="H625" s="79">
        <v>1556341</v>
      </c>
      <c r="I625" s="79">
        <v>469843</v>
      </c>
      <c r="J625" s="78">
        <v>84994</v>
      </c>
      <c r="K625" s="78"/>
      <c r="L625" s="78">
        <v>2314080</v>
      </c>
      <c r="M625" s="78"/>
      <c r="N625" s="79">
        <v>19893</v>
      </c>
      <c r="O625" s="79">
        <v>0</v>
      </c>
      <c r="P625" s="79">
        <v>0</v>
      </c>
      <c r="Q625" s="78">
        <v>126304</v>
      </c>
      <c r="R625" s="78"/>
      <c r="S625" s="78">
        <v>146197</v>
      </c>
      <c r="T625" s="78"/>
      <c r="U625" s="79">
        <v>1333351</v>
      </c>
      <c r="V625" s="80">
        <v>-33948</v>
      </c>
      <c r="W625" s="80">
        <v>1299403</v>
      </c>
      <c r="X625" s="81"/>
      <c r="Y625" s="63">
        <v>8498958</v>
      </c>
      <c r="Z625" s="63">
        <v>1585672</v>
      </c>
    </row>
    <row r="626" spans="1:26">
      <c r="A626" s="60">
        <v>96901</v>
      </c>
      <c r="B626" s="61" t="s">
        <v>626</v>
      </c>
      <c r="C626" s="77">
        <v>8.2089999999999995E-4</v>
      </c>
      <c r="D626" s="77">
        <v>7.8609999999999997E-4</v>
      </c>
      <c r="E626" s="78">
        <v>4434727</v>
      </c>
      <c r="F626" s="78"/>
      <c r="G626" s="79">
        <v>191088</v>
      </c>
      <c r="H626" s="79">
        <v>1465724</v>
      </c>
      <c r="I626" s="79">
        <v>442486</v>
      </c>
      <c r="J626" s="78">
        <v>7306</v>
      </c>
      <c r="K626" s="78"/>
      <c r="L626" s="78">
        <v>2106604</v>
      </c>
      <c r="M626" s="78"/>
      <c r="N626" s="79">
        <v>18735</v>
      </c>
      <c r="O626" s="79">
        <v>0</v>
      </c>
      <c r="P626" s="79">
        <v>0</v>
      </c>
      <c r="Q626" s="78">
        <v>128326</v>
      </c>
      <c r="R626" s="78"/>
      <c r="S626" s="78">
        <v>147061</v>
      </c>
      <c r="T626" s="78"/>
      <c r="U626" s="79">
        <v>1255717</v>
      </c>
      <c r="V626" s="80">
        <v>-71251</v>
      </c>
      <c r="W626" s="80">
        <v>1184466</v>
      </c>
      <c r="X626" s="81"/>
      <c r="Y626" s="63">
        <v>8004110</v>
      </c>
      <c r="Z626" s="63">
        <v>1493347</v>
      </c>
    </row>
    <row r="627" spans="1:26">
      <c r="A627" s="60">
        <v>96911</v>
      </c>
      <c r="B627" s="61" t="s">
        <v>627</v>
      </c>
      <c r="C627" s="77">
        <v>2.2000000000000001E-6</v>
      </c>
      <c r="D627" s="77">
        <v>3.3000000000000002E-6</v>
      </c>
      <c r="E627" s="78">
        <v>18617</v>
      </c>
      <c r="F627" s="78"/>
      <c r="G627" s="79">
        <v>802</v>
      </c>
      <c r="H627" s="79">
        <v>6153</v>
      </c>
      <c r="I627" s="79">
        <v>1858</v>
      </c>
      <c r="J627" s="78">
        <v>6366</v>
      </c>
      <c r="K627" s="78"/>
      <c r="L627" s="78">
        <v>15179</v>
      </c>
      <c r="M627" s="78"/>
      <c r="N627" s="79">
        <v>79</v>
      </c>
      <c r="O627" s="79">
        <v>0</v>
      </c>
      <c r="P627" s="79">
        <v>0</v>
      </c>
      <c r="Q627" s="78">
        <v>0</v>
      </c>
      <c r="R627" s="78"/>
      <c r="S627" s="78">
        <v>79</v>
      </c>
      <c r="T627" s="78"/>
      <c r="U627" s="79">
        <v>5271</v>
      </c>
      <c r="V627" s="80">
        <v>3121</v>
      </c>
      <c r="W627" s="80">
        <v>8392</v>
      </c>
      <c r="X627" s="81"/>
      <c r="Y627" s="63">
        <v>33601</v>
      </c>
      <c r="Z627" s="63">
        <v>6269</v>
      </c>
    </row>
    <row r="628" spans="1:26">
      <c r="A628" s="60">
        <v>96912</v>
      </c>
      <c r="B628" s="61" t="s">
        <v>628</v>
      </c>
      <c r="C628" s="77">
        <v>7.25E-5</v>
      </c>
      <c r="D628" s="77">
        <v>7.1099999999999994E-5</v>
      </c>
      <c r="E628" s="78">
        <v>401106</v>
      </c>
      <c r="F628" s="78"/>
      <c r="G628" s="79">
        <v>17283</v>
      </c>
      <c r="H628" s="79">
        <v>132570</v>
      </c>
      <c r="I628" s="79">
        <v>40021</v>
      </c>
      <c r="J628" s="78">
        <v>656</v>
      </c>
      <c r="K628" s="78"/>
      <c r="L628" s="78">
        <v>190530</v>
      </c>
      <c r="M628" s="78"/>
      <c r="N628" s="79">
        <v>1695</v>
      </c>
      <c r="O628" s="79">
        <v>0</v>
      </c>
      <c r="P628" s="79">
        <v>0</v>
      </c>
      <c r="Q628" s="78">
        <v>12729</v>
      </c>
      <c r="R628" s="78"/>
      <c r="S628" s="78">
        <v>14424</v>
      </c>
      <c r="T628" s="78"/>
      <c r="U628" s="79">
        <v>113575</v>
      </c>
      <c r="V628" s="80">
        <v>-4622</v>
      </c>
      <c r="W628" s="80">
        <v>108953</v>
      </c>
      <c r="X628" s="81"/>
      <c r="Y628" s="63">
        <v>723944</v>
      </c>
      <c r="Z628" s="63">
        <v>135068</v>
      </c>
    </row>
    <row r="629" spans="1:26">
      <c r="A629" s="60">
        <v>96918</v>
      </c>
      <c r="B629" s="61" t="s">
        <v>629</v>
      </c>
      <c r="C629" s="77">
        <v>2.9200000000000002E-5</v>
      </c>
      <c r="D629" s="77">
        <v>4.4499999999999997E-5</v>
      </c>
      <c r="E629" s="78">
        <v>251044</v>
      </c>
      <c r="F629" s="78"/>
      <c r="G629" s="79">
        <v>10817</v>
      </c>
      <c r="H629" s="79">
        <v>82973</v>
      </c>
      <c r="I629" s="79">
        <v>25049</v>
      </c>
      <c r="J629" s="78">
        <v>34394</v>
      </c>
      <c r="K629" s="78"/>
      <c r="L629" s="78">
        <v>153233</v>
      </c>
      <c r="M629" s="78"/>
      <c r="N629" s="79">
        <v>1061</v>
      </c>
      <c r="O629" s="79">
        <v>0</v>
      </c>
      <c r="P629" s="79">
        <v>0</v>
      </c>
      <c r="Q629" s="78">
        <v>99</v>
      </c>
      <c r="R629" s="78"/>
      <c r="S629" s="78">
        <v>1160</v>
      </c>
      <c r="T629" s="78"/>
      <c r="U629" s="79">
        <v>71084</v>
      </c>
      <c r="V629" s="80">
        <v>12704</v>
      </c>
      <c r="W629" s="80">
        <v>83788</v>
      </c>
      <c r="X629" s="81"/>
      <c r="Y629" s="63">
        <v>453101</v>
      </c>
      <c r="Z629" s="63">
        <v>84536</v>
      </c>
    </row>
    <row r="630" spans="1:26">
      <c r="A630" s="60">
        <v>97001</v>
      </c>
      <c r="B630" s="61" t="s">
        <v>630</v>
      </c>
      <c r="C630" s="77">
        <v>1.4491E-3</v>
      </c>
      <c r="D630" s="77">
        <v>1.4706999999999999E-3</v>
      </c>
      <c r="E630" s="78">
        <v>8296848</v>
      </c>
      <c r="F630" s="78"/>
      <c r="G630" s="79">
        <v>357504</v>
      </c>
      <c r="H630" s="79">
        <v>2742195</v>
      </c>
      <c r="I630" s="79">
        <v>827839</v>
      </c>
      <c r="J630" s="78">
        <v>240916</v>
      </c>
      <c r="K630" s="78"/>
      <c r="L630" s="78">
        <v>4168454</v>
      </c>
      <c r="M630" s="78"/>
      <c r="N630" s="79">
        <v>35051</v>
      </c>
      <c r="O630" s="79">
        <v>0</v>
      </c>
      <c r="P630" s="79">
        <v>0</v>
      </c>
      <c r="Q630" s="78">
        <v>0</v>
      </c>
      <c r="R630" s="78"/>
      <c r="S630" s="78">
        <v>35051</v>
      </c>
      <c r="T630" s="78"/>
      <c r="U630" s="79">
        <v>2349298</v>
      </c>
      <c r="V630" s="80">
        <v>139818</v>
      </c>
      <c r="W630" s="80">
        <v>2489116</v>
      </c>
      <c r="X630" s="81"/>
      <c r="Y630" s="63">
        <v>14974742</v>
      </c>
      <c r="Z630" s="63">
        <v>2793876</v>
      </c>
    </row>
    <row r="631" spans="1:26">
      <c r="A631" s="60">
        <v>97002</v>
      </c>
      <c r="B631" s="61" t="s">
        <v>631</v>
      </c>
      <c r="C631" s="77">
        <v>4.395E-4</v>
      </c>
      <c r="D631" s="77">
        <v>3.9350000000000002E-4</v>
      </c>
      <c r="E631" s="78">
        <v>2219902</v>
      </c>
      <c r="F631" s="78"/>
      <c r="G631" s="79">
        <v>95654</v>
      </c>
      <c r="H631" s="79">
        <v>733701</v>
      </c>
      <c r="I631" s="79">
        <v>221496</v>
      </c>
      <c r="J631" s="78">
        <v>0</v>
      </c>
      <c r="K631" s="78"/>
      <c r="L631" s="78">
        <v>1050851</v>
      </c>
      <c r="M631" s="78"/>
      <c r="N631" s="79">
        <v>9378</v>
      </c>
      <c r="O631" s="79">
        <v>0</v>
      </c>
      <c r="P631" s="79">
        <v>0</v>
      </c>
      <c r="Q631" s="78">
        <v>216234</v>
      </c>
      <c r="R631" s="78"/>
      <c r="S631" s="78">
        <v>225612</v>
      </c>
      <c r="T631" s="78"/>
      <c r="U631" s="79">
        <v>628577</v>
      </c>
      <c r="V631" s="80">
        <v>-125394</v>
      </c>
      <c r="W631" s="80">
        <v>503183</v>
      </c>
      <c r="X631" s="81"/>
      <c r="Y631" s="63">
        <v>4006637</v>
      </c>
      <c r="Z631" s="63">
        <v>747528</v>
      </c>
    </row>
    <row r="632" spans="1:26">
      <c r="A632" s="60">
        <v>97004</v>
      </c>
      <c r="B632" s="61" t="s">
        <v>632</v>
      </c>
      <c r="C632" s="77">
        <v>1.5999999999999999E-5</v>
      </c>
      <c r="D632" s="77">
        <v>1.6399999999999999E-5</v>
      </c>
      <c r="E632" s="78">
        <v>92519</v>
      </c>
      <c r="F632" s="78"/>
      <c r="G632" s="79">
        <v>3987</v>
      </c>
      <c r="H632" s="79">
        <v>30579</v>
      </c>
      <c r="I632" s="79">
        <v>9231</v>
      </c>
      <c r="J632" s="78">
        <v>7512</v>
      </c>
      <c r="K632" s="78"/>
      <c r="L632" s="78">
        <v>51309</v>
      </c>
      <c r="M632" s="78"/>
      <c r="N632" s="79">
        <v>391</v>
      </c>
      <c r="O632" s="79">
        <v>0</v>
      </c>
      <c r="P632" s="79">
        <v>0</v>
      </c>
      <c r="Q632" s="78">
        <v>304</v>
      </c>
      <c r="R632" s="78"/>
      <c r="S632" s="78">
        <v>695</v>
      </c>
      <c r="T632" s="78"/>
      <c r="U632" s="79">
        <v>26197</v>
      </c>
      <c r="V632" s="80">
        <v>4912</v>
      </c>
      <c r="W632" s="80">
        <v>31109</v>
      </c>
      <c r="X632" s="81"/>
      <c r="Y632" s="63">
        <v>166986</v>
      </c>
      <c r="Z632" s="63">
        <v>31155</v>
      </c>
    </row>
    <row r="633" spans="1:26">
      <c r="A633" s="60">
        <v>97005</v>
      </c>
      <c r="B633" s="61" t="s">
        <v>633</v>
      </c>
      <c r="C633" s="77">
        <v>3.04E-5</v>
      </c>
      <c r="D633" s="77">
        <v>3.0700000000000001E-5</v>
      </c>
      <c r="E633" s="78">
        <v>173192</v>
      </c>
      <c r="F633" s="78"/>
      <c r="G633" s="79">
        <v>7463</v>
      </c>
      <c r="H633" s="79">
        <v>57242</v>
      </c>
      <c r="I633" s="79">
        <v>17281</v>
      </c>
      <c r="J633" s="78">
        <v>12280</v>
      </c>
      <c r="K633" s="78"/>
      <c r="L633" s="78">
        <v>94266</v>
      </c>
      <c r="M633" s="78"/>
      <c r="N633" s="79">
        <v>732</v>
      </c>
      <c r="O633" s="79">
        <v>0</v>
      </c>
      <c r="P633" s="79">
        <v>0</v>
      </c>
      <c r="Q633" s="78">
        <v>451</v>
      </c>
      <c r="R633" s="78"/>
      <c r="S633" s="78">
        <v>1183</v>
      </c>
      <c r="T633" s="78"/>
      <c r="U633" s="79">
        <v>49040</v>
      </c>
      <c r="V633" s="80">
        <v>6830</v>
      </c>
      <c r="W633" s="80">
        <v>55870</v>
      </c>
      <c r="X633" s="81"/>
      <c r="Y633" s="63">
        <v>312589</v>
      </c>
      <c r="Z633" s="63">
        <v>58321</v>
      </c>
    </row>
    <row r="634" spans="1:26">
      <c r="A634" s="60">
        <v>97008</v>
      </c>
      <c r="B634" s="61" t="s">
        <v>634</v>
      </c>
      <c r="C634" s="77">
        <v>2.8479999999999998E-4</v>
      </c>
      <c r="D634" s="77">
        <v>3.5110000000000002E-4</v>
      </c>
      <c r="E634" s="78">
        <v>1980705</v>
      </c>
      <c r="F634" s="78"/>
      <c r="G634" s="79">
        <v>85347</v>
      </c>
      <c r="H634" s="79">
        <v>654644</v>
      </c>
      <c r="I634" s="79">
        <v>197630</v>
      </c>
      <c r="J634" s="78">
        <v>98516</v>
      </c>
      <c r="K634" s="78"/>
      <c r="L634" s="78">
        <v>1036137</v>
      </c>
      <c r="M634" s="78"/>
      <c r="N634" s="79">
        <v>8368</v>
      </c>
      <c r="O634" s="79">
        <v>0</v>
      </c>
      <c r="P634" s="79">
        <v>0</v>
      </c>
      <c r="Q634" s="78">
        <v>2386</v>
      </c>
      <c r="R634" s="78"/>
      <c r="S634" s="78">
        <v>10754</v>
      </c>
      <c r="T634" s="78"/>
      <c r="U634" s="79">
        <v>560847</v>
      </c>
      <c r="V634" s="80">
        <v>34442</v>
      </c>
      <c r="W634" s="80">
        <v>595289</v>
      </c>
      <c r="X634" s="81"/>
      <c r="Y634" s="63">
        <v>3574918</v>
      </c>
      <c r="Z634" s="63">
        <v>666982</v>
      </c>
    </row>
    <row r="635" spans="1:26">
      <c r="A635" s="60">
        <v>97011</v>
      </c>
      <c r="B635" s="61" t="s">
        <v>635</v>
      </c>
      <c r="C635" s="77">
        <v>1.8075999999999999E-3</v>
      </c>
      <c r="D635" s="77">
        <v>1.8959999999999999E-3</v>
      </c>
      <c r="E635" s="78">
        <v>10696147</v>
      </c>
      <c r="F635" s="78"/>
      <c r="G635" s="79">
        <v>460887</v>
      </c>
      <c r="H635" s="79">
        <v>3535189</v>
      </c>
      <c r="I635" s="79">
        <v>1067236</v>
      </c>
      <c r="J635" s="78">
        <v>109833</v>
      </c>
      <c r="K635" s="78"/>
      <c r="L635" s="78">
        <v>5173145</v>
      </c>
      <c r="M635" s="78"/>
      <c r="N635" s="79">
        <v>45187</v>
      </c>
      <c r="O635" s="79">
        <v>0</v>
      </c>
      <c r="P635" s="79">
        <v>0</v>
      </c>
      <c r="Q635" s="78">
        <v>43185</v>
      </c>
      <c r="R635" s="78"/>
      <c r="S635" s="78">
        <v>88372</v>
      </c>
      <c r="T635" s="78"/>
      <c r="U635" s="79">
        <v>3028672</v>
      </c>
      <c r="V635" s="80">
        <v>4892</v>
      </c>
      <c r="W635" s="80">
        <v>3033564</v>
      </c>
      <c r="X635" s="81"/>
      <c r="Y635" s="63">
        <v>19305169</v>
      </c>
      <c r="Z635" s="63">
        <v>3601814</v>
      </c>
    </row>
    <row r="636" spans="1:26">
      <c r="A636" s="60">
        <v>97012</v>
      </c>
      <c r="B636" s="61" t="s">
        <v>636</v>
      </c>
      <c r="C636" s="77">
        <v>2.1999999999999999E-5</v>
      </c>
      <c r="D636" s="77">
        <v>2.5400000000000001E-5</v>
      </c>
      <c r="E636" s="78">
        <v>143292</v>
      </c>
      <c r="F636" s="78"/>
      <c r="G636" s="79">
        <v>6174</v>
      </c>
      <c r="H636" s="79">
        <v>47360</v>
      </c>
      <c r="I636" s="79">
        <v>14297</v>
      </c>
      <c r="J636" s="78">
        <v>6290</v>
      </c>
      <c r="K636" s="78"/>
      <c r="L636" s="78">
        <v>74121</v>
      </c>
      <c r="M636" s="78"/>
      <c r="N636" s="79">
        <v>605</v>
      </c>
      <c r="O636" s="79">
        <v>0</v>
      </c>
      <c r="P636" s="79">
        <v>0</v>
      </c>
      <c r="Q636" s="78">
        <v>4832</v>
      </c>
      <c r="R636" s="78"/>
      <c r="S636" s="78">
        <v>5437</v>
      </c>
      <c r="T636" s="78"/>
      <c r="U636" s="79">
        <v>40574</v>
      </c>
      <c r="V636" s="80">
        <v>264</v>
      </c>
      <c r="W636" s="80">
        <v>40838</v>
      </c>
      <c r="X636" s="81"/>
      <c r="Y636" s="63">
        <v>258624</v>
      </c>
      <c r="Z636" s="63">
        <v>48252</v>
      </c>
    </row>
    <row r="637" spans="1:26">
      <c r="A637" s="60">
        <v>97013</v>
      </c>
      <c r="B637" s="61" t="s">
        <v>637</v>
      </c>
      <c r="C637" s="77">
        <v>2.0999999999999999E-5</v>
      </c>
      <c r="D637" s="77">
        <v>2.3600000000000001E-5</v>
      </c>
      <c r="E637" s="78">
        <v>133138</v>
      </c>
      <c r="F637" s="78"/>
      <c r="G637" s="79">
        <v>5737</v>
      </c>
      <c r="H637" s="79">
        <v>44003</v>
      </c>
      <c r="I637" s="79">
        <v>13284</v>
      </c>
      <c r="J637" s="78">
        <v>14079</v>
      </c>
      <c r="K637" s="78"/>
      <c r="L637" s="78">
        <v>77103</v>
      </c>
      <c r="M637" s="78"/>
      <c r="N637" s="79">
        <v>562</v>
      </c>
      <c r="O637" s="79">
        <v>0</v>
      </c>
      <c r="P637" s="79">
        <v>0</v>
      </c>
      <c r="Q637" s="78">
        <v>2111</v>
      </c>
      <c r="R637" s="78"/>
      <c r="S637" s="78">
        <v>2673</v>
      </c>
      <c r="T637" s="78"/>
      <c r="U637" s="79">
        <v>37699</v>
      </c>
      <c r="V637" s="80">
        <v>6955</v>
      </c>
      <c r="W637" s="80">
        <v>44654</v>
      </c>
      <c r="X637" s="81"/>
      <c r="Y637" s="63">
        <v>240296</v>
      </c>
      <c r="Z637" s="63">
        <v>44833</v>
      </c>
    </row>
    <row r="638" spans="1:26">
      <c r="A638" s="60">
        <v>97015</v>
      </c>
      <c r="B638" s="61" t="s">
        <v>638</v>
      </c>
      <c r="C638" s="77">
        <v>4.6799999999999999E-5</v>
      </c>
      <c r="D638" s="77">
        <v>4.6400000000000003E-5</v>
      </c>
      <c r="E638" s="78">
        <v>261762</v>
      </c>
      <c r="F638" s="78"/>
      <c r="G638" s="79">
        <v>11279</v>
      </c>
      <c r="H638" s="79">
        <v>86515</v>
      </c>
      <c r="I638" s="79">
        <v>26118</v>
      </c>
      <c r="J638" s="78">
        <v>4122</v>
      </c>
      <c r="K638" s="78"/>
      <c r="L638" s="78">
        <v>128034</v>
      </c>
      <c r="M638" s="78"/>
      <c r="N638" s="79">
        <v>1106</v>
      </c>
      <c r="O638" s="79">
        <v>0</v>
      </c>
      <c r="P638" s="79">
        <v>0</v>
      </c>
      <c r="Q638" s="78">
        <v>1150</v>
      </c>
      <c r="R638" s="78"/>
      <c r="S638" s="78">
        <v>2256</v>
      </c>
      <c r="T638" s="78"/>
      <c r="U638" s="79">
        <v>74119</v>
      </c>
      <c r="V638" s="80">
        <v>3837</v>
      </c>
      <c r="W638" s="80">
        <v>77956</v>
      </c>
      <c r="X638" s="81"/>
      <c r="Y638" s="63">
        <v>472447</v>
      </c>
      <c r="Z638" s="63">
        <v>88146</v>
      </c>
    </row>
    <row r="639" spans="1:26">
      <c r="A639" s="60">
        <v>97018</v>
      </c>
      <c r="B639" s="61" t="s">
        <v>639</v>
      </c>
      <c r="C639" s="77">
        <v>1.63E-5</v>
      </c>
      <c r="D639" s="77">
        <v>9.0000000000000002E-6</v>
      </c>
      <c r="E639" s="78">
        <v>50773</v>
      </c>
      <c r="F639" s="78"/>
      <c r="G639" s="79">
        <v>2188</v>
      </c>
      <c r="H639" s="79">
        <v>16781</v>
      </c>
      <c r="I639" s="79">
        <v>5066</v>
      </c>
      <c r="J639" s="78">
        <v>1798</v>
      </c>
      <c r="K639" s="78"/>
      <c r="L639" s="78">
        <v>25833</v>
      </c>
      <c r="M639" s="78"/>
      <c r="N639" s="79">
        <v>214</v>
      </c>
      <c r="O639" s="79">
        <v>0</v>
      </c>
      <c r="P639" s="79">
        <v>0</v>
      </c>
      <c r="Q639" s="78">
        <v>12064</v>
      </c>
      <c r="R639" s="78"/>
      <c r="S639" s="78">
        <v>12278</v>
      </c>
      <c r="T639" s="78"/>
      <c r="U639" s="79">
        <v>14377</v>
      </c>
      <c r="V639" s="80">
        <v>-1746</v>
      </c>
      <c r="W639" s="80">
        <v>12631</v>
      </c>
      <c r="X639" s="81"/>
      <c r="Y639" s="63">
        <v>91638</v>
      </c>
      <c r="Z639" s="63">
        <v>17097</v>
      </c>
    </row>
    <row r="640" spans="1:26">
      <c r="A640" s="60">
        <v>97101</v>
      </c>
      <c r="B640" s="61" t="s">
        <v>640</v>
      </c>
      <c r="C640" s="77">
        <v>2.9548999999999999E-3</v>
      </c>
      <c r="D640" s="77">
        <v>3.0308000000000002E-3</v>
      </c>
      <c r="E640" s="78">
        <v>17098040</v>
      </c>
      <c r="F640" s="78"/>
      <c r="G640" s="79">
        <v>736739</v>
      </c>
      <c r="H640" s="79">
        <v>5651081</v>
      </c>
      <c r="I640" s="79">
        <v>1706001</v>
      </c>
      <c r="J640" s="78">
        <v>385806</v>
      </c>
      <c r="K640" s="78"/>
      <c r="L640" s="78">
        <v>8479627</v>
      </c>
      <c r="M640" s="78"/>
      <c r="N640" s="79">
        <v>72233</v>
      </c>
      <c r="O640" s="79">
        <v>0</v>
      </c>
      <c r="P640" s="79">
        <v>0</v>
      </c>
      <c r="Q640" s="78">
        <v>0</v>
      </c>
      <c r="R640" s="78"/>
      <c r="S640" s="78">
        <v>72233</v>
      </c>
      <c r="T640" s="78"/>
      <c r="U640" s="79">
        <v>4841403</v>
      </c>
      <c r="V640" s="80">
        <v>229504</v>
      </c>
      <c r="W640" s="80">
        <v>5070907</v>
      </c>
      <c r="X640" s="81"/>
      <c r="Y640" s="63">
        <v>30859760</v>
      </c>
      <c r="Z640" s="63">
        <v>5757583</v>
      </c>
    </row>
    <row r="641" spans="1:26">
      <c r="A641" s="60">
        <v>97104</v>
      </c>
      <c r="B641" s="61" t="s">
        <v>641</v>
      </c>
      <c r="C641" s="77">
        <v>6.2399999999999999E-5</v>
      </c>
      <c r="D641" s="77">
        <v>6.41E-5</v>
      </c>
      <c r="E641" s="78">
        <v>361616</v>
      </c>
      <c r="F641" s="78"/>
      <c r="G641" s="79">
        <v>15582</v>
      </c>
      <c r="H641" s="79">
        <v>119518</v>
      </c>
      <c r="I641" s="79">
        <v>36081</v>
      </c>
      <c r="J641" s="78">
        <v>31947</v>
      </c>
      <c r="K641" s="78"/>
      <c r="L641" s="78">
        <v>203128</v>
      </c>
      <c r="M641" s="78"/>
      <c r="N641" s="79">
        <v>1528</v>
      </c>
      <c r="O641" s="79">
        <v>0</v>
      </c>
      <c r="P641" s="79">
        <v>0</v>
      </c>
      <c r="Q641" s="78">
        <v>0</v>
      </c>
      <c r="R641" s="78"/>
      <c r="S641" s="78">
        <v>1528</v>
      </c>
      <c r="T641" s="78"/>
      <c r="U641" s="79">
        <v>102393</v>
      </c>
      <c r="V641" s="80">
        <v>15420</v>
      </c>
      <c r="W641" s="80">
        <v>117813</v>
      </c>
      <c r="X641" s="81"/>
      <c r="Y641" s="63">
        <v>652669</v>
      </c>
      <c r="Z641" s="63">
        <v>121770</v>
      </c>
    </row>
    <row r="642" spans="1:26">
      <c r="A642" s="70">
        <v>97111</v>
      </c>
      <c r="B642" s="71" t="s">
        <v>642</v>
      </c>
      <c r="C642" s="72">
        <v>3.057E-4</v>
      </c>
      <c r="D642" s="72">
        <v>3.522E-4</v>
      </c>
      <c r="E642" s="73">
        <v>1986911</v>
      </c>
      <c r="F642" s="73"/>
      <c r="G642" s="74">
        <v>85614</v>
      </c>
      <c r="H642" s="74">
        <v>656695</v>
      </c>
      <c r="I642" s="74">
        <v>198249</v>
      </c>
      <c r="J642" s="73">
        <v>54729</v>
      </c>
      <c r="K642" s="73"/>
      <c r="L642" s="73">
        <v>995287</v>
      </c>
      <c r="M642" s="73"/>
      <c r="N642" s="74">
        <v>8394</v>
      </c>
      <c r="O642" s="74">
        <v>0</v>
      </c>
      <c r="P642" s="74">
        <v>0</v>
      </c>
      <c r="Q642" s="73">
        <v>30636</v>
      </c>
      <c r="R642" s="73"/>
      <c r="S642" s="73">
        <v>39030</v>
      </c>
      <c r="T642" s="73"/>
      <c r="U642" s="74">
        <v>562605</v>
      </c>
      <c r="V642" s="75">
        <v>5699</v>
      </c>
      <c r="W642" s="75">
        <v>568304</v>
      </c>
      <c r="X642" s="76"/>
      <c r="Y642" s="63">
        <v>3586118</v>
      </c>
      <c r="Z642" s="63">
        <v>669071</v>
      </c>
    </row>
    <row r="643" spans="1:26">
      <c r="A643" s="60">
        <v>97121</v>
      </c>
      <c r="B643" s="61" t="s">
        <v>643</v>
      </c>
      <c r="C643" s="77">
        <v>1.516E-4</v>
      </c>
      <c r="D643" s="77">
        <v>1.8259999999999999E-4</v>
      </c>
      <c r="E643" s="78">
        <v>1030125</v>
      </c>
      <c r="F643" s="78"/>
      <c r="G643" s="79">
        <v>44387</v>
      </c>
      <c r="H643" s="79">
        <v>340467</v>
      </c>
      <c r="I643" s="79">
        <v>102783</v>
      </c>
      <c r="J643" s="78">
        <v>102978</v>
      </c>
      <c r="K643" s="78"/>
      <c r="L643" s="78">
        <v>590615</v>
      </c>
      <c r="M643" s="78"/>
      <c r="N643" s="79">
        <v>4352</v>
      </c>
      <c r="O643" s="79">
        <v>0</v>
      </c>
      <c r="P643" s="79">
        <v>0</v>
      </c>
      <c r="Q643" s="78">
        <v>0</v>
      </c>
      <c r="R643" s="78"/>
      <c r="S643" s="78">
        <v>4352</v>
      </c>
      <c r="T643" s="78"/>
      <c r="U643" s="79">
        <v>291685</v>
      </c>
      <c r="V643" s="80">
        <v>46668</v>
      </c>
      <c r="W643" s="80">
        <v>338353</v>
      </c>
      <c r="X643" s="81"/>
      <c r="Y643" s="63">
        <v>1859243</v>
      </c>
      <c r="Z643" s="63">
        <v>346884</v>
      </c>
    </row>
    <row r="644" spans="1:26">
      <c r="A644" s="60">
        <v>97131</v>
      </c>
      <c r="B644" s="61" t="s">
        <v>644</v>
      </c>
      <c r="C644" s="77">
        <v>7.1290000000000004E-4</v>
      </c>
      <c r="D644" s="77">
        <v>7.2349999999999997E-4</v>
      </c>
      <c r="E644" s="78">
        <v>4081573</v>
      </c>
      <c r="F644" s="78"/>
      <c r="G644" s="79">
        <v>175871</v>
      </c>
      <c r="H644" s="79">
        <v>1349003</v>
      </c>
      <c r="I644" s="79">
        <v>407249</v>
      </c>
      <c r="J644" s="78">
        <v>10127</v>
      </c>
      <c r="K644" s="78"/>
      <c r="L644" s="78">
        <v>1942250</v>
      </c>
      <c r="M644" s="78"/>
      <c r="N644" s="79">
        <v>17243</v>
      </c>
      <c r="O644" s="79">
        <v>0</v>
      </c>
      <c r="P644" s="79">
        <v>0</v>
      </c>
      <c r="Q644" s="78">
        <v>72510</v>
      </c>
      <c r="R644" s="78"/>
      <c r="S644" s="78">
        <v>89753</v>
      </c>
      <c r="T644" s="78"/>
      <c r="U644" s="79">
        <v>1155720</v>
      </c>
      <c r="V644" s="80">
        <v>-49628</v>
      </c>
      <c r="W644" s="80">
        <v>1106092</v>
      </c>
      <c r="X644" s="81"/>
      <c r="Y644" s="63">
        <v>7366714</v>
      </c>
      <c r="Z644" s="63">
        <v>1374426</v>
      </c>
    </row>
    <row r="645" spans="1:26">
      <c r="A645" s="60">
        <v>97201</v>
      </c>
      <c r="B645" s="61" t="s">
        <v>645</v>
      </c>
      <c r="C645" s="77">
        <v>5.53E-4</v>
      </c>
      <c r="D645" s="77">
        <v>6.6189999999999999E-4</v>
      </c>
      <c r="E645" s="78">
        <v>3734061</v>
      </c>
      <c r="F645" s="78"/>
      <c r="G645" s="79">
        <v>160897</v>
      </c>
      <c r="H645" s="79">
        <v>1234146</v>
      </c>
      <c r="I645" s="79">
        <v>372576</v>
      </c>
      <c r="J645" s="78">
        <v>168991</v>
      </c>
      <c r="K645" s="78"/>
      <c r="L645" s="78">
        <v>1936610</v>
      </c>
      <c r="M645" s="78"/>
      <c r="N645" s="79">
        <v>15775</v>
      </c>
      <c r="O645" s="79">
        <v>0</v>
      </c>
      <c r="P645" s="79">
        <v>0</v>
      </c>
      <c r="Q645" s="78">
        <v>12558</v>
      </c>
      <c r="R645" s="78"/>
      <c r="S645" s="78">
        <v>28333</v>
      </c>
      <c r="T645" s="78"/>
      <c r="U645" s="79">
        <v>1057320</v>
      </c>
      <c r="V645" s="80">
        <v>53898</v>
      </c>
      <c r="W645" s="80">
        <v>1111218</v>
      </c>
      <c r="X645" s="81"/>
      <c r="Y645" s="63">
        <v>6739500</v>
      </c>
      <c r="Z645" s="63">
        <v>1257405</v>
      </c>
    </row>
    <row r="646" spans="1:26">
      <c r="A646" s="60">
        <v>97211</v>
      </c>
      <c r="B646" s="61" t="s">
        <v>646</v>
      </c>
      <c r="C646" s="77">
        <v>1.6420000000000001E-4</v>
      </c>
      <c r="D646" s="77">
        <v>9.1700000000000006E-5</v>
      </c>
      <c r="E646" s="78">
        <v>517319</v>
      </c>
      <c r="F646" s="78"/>
      <c r="G646" s="79">
        <v>22291</v>
      </c>
      <c r="H646" s="79">
        <v>170979</v>
      </c>
      <c r="I646" s="79">
        <v>51617</v>
      </c>
      <c r="J646" s="78">
        <v>54416</v>
      </c>
      <c r="K646" s="78"/>
      <c r="L646" s="78">
        <v>299303</v>
      </c>
      <c r="M646" s="78"/>
      <c r="N646" s="79">
        <v>2185</v>
      </c>
      <c r="O646" s="79">
        <v>0</v>
      </c>
      <c r="P646" s="79">
        <v>0</v>
      </c>
      <c r="Q646" s="78">
        <v>130447</v>
      </c>
      <c r="R646" s="78"/>
      <c r="S646" s="78">
        <v>132632</v>
      </c>
      <c r="T646" s="78"/>
      <c r="U646" s="79">
        <v>146482</v>
      </c>
      <c r="V646" s="80">
        <v>-8875</v>
      </c>
      <c r="W646" s="80">
        <v>137607</v>
      </c>
      <c r="X646" s="81"/>
      <c r="Y646" s="63">
        <v>933694</v>
      </c>
      <c r="Z646" s="63">
        <v>174202</v>
      </c>
    </row>
    <row r="647" spans="1:26">
      <c r="A647" s="60">
        <v>97213</v>
      </c>
      <c r="B647" s="61" t="s">
        <v>647</v>
      </c>
      <c r="C647" s="77">
        <v>3.5099999999999999E-5</v>
      </c>
      <c r="D647" s="77">
        <v>3.5099999999999999E-5</v>
      </c>
      <c r="E647" s="78">
        <v>198014</v>
      </c>
      <c r="F647" s="78"/>
      <c r="G647" s="79">
        <v>8532</v>
      </c>
      <c r="H647" s="79">
        <v>65446</v>
      </c>
      <c r="I647" s="79">
        <v>19757</v>
      </c>
      <c r="J647" s="78">
        <v>4108</v>
      </c>
      <c r="K647" s="78"/>
      <c r="L647" s="78">
        <v>97843</v>
      </c>
      <c r="M647" s="78"/>
      <c r="N647" s="79">
        <v>837</v>
      </c>
      <c r="O647" s="79">
        <v>0</v>
      </c>
      <c r="P647" s="79">
        <v>0</v>
      </c>
      <c r="Q647" s="78">
        <v>1237</v>
      </c>
      <c r="R647" s="78"/>
      <c r="S647" s="78">
        <v>2074</v>
      </c>
      <c r="T647" s="78"/>
      <c r="U647" s="79">
        <v>56069</v>
      </c>
      <c r="V647" s="80">
        <v>2106</v>
      </c>
      <c r="W647" s="80">
        <v>58175</v>
      </c>
      <c r="X647" s="81"/>
      <c r="Y647" s="63">
        <v>357390</v>
      </c>
      <c r="Z647" s="63">
        <v>66679</v>
      </c>
    </row>
    <row r="648" spans="1:26">
      <c r="A648" s="60">
        <v>97217</v>
      </c>
      <c r="B648" s="61" t="s">
        <v>648</v>
      </c>
      <c r="C648" s="77">
        <v>8.1999999999999994E-6</v>
      </c>
      <c r="D648" s="77">
        <v>8.1000000000000004E-6</v>
      </c>
      <c r="E648" s="78">
        <v>45696</v>
      </c>
      <c r="F648" s="78"/>
      <c r="G648" s="79">
        <v>1969</v>
      </c>
      <c r="H648" s="79">
        <v>15103</v>
      </c>
      <c r="I648" s="79">
        <v>4559</v>
      </c>
      <c r="J648" s="78">
        <v>6632</v>
      </c>
      <c r="K648" s="78"/>
      <c r="L648" s="78">
        <v>28263</v>
      </c>
      <c r="M648" s="78"/>
      <c r="N648" s="79">
        <v>193</v>
      </c>
      <c r="O648" s="79">
        <v>0</v>
      </c>
      <c r="P648" s="79">
        <v>0</v>
      </c>
      <c r="Q648" s="78">
        <v>0</v>
      </c>
      <c r="R648" s="78"/>
      <c r="S648" s="78">
        <v>193</v>
      </c>
      <c r="T648" s="78"/>
      <c r="U648" s="79">
        <v>12939</v>
      </c>
      <c r="V648" s="80">
        <v>4925</v>
      </c>
      <c r="W648" s="80">
        <v>17864</v>
      </c>
      <c r="X648" s="81"/>
      <c r="Y648" s="63">
        <v>82475</v>
      </c>
      <c r="Z648" s="63">
        <v>15387</v>
      </c>
    </row>
    <row r="649" spans="1:26">
      <c r="A649" s="60">
        <v>97221</v>
      </c>
      <c r="B649" s="61" t="s">
        <v>649</v>
      </c>
      <c r="C649" s="77">
        <v>1.26E-5</v>
      </c>
      <c r="D649" s="77">
        <v>2.7999999999999999E-6</v>
      </c>
      <c r="E649" s="78">
        <v>15796</v>
      </c>
      <c r="F649" s="78"/>
      <c r="G649" s="79">
        <v>681</v>
      </c>
      <c r="H649" s="79">
        <v>5221</v>
      </c>
      <c r="I649" s="79">
        <v>1576</v>
      </c>
      <c r="J649" s="78">
        <v>14067</v>
      </c>
      <c r="K649" s="78"/>
      <c r="L649" s="78">
        <v>21545</v>
      </c>
      <c r="M649" s="78"/>
      <c r="N649" s="79">
        <v>67</v>
      </c>
      <c r="O649" s="79">
        <v>0</v>
      </c>
      <c r="P649" s="79">
        <v>0</v>
      </c>
      <c r="Q649" s="78">
        <v>12771</v>
      </c>
      <c r="R649" s="78"/>
      <c r="S649" s="78">
        <v>12838</v>
      </c>
      <c r="T649" s="78"/>
      <c r="U649" s="79">
        <v>4473</v>
      </c>
      <c r="V649" s="80">
        <v>2168</v>
      </c>
      <c r="W649" s="80">
        <v>6641</v>
      </c>
      <c r="X649" s="81"/>
      <c r="Y649" s="63">
        <v>28510</v>
      </c>
      <c r="Z649" s="63">
        <v>5319</v>
      </c>
    </row>
    <row r="650" spans="1:26">
      <c r="A650" s="60">
        <v>97301</v>
      </c>
      <c r="B650" s="61" t="s">
        <v>650</v>
      </c>
      <c r="C650" s="77">
        <v>2.4133000000000002E-3</v>
      </c>
      <c r="D650" s="77">
        <v>2.2640999999999998E-3</v>
      </c>
      <c r="E650" s="78">
        <v>12772757</v>
      </c>
      <c r="F650" s="78"/>
      <c r="G650" s="79">
        <v>550366</v>
      </c>
      <c r="H650" s="79">
        <v>4221530</v>
      </c>
      <c r="I650" s="79">
        <v>1274435</v>
      </c>
      <c r="J650" s="78">
        <v>40292</v>
      </c>
      <c r="K650" s="78"/>
      <c r="L650" s="78">
        <v>6086623</v>
      </c>
      <c r="M650" s="78"/>
      <c r="N650" s="79">
        <v>53960</v>
      </c>
      <c r="O650" s="79">
        <v>0</v>
      </c>
      <c r="P650" s="79">
        <v>0</v>
      </c>
      <c r="Q650" s="78">
        <v>264400</v>
      </c>
      <c r="R650" s="78"/>
      <c r="S650" s="78">
        <v>318360</v>
      </c>
      <c r="T650" s="78"/>
      <c r="U650" s="79">
        <v>3616676</v>
      </c>
      <c r="V650" s="80">
        <v>-103181</v>
      </c>
      <c r="W650" s="80">
        <v>3513495</v>
      </c>
      <c r="X650" s="81"/>
      <c r="Y650" s="63">
        <v>23053182</v>
      </c>
      <c r="Z650" s="63">
        <v>4301090</v>
      </c>
    </row>
    <row r="651" spans="1:26">
      <c r="A651" s="60">
        <v>97302</v>
      </c>
      <c r="B651" s="61" t="s">
        <v>959</v>
      </c>
      <c r="C651" s="77">
        <v>4.6400000000000003E-5</v>
      </c>
      <c r="D651" s="77">
        <v>4.7200000000000002E-5</v>
      </c>
      <c r="E651" s="78">
        <v>266275</v>
      </c>
      <c r="F651" s="78"/>
      <c r="G651" s="79">
        <v>11474</v>
      </c>
      <c r="H651" s="79">
        <v>88007</v>
      </c>
      <c r="I651" s="79">
        <v>26568</v>
      </c>
      <c r="J651" s="78">
        <v>42626</v>
      </c>
      <c r="K651" s="78"/>
      <c r="L651" s="78">
        <v>168675</v>
      </c>
      <c r="M651" s="78"/>
      <c r="N651" s="79">
        <v>1125</v>
      </c>
      <c r="O651" s="79">
        <v>0</v>
      </c>
      <c r="P651" s="79">
        <v>0</v>
      </c>
      <c r="Q651" s="78">
        <v>0</v>
      </c>
      <c r="R651" s="78"/>
      <c r="S651" s="78">
        <v>1125</v>
      </c>
      <c r="T651" s="78"/>
      <c r="U651" s="79">
        <v>75397</v>
      </c>
      <c r="V651" s="80">
        <v>31432</v>
      </c>
      <c r="W651" s="80">
        <v>106829</v>
      </c>
      <c r="X651" s="81"/>
      <c r="Y651" s="63">
        <v>480593</v>
      </c>
      <c r="Z651" s="63">
        <v>89665</v>
      </c>
    </row>
    <row r="652" spans="1:26">
      <c r="A652" s="60">
        <v>97304</v>
      </c>
      <c r="B652" s="61" t="s">
        <v>651</v>
      </c>
      <c r="C652" s="77">
        <v>1.9599999999999999E-5</v>
      </c>
      <c r="D652" s="77">
        <v>2.1800000000000001E-5</v>
      </c>
      <c r="E652" s="78">
        <v>122983</v>
      </c>
      <c r="F652" s="78"/>
      <c r="G652" s="79">
        <v>5299</v>
      </c>
      <c r="H652" s="79">
        <v>40647</v>
      </c>
      <c r="I652" s="79">
        <v>12271</v>
      </c>
      <c r="J652" s="78">
        <v>32299</v>
      </c>
      <c r="K652" s="78"/>
      <c r="L652" s="78">
        <v>90516</v>
      </c>
      <c r="M652" s="78"/>
      <c r="N652" s="79">
        <v>520</v>
      </c>
      <c r="O652" s="79">
        <v>0</v>
      </c>
      <c r="P652" s="79">
        <v>0</v>
      </c>
      <c r="Q652" s="78">
        <v>0</v>
      </c>
      <c r="R652" s="78"/>
      <c r="S652" s="78">
        <v>520</v>
      </c>
      <c r="T652" s="78"/>
      <c r="U652" s="79">
        <v>34823</v>
      </c>
      <c r="V652" s="80">
        <v>16441</v>
      </c>
      <c r="W652" s="80">
        <v>51264</v>
      </c>
      <c r="X652" s="81"/>
      <c r="Y652" s="63">
        <v>221969</v>
      </c>
      <c r="Z652" s="63">
        <v>41413</v>
      </c>
    </row>
    <row r="653" spans="1:26">
      <c r="A653" s="60">
        <v>97311</v>
      </c>
      <c r="B653" s="61" t="s">
        <v>652</v>
      </c>
      <c r="C653" s="77">
        <v>8.6180000000000002E-4</v>
      </c>
      <c r="D653" s="77">
        <v>7.9830000000000005E-4</v>
      </c>
      <c r="E653" s="78">
        <v>4503552</v>
      </c>
      <c r="F653" s="78"/>
      <c r="G653" s="79">
        <v>194054</v>
      </c>
      <c r="H653" s="79">
        <v>1488471</v>
      </c>
      <c r="I653" s="79">
        <v>449353</v>
      </c>
      <c r="J653" s="78">
        <v>23590</v>
      </c>
      <c r="K653" s="78"/>
      <c r="L653" s="78">
        <v>2155468</v>
      </c>
      <c r="M653" s="78"/>
      <c r="N653" s="79">
        <v>19026</v>
      </c>
      <c r="O653" s="79">
        <v>0</v>
      </c>
      <c r="P653" s="79">
        <v>0</v>
      </c>
      <c r="Q653" s="78">
        <v>127281</v>
      </c>
      <c r="R653" s="78"/>
      <c r="S653" s="78">
        <v>146307</v>
      </c>
      <c r="T653" s="78"/>
      <c r="U653" s="79">
        <v>1275205</v>
      </c>
      <c r="V653" s="80">
        <v>-52714</v>
      </c>
      <c r="W653" s="80">
        <v>1222491</v>
      </c>
      <c r="X653" s="81"/>
      <c r="Y653" s="63">
        <v>8128331</v>
      </c>
      <c r="Z653" s="63">
        <v>1516523</v>
      </c>
    </row>
    <row r="654" spans="1:26">
      <c r="A654" s="60">
        <v>97401</v>
      </c>
      <c r="B654" s="61" t="s">
        <v>653</v>
      </c>
      <c r="C654" s="77">
        <v>7.1457999999999999E-3</v>
      </c>
      <c r="D654" s="77">
        <v>7.0102000000000003E-3</v>
      </c>
      <c r="E654" s="78">
        <v>39547539</v>
      </c>
      <c r="F654" s="78"/>
      <c r="G654" s="79">
        <v>1704067</v>
      </c>
      <c r="H654" s="79">
        <v>13070875</v>
      </c>
      <c r="I654" s="79">
        <v>3945957</v>
      </c>
      <c r="J654" s="78">
        <v>168792</v>
      </c>
      <c r="K654" s="78"/>
      <c r="L654" s="78">
        <v>18889691</v>
      </c>
      <c r="M654" s="78"/>
      <c r="N654" s="79">
        <v>167074</v>
      </c>
      <c r="O654" s="79">
        <v>0</v>
      </c>
      <c r="P654" s="79">
        <v>0</v>
      </c>
      <c r="Q654" s="78">
        <v>364514</v>
      </c>
      <c r="R654" s="78"/>
      <c r="S654" s="78">
        <v>531588</v>
      </c>
      <c r="T654" s="78"/>
      <c r="U654" s="79">
        <v>11198100</v>
      </c>
      <c r="V654" s="80">
        <v>-68311</v>
      </c>
      <c r="W654" s="80">
        <v>11129789</v>
      </c>
      <c r="X654" s="81"/>
      <c r="Y654" s="63">
        <v>71378214</v>
      </c>
      <c r="Z654" s="63">
        <v>13317214</v>
      </c>
    </row>
    <row r="655" spans="1:26">
      <c r="A655" s="60">
        <v>97402</v>
      </c>
      <c r="B655" s="61" t="s">
        <v>654</v>
      </c>
      <c r="C655" s="77">
        <v>5.0399999999999999E-5</v>
      </c>
      <c r="D655" s="77">
        <v>4.8399999999999997E-5</v>
      </c>
      <c r="E655" s="78">
        <v>273045</v>
      </c>
      <c r="F655" s="78"/>
      <c r="G655" s="79">
        <v>11765</v>
      </c>
      <c r="H655" s="79">
        <v>90244</v>
      </c>
      <c r="I655" s="79">
        <v>27244</v>
      </c>
      <c r="J655" s="78">
        <v>5551</v>
      </c>
      <c r="K655" s="78"/>
      <c r="L655" s="78">
        <v>134804</v>
      </c>
      <c r="M655" s="78"/>
      <c r="N655" s="79">
        <v>1154</v>
      </c>
      <c r="O655" s="79">
        <v>0</v>
      </c>
      <c r="P655" s="79">
        <v>0</v>
      </c>
      <c r="Q655" s="78">
        <v>10108</v>
      </c>
      <c r="R655" s="78"/>
      <c r="S655" s="78">
        <v>11262</v>
      </c>
      <c r="T655" s="78"/>
      <c r="U655" s="79">
        <v>77314</v>
      </c>
      <c r="V655" s="80">
        <v>2534</v>
      </c>
      <c r="W655" s="80">
        <v>79848</v>
      </c>
      <c r="X655" s="81"/>
      <c r="Y655" s="63">
        <v>492811</v>
      </c>
      <c r="Z655" s="63">
        <v>91945</v>
      </c>
    </row>
    <row r="656" spans="1:26">
      <c r="A656" s="60">
        <v>97404</v>
      </c>
      <c r="B656" s="61" t="s">
        <v>655</v>
      </c>
      <c r="C656" s="77">
        <v>2.321E-4</v>
      </c>
      <c r="D656" s="77">
        <v>2.677E-4</v>
      </c>
      <c r="E656" s="78">
        <v>1510210</v>
      </c>
      <c r="F656" s="78"/>
      <c r="G656" s="79">
        <v>65074</v>
      </c>
      <c r="H656" s="79">
        <v>499140</v>
      </c>
      <c r="I656" s="79">
        <v>150685</v>
      </c>
      <c r="J656" s="78">
        <v>62049</v>
      </c>
      <c r="K656" s="78"/>
      <c r="L656" s="78">
        <v>776948</v>
      </c>
      <c r="M656" s="78"/>
      <c r="N656" s="79">
        <v>6380</v>
      </c>
      <c r="O656" s="79">
        <v>0</v>
      </c>
      <c r="P656" s="79">
        <v>0</v>
      </c>
      <c r="Q656" s="78">
        <v>1952</v>
      </c>
      <c r="R656" s="78"/>
      <c r="S656" s="78">
        <v>8332</v>
      </c>
      <c r="T656" s="78"/>
      <c r="U656" s="79">
        <v>427624</v>
      </c>
      <c r="V656" s="80">
        <v>18836</v>
      </c>
      <c r="W656" s="80">
        <v>446460</v>
      </c>
      <c r="X656" s="81"/>
      <c r="Y656" s="63">
        <v>2725735</v>
      </c>
      <c r="Z656" s="63">
        <v>508547</v>
      </c>
    </row>
    <row r="657" spans="1:26">
      <c r="A657" s="60">
        <v>97405</v>
      </c>
      <c r="B657" s="61" t="s">
        <v>656</v>
      </c>
      <c r="C657" s="77">
        <v>9.7899999999999994E-5</v>
      </c>
      <c r="D657" s="77">
        <v>9.6299999999999996E-5</v>
      </c>
      <c r="E657" s="78">
        <v>543270</v>
      </c>
      <c r="F657" s="78"/>
      <c r="G657" s="79">
        <v>23409</v>
      </c>
      <c r="H657" s="79">
        <v>179556</v>
      </c>
      <c r="I657" s="79">
        <v>54206</v>
      </c>
      <c r="J657" s="78">
        <v>22652</v>
      </c>
      <c r="K657" s="78"/>
      <c r="L657" s="78">
        <v>279823</v>
      </c>
      <c r="M657" s="78"/>
      <c r="N657" s="79">
        <v>2295</v>
      </c>
      <c r="O657" s="79">
        <v>0</v>
      </c>
      <c r="P657" s="79">
        <v>0</v>
      </c>
      <c r="Q657" s="78">
        <v>0</v>
      </c>
      <c r="R657" s="78"/>
      <c r="S657" s="78">
        <v>2295</v>
      </c>
      <c r="T657" s="78"/>
      <c r="U657" s="79">
        <v>153830</v>
      </c>
      <c r="V657" s="80">
        <v>14475</v>
      </c>
      <c r="W657" s="80">
        <v>168305</v>
      </c>
      <c r="X657" s="81"/>
      <c r="Y657" s="63">
        <v>980532</v>
      </c>
      <c r="Z657" s="63">
        <v>182940</v>
      </c>
    </row>
    <row r="658" spans="1:26">
      <c r="A658" s="60">
        <v>97408</v>
      </c>
      <c r="B658" s="61" t="s">
        <v>657</v>
      </c>
      <c r="C658" s="77">
        <v>3.8099999999999998E-5</v>
      </c>
      <c r="D658" s="77">
        <v>3.7499999999999997E-5</v>
      </c>
      <c r="E658" s="78">
        <v>211554</v>
      </c>
      <c r="F658" s="78"/>
      <c r="G658" s="79">
        <v>9116</v>
      </c>
      <c r="H658" s="79">
        <v>69921</v>
      </c>
      <c r="I658" s="79">
        <v>21108</v>
      </c>
      <c r="J658" s="78">
        <v>14092</v>
      </c>
      <c r="K658" s="78"/>
      <c r="L658" s="78">
        <v>114237</v>
      </c>
      <c r="M658" s="78"/>
      <c r="N658" s="79">
        <v>894</v>
      </c>
      <c r="O658" s="79">
        <v>0</v>
      </c>
      <c r="P658" s="79">
        <v>0</v>
      </c>
      <c r="Q658" s="78">
        <v>0</v>
      </c>
      <c r="R658" s="78"/>
      <c r="S658" s="78">
        <v>894</v>
      </c>
      <c r="T658" s="78"/>
      <c r="U658" s="79">
        <v>59903</v>
      </c>
      <c r="V658" s="80">
        <v>7712</v>
      </c>
      <c r="W658" s="80">
        <v>67615</v>
      </c>
      <c r="X658" s="81"/>
      <c r="Y658" s="63">
        <v>381827</v>
      </c>
      <c r="Z658" s="63">
        <v>71238</v>
      </c>
    </row>
    <row r="659" spans="1:26">
      <c r="A659" s="60">
        <v>97411</v>
      </c>
      <c r="B659" s="61" t="s">
        <v>658</v>
      </c>
      <c r="C659" s="77">
        <v>5.8314999999999999E-3</v>
      </c>
      <c r="D659" s="77">
        <v>5.9007E-3</v>
      </c>
      <c r="E659" s="78">
        <v>33288374</v>
      </c>
      <c r="F659" s="78"/>
      <c r="G659" s="79">
        <v>1434366</v>
      </c>
      <c r="H659" s="79">
        <v>11002156</v>
      </c>
      <c r="I659" s="79">
        <v>3321433</v>
      </c>
      <c r="J659" s="78">
        <v>30588</v>
      </c>
      <c r="K659" s="78"/>
      <c r="L659" s="78">
        <v>15788543</v>
      </c>
      <c r="M659" s="78"/>
      <c r="N659" s="79">
        <v>140631</v>
      </c>
      <c r="O659" s="79">
        <v>0</v>
      </c>
      <c r="P659" s="79">
        <v>0</v>
      </c>
      <c r="Q659" s="78">
        <v>747099</v>
      </c>
      <c r="R659" s="78"/>
      <c r="S659" s="78">
        <v>887730</v>
      </c>
      <c r="T659" s="78"/>
      <c r="U659" s="79">
        <v>9425784</v>
      </c>
      <c r="V659" s="80">
        <v>-464967</v>
      </c>
      <c r="W659" s="80">
        <v>8960817</v>
      </c>
      <c r="X659" s="81"/>
      <c r="Y659" s="63">
        <v>60081228</v>
      </c>
      <c r="Z659" s="63">
        <v>11209507</v>
      </c>
    </row>
    <row r="660" spans="1:26">
      <c r="A660" s="60">
        <v>97412</v>
      </c>
      <c r="B660" s="61" t="s">
        <v>659</v>
      </c>
      <c r="C660" s="77">
        <v>4.1450999999999997E-3</v>
      </c>
      <c r="D660" s="77">
        <v>4.2015999999999998E-3</v>
      </c>
      <c r="E660" s="78">
        <v>23703024</v>
      </c>
      <c r="F660" s="78"/>
      <c r="G660" s="79">
        <v>1021342</v>
      </c>
      <c r="H660" s="79">
        <v>7834097</v>
      </c>
      <c r="I660" s="79">
        <v>2365030</v>
      </c>
      <c r="J660" s="78">
        <v>195296</v>
      </c>
      <c r="K660" s="78"/>
      <c r="L660" s="78">
        <v>11415765</v>
      </c>
      <c r="M660" s="78"/>
      <c r="N660" s="79">
        <v>100137</v>
      </c>
      <c r="O660" s="79">
        <v>0</v>
      </c>
      <c r="P660" s="79">
        <v>0</v>
      </c>
      <c r="Q660" s="78">
        <v>227401</v>
      </c>
      <c r="R660" s="78"/>
      <c r="S660" s="78">
        <v>327538</v>
      </c>
      <c r="T660" s="78"/>
      <c r="U660" s="79">
        <v>6711640</v>
      </c>
      <c r="V660" s="80">
        <v>-47119</v>
      </c>
      <c r="W660" s="80">
        <v>6664521</v>
      </c>
      <c r="X660" s="81"/>
      <c r="Y660" s="63">
        <v>42780905</v>
      </c>
      <c r="Z660" s="63">
        <v>7981742</v>
      </c>
    </row>
    <row r="661" spans="1:26">
      <c r="A661" s="60">
        <v>97413</v>
      </c>
      <c r="B661" s="61" t="s">
        <v>660</v>
      </c>
      <c r="C661" s="77">
        <v>3.165E-4</v>
      </c>
      <c r="D661" s="77">
        <v>3.0210000000000002E-4</v>
      </c>
      <c r="E661" s="78">
        <v>1704275</v>
      </c>
      <c r="F661" s="78"/>
      <c r="G661" s="79">
        <v>73436</v>
      </c>
      <c r="H661" s="79">
        <v>563281</v>
      </c>
      <c r="I661" s="79">
        <v>170048</v>
      </c>
      <c r="J661" s="78">
        <v>77871</v>
      </c>
      <c r="K661" s="78"/>
      <c r="L661" s="78">
        <v>884636</v>
      </c>
      <c r="M661" s="78"/>
      <c r="N661" s="79">
        <v>7200</v>
      </c>
      <c r="O661" s="79">
        <v>0</v>
      </c>
      <c r="P661" s="79">
        <v>0</v>
      </c>
      <c r="Q661" s="78">
        <v>684</v>
      </c>
      <c r="R661" s="78"/>
      <c r="S661" s="78">
        <v>7884</v>
      </c>
      <c r="T661" s="78"/>
      <c r="U661" s="79">
        <v>482575</v>
      </c>
      <c r="V661" s="80">
        <v>47668</v>
      </c>
      <c r="W661" s="80">
        <v>530243</v>
      </c>
      <c r="X661" s="81"/>
      <c r="Y661" s="63">
        <v>3075998</v>
      </c>
      <c r="Z661" s="63">
        <v>573897</v>
      </c>
    </row>
    <row r="662" spans="1:26">
      <c r="A662" s="60">
        <v>97421</v>
      </c>
      <c r="B662" s="61" t="s">
        <v>661</v>
      </c>
      <c r="C662" s="77">
        <v>4.3879999999999999E-4</v>
      </c>
      <c r="D662" s="77">
        <v>4.1780000000000002E-4</v>
      </c>
      <c r="E662" s="78">
        <v>2356989</v>
      </c>
      <c r="F662" s="78"/>
      <c r="G662" s="79">
        <v>101560</v>
      </c>
      <c r="H662" s="79">
        <v>779009</v>
      </c>
      <c r="I662" s="79">
        <v>235175</v>
      </c>
      <c r="J662" s="78">
        <v>4364</v>
      </c>
      <c r="K662" s="78"/>
      <c r="L662" s="78">
        <v>1120108</v>
      </c>
      <c r="M662" s="78"/>
      <c r="N662" s="79">
        <v>9957</v>
      </c>
      <c r="O662" s="79">
        <v>0</v>
      </c>
      <c r="P662" s="79">
        <v>0</v>
      </c>
      <c r="Q662" s="78">
        <v>74981</v>
      </c>
      <c r="R662" s="78"/>
      <c r="S662" s="78">
        <v>84938</v>
      </c>
      <c r="T662" s="78"/>
      <c r="U662" s="79">
        <v>667394</v>
      </c>
      <c r="V662" s="80">
        <v>-29660</v>
      </c>
      <c r="W662" s="80">
        <v>637734</v>
      </c>
      <c r="X662" s="81"/>
      <c r="Y662" s="63">
        <v>4254061</v>
      </c>
      <c r="Z662" s="63">
        <v>793691</v>
      </c>
    </row>
    <row r="663" spans="1:26">
      <c r="A663" s="60">
        <v>97423</v>
      </c>
      <c r="B663" s="61" t="s">
        <v>662</v>
      </c>
      <c r="C663" s="77">
        <v>3.5299999999999997E-5</v>
      </c>
      <c r="D663" s="77">
        <v>3.1399999999999998E-5</v>
      </c>
      <c r="E663" s="78">
        <v>177141</v>
      </c>
      <c r="F663" s="78"/>
      <c r="G663" s="79">
        <v>7633</v>
      </c>
      <c r="H663" s="79">
        <v>58547</v>
      </c>
      <c r="I663" s="79">
        <v>17675</v>
      </c>
      <c r="J663" s="78">
        <v>19028</v>
      </c>
      <c r="K663" s="78"/>
      <c r="L663" s="78">
        <v>102883</v>
      </c>
      <c r="M663" s="78"/>
      <c r="N663" s="79">
        <v>748</v>
      </c>
      <c r="O663" s="79">
        <v>0</v>
      </c>
      <c r="P663" s="79">
        <v>0</v>
      </c>
      <c r="Q663" s="78">
        <v>1467</v>
      </c>
      <c r="R663" s="78"/>
      <c r="S663" s="78">
        <v>2215</v>
      </c>
      <c r="T663" s="78"/>
      <c r="U663" s="79">
        <v>50158</v>
      </c>
      <c r="V663" s="80">
        <v>12390</v>
      </c>
      <c r="W663" s="80">
        <v>62548</v>
      </c>
      <c r="X663" s="81"/>
      <c r="Y663" s="63">
        <v>319716</v>
      </c>
      <c r="Z663" s="63">
        <v>59650</v>
      </c>
    </row>
    <row r="664" spans="1:26">
      <c r="A664" s="60">
        <v>97431</v>
      </c>
      <c r="B664" s="61" t="s">
        <v>663</v>
      </c>
      <c r="C664" s="77">
        <v>9.3900000000000006E-5</v>
      </c>
      <c r="D664" s="77">
        <v>8.5400000000000002E-5</v>
      </c>
      <c r="E664" s="78">
        <v>481778</v>
      </c>
      <c r="F664" s="78"/>
      <c r="G664" s="79">
        <v>20759</v>
      </c>
      <c r="H664" s="79">
        <v>159233</v>
      </c>
      <c r="I664" s="79">
        <v>48071</v>
      </c>
      <c r="J664" s="78">
        <v>2841</v>
      </c>
      <c r="K664" s="78"/>
      <c r="L664" s="78">
        <v>230904</v>
      </c>
      <c r="M664" s="78"/>
      <c r="N664" s="79">
        <v>2035</v>
      </c>
      <c r="O664" s="79">
        <v>0</v>
      </c>
      <c r="P664" s="79">
        <v>0</v>
      </c>
      <c r="Q664" s="78">
        <v>12712</v>
      </c>
      <c r="R664" s="78"/>
      <c r="S664" s="78">
        <v>14747</v>
      </c>
      <c r="T664" s="78"/>
      <c r="U664" s="79">
        <v>136418</v>
      </c>
      <c r="V664" s="80">
        <v>196</v>
      </c>
      <c r="W664" s="80">
        <v>136614</v>
      </c>
      <c r="X664" s="81"/>
      <c r="Y664" s="63">
        <v>869547</v>
      </c>
      <c r="Z664" s="63">
        <v>162234</v>
      </c>
    </row>
    <row r="665" spans="1:26">
      <c r="A665" s="60">
        <v>97441</v>
      </c>
      <c r="B665" s="61" t="s">
        <v>664</v>
      </c>
      <c r="C665" s="77">
        <v>5.3300000000000001E-5</v>
      </c>
      <c r="D665" s="77">
        <v>2.8E-5</v>
      </c>
      <c r="E665" s="78">
        <v>157960</v>
      </c>
      <c r="F665" s="78"/>
      <c r="G665" s="79">
        <v>6806</v>
      </c>
      <c r="H665" s="79">
        <v>52207</v>
      </c>
      <c r="I665" s="79">
        <v>15761</v>
      </c>
      <c r="J665" s="78">
        <v>0</v>
      </c>
      <c r="K665" s="78"/>
      <c r="L665" s="78">
        <v>74774</v>
      </c>
      <c r="M665" s="78"/>
      <c r="N665" s="79">
        <v>667</v>
      </c>
      <c r="O665" s="79">
        <v>0</v>
      </c>
      <c r="P665" s="79">
        <v>0</v>
      </c>
      <c r="Q665" s="78">
        <v>62906</v>
      </c>
      <c r="R665" s="78"/>
      <c r="S665" s="78">
        <v>63573</v>
      </c>
      <c r="T665" s="78"/>
      <c r="U665" s="79">
        <v>44727</v>
      </c>
      <c r="V665" s="80">
        <v>-29288</v>
      </c>
      <c r="W665" s="80">
        <v>15439</v>
      </c>
      <c r="X665" s="81"/>
      <c r="Y665" s="63">
        <v>285097</v>
      </c>
      <c r="Z665" s="63">
        <v>53191</v>
      </c>
    </row>
    <row r="666" spans="1:26">
      <c r="A666" s="60">
        <v>97451</v>
      </c>
      <c r="B666" s="61" t="s">
        <v>665</v>
      </c>
      <c r="C666" s="77">
        <v>6.6299999999999996E-4</v>
      </c>
      <c r="D666" s="77">
        <v>6.2609999999999999E-4</v>
      </c>
      <c r="E666" s="78">
        <v>3532098</v>
      </c>
      <c r="F666" s="78"/>
      <c r="G666" s="79">
        <v>152195</v>
      </c>
      <c r="H666" s="79">
        <v>1167395</v>
      </c>
      <c r="I666" s="79">
        <v>352424</v>
      </c>
      <c r="J666" s="78">
        <v>26266</v>
      </c>
      <c r="K666" s="78"/>
      <c r="L666" s="78">
        <v>1698280</v>
      </c>
      <c r="M666" s="78"/>
      <c r="N666" s="79">
        <v>14922</v>
      </c>
      <c r="O666" s="79">
        <v>0</v>
      </c>
      <c r="P666" s="79">
        <v>0</v>
      </c>
      <c r="Q666" s="78">
        <v>234856</v>
      </c>
      <c r="R666" s="78"/>
      <c r="S666" s="78">
        <v>249778</v>
      </c>
      <c r="T666" s="78"/>
      <c r="U666" s="79">
        <v>1000133</v>
      </c>
      <c r="V666" s="80">
        <v>-71441</v>
      </c>
      <c r="W666" s="80">
        <v>928692</v>
      </c>
      <c r="X666" s="81"/>
      <c r="Y666" s="63">
        <v>6374982</v>
      </c>
      <c r="Z666" s="63">
        <v>1189397</v>
      </c>
    </row>
    <row r="667" spans="1:26">
      <c r="A667" s="60">
        <v>97461</v>
      </c>
      <c r="B667" s="61" t="s">
        <v>666</v>
      </c>
      <c r="C667" s="77">
        <v>5.3189999999999997E-4</v>
      </c>
      <c r="D667" s="77">
        <v>5.174E-4</v>
      </c>
      <c r="E667" s="78">
        <v>2918875</v>
      </c>
      <c r="F667" s="78"/>
      <c r="G667" s="79">
        <v>125772</v>
      </c>
      <c r="H667" s="79">
        <v>964719</v>
      </c>
      <c r="I667" s="79">
        <v>291238</v>
      </c>
      <c r="J667" s="78">
        <v>3188</v>
      </c>
      <c r="K667" s="78"/>
      <c r="L667" s="78">
        <v>1384917</v>
      </c>
      <c r="M667" s="78"/>
      <c r="N667" s="79">
        <v>12331</v>
      </c>
      <c r="O667" s="79">
        <v>0</v>
      </c>
      <c r="P667" s="79">
        <v>0</v>
      </c>
      <c r="Q667" s="78">
        <v>117242</v>
      </c>
      <c r="R667" s="78"/>
      <c r="S667" s="78">
        <v>129573</v>
      </c>
      <c r="T667" s="78"/>
      <c r="U667" s="79">
        <v>826495</v>
      </c>
      <c r="V667" s="80">
        <v>-61890</v>
      </c>
      <c r="W667" s="80">
        <v>764605</v>
      </c>
      <c r="X667" s="81"/>
      <c r="Y667" s="63">
        <v>5268193</v>
      </c>
      <c r="Z667" s="63">
        <v>982900</v>
      </c>
    </row>
    <row r="668" spans="1:26">
      <c r="A668" s="60">
        <v>97463</v>
      </c>
      <c r="B668" s="61" t="s">
        <v>667</v>
      </c>
      <c r="C668" s="77">
        <v>0</v>
      </c>
      <c r="D668" s="77">
        <v>0</v>
      </c>
      <c r="E668" s="78">
        <v>0</v>
      </c>
      <c r="F668" s="78"/>
      <c r="G668" s="79">
        <v>0</v>
      </c>
      <c r="H668" s="79">
        <v>0</v>
      </c>
      <c r="I668" s="79">
        <v>0</v>
      </c>
      <c r="J668" s="78">
        <v>0</v>
      </c>
      <c r="K668" s="78"/>
      <c r="L668" s="78">
        <v>0</v>
      </c>
      <c r="M668" s="78"/>
      <c r="N668" s="79">
        <v>0</v>
      </c>
      <c r="O668" s="79">
        <v>0</v>
      </c>
      <c r="P668" s="79">
        <v>0</v>
      </c>
      <c r="Q668" s="78">
        <v>0</v>
      </c>
      <c r="R668" s="78"/>
      <c r="S668" s="78">
        <v>0</v>
      </c>
      <c r="T668" s="78"/>
      <c r="U668" s="79">
        <v>0</v>
      </c>
      <c r="V668" s="80">
        <v>-5607</v>
      </c>
      <c r="W668" s="80">
        <v>-5607</v>
      </c>
      <c r="X668" s="81"/>
      <c r="Y668" s="63">
        <v>0</v>
      </c>
      <c r="Z668" s="63">
        <v>0</v>
      </c>
    </row>
    <row r="669" spans="1:26">
      <c r="A669" s="60">
        <v>97471</v>
      </c>
      <c r="B669" s="61" t="s">
        <v>668</v>
      </c>
      <c r="C669" s="77">
        <v>2.0100000000000001E-5</v>
      </c>
      <c r="D669" s="77">
        <v>2.5599999999999999E-5</v>
      </c>
      <c r="E669" s="78">
        <v>144421</v>
      </c>
      <c r="F669" s="78"/>
      <c r="G669" s="79">
        <v>6223</v>
      </c>
      <c r="H669" s="79">
        <v>47733</v>
      </c>
      <c r="I669" s="79">
        <v>14410</v>
      </c>
      <c r="J669" s="78">
        <v>18754</v>
      </c>
      <c r="K669" s="78"/>
      <c r="L669" s="78">
        <v>87120</v>
      </c>
      <c r="M669" s="78"/>
      <c r="N669" s="79">
        <v>610</v>
      </c>
      <c r="O669" s="79">
        <v>0</v>
      </c>
      <c r="P669" s="79">
        <v>0</v>
      </c>
      <c r="Q669" s="78">
        <v>0</v>
      </c>
      <c r="R669" s="78"/>
      <c r="S669" s="78">
        <v>610</v>
      </c>
      <c r="T669" s="78"/>
      <c r="U669" s="79">
        <v>40893</v>
      </c>
      <c r="V669" s="80">
        <v>10559</v>
      </c>
      <c r="W669" s="80">
        <v>51452</v>
      </c>
      <c r="X669" s="81"/>
      <c r="Y669" s="63">
        <v>260661</v>
      </c>
      <c r="Z669" s="63">
        <v>48632</v>
      </c>
    </row>
    <row r="670" spans="1:26">
      <c r="A670" s="60">
        <v>97481</v>
      </c>
      <c r="B670" s="61" t="s">
        <v>669</v>
      </c>
      <c r="C670" s="77">
        <v>2.0999999999999998E-6</v>
      </c>
      <c r="D670" s="77">
        <v>2.3E-6</v>
      </c>
      <c r="E670" s="78">
        <v>12975</v>
      </c>
      <c r="F670" s="78"/>
      <c r="G670" s="79">
        <v>559</v>
      </c>
      <c r="H670" s="79">
        <v>4288</v>
      </c>
      <c r="I670" s="79">
        <v>1295</v>
      </c>
      <c r="J670" s="78">
        <v>3028</v>
      </c>
      <c r="K670" s="78"/>
      <c r="L670" s="78">
        <v>9170</v>
      </c>
      <c r="M670" s="78"/>
      <c r="N670" s="79">
        <v>55</v>
      </c>
      <c r="O670" s="79">
        <v>0</v>
      </c>
      <c r="P670" s="79">
        <v>0</v>
      </c>
      <c r="Q670" s="78">
        <v>2124</v>
      </c>
      <c r="R670" s="78"/>
      <c r="S670" s="78">
        <v>2179</v>
      </c>
      <c r="T670" s="78"/>
      <c r="U670" s="79">
        <v>3674</v>
      </c>
      <c r="V670" s="80">
        <v>-284</v>
      </c>
      <c r="W670" s="80">
        <v>3390</v>
      </c>
      <c r="X670" s="81"/>
      <c r="Y670" s="63">
        <v>23419</v>
      </c>
      <c r="Z670" s="63">
        <v>4369</v>
      </c>
    </row>
    <row r="671" spans="1:26">
      <c r="A671" s="60">
        <v>97501</v>
      </c>
      <c r="B671" s="61" t="s">
        <v>671</v>
      </c>
      <c r="C671" s="77">
        <v>1.2677999999999999E-3</v>
      </c>
      <c r="D671" s="77">
        <v>1.2251E-3</v>
      </c>
      <c r="E671" s="78">
        <v>6911313</v>
      </c>
      <c r="F671" s="78"/>
      <c r="G671" s="79">
        <v>297802</v>
      </c>
      <c r="H671" s="79">
        <v>2284261</v>
      </c>
      <c r="I671" s="79">
        <v>689594</v>
      </c>
      <c r="J671" s="78">
        <v>90979</v>
      </c>
      <c r="K671" s="78"/>
      <c r="L671" s="78">
        <v>3362636</v>
      </c>
      <c r="M671" s="78"/>
      <c r="N671" s="79">
        <v>29198</v>
      </c>
      <c r="O671" s="79">
        <v>0</v>
      </c>
      <c r="P671" s="79">
        <v>0</v>
      </c>
      <c r="Q671" s="78">
        <v>38758</v>
      </c>
      <c r="R671" s="78"/>
      <c r="S671" s="78">
        <v>67956</v>
      </c>
      <c r="T671" s="78"/>
      <c r="U671" s="79">
        <v>1956976</v>
      </c>
      <c r="V671" s="80">
        <v>51796</v>
      </c>
      <c r="W671" s="80">
        <v>2008772</v>
      </c>
      <c r="X671" s="81"/>
      <c r="Y671" s="63">
        <v>12474031</v>
      </c>
      <c r="Z671" s="63">
        <v>2327311</v>
      </c>
    </row>
    <row r="672" spans="1:26">
      <c r="A672" s="60">
        <v>97511</v>
      </c>
      <c r="B672" s="61" t="s">
        <v>672</v>
      </c>
      <c r="C672" s="77">
        <v>2.388E-4</v>
      </c>
      <c r="D672" s="77">
        <v>2.4030000000000001E-4</v>
      </c>
      <c r="E672" s="78">
        <v>1355635</v>
      </c>
      <c r="F672" s="78"/>
      <c r="G672" s="79">
        <v>58413</v>
      </c>
      <c r="H672" s="79">
        <v>448052</v>
      </c>
      <c r="I672" s="79">
        <v>135262</v>
      </c>
      <c r="J672" s="78">
        <v>44438</v>
      </c>
      <c r="K672" s="78"/>
      <c r="L672" s="78">
        <v>686165</v>
      </c>
      <c r="M672" s="78"/>
      <c r="N672" s="79">
        <v>5727</v>
      </c>
      <c r="O672" s="79">
        <v>0</v>
      </c>
      <c r="P672" s="79">
        <v>0</v>
      </c>
      <c r="Q672" s="78">
        <v>1418</v>
      </c>
      <c r="R672" s="78"/>
      <c r="S672" s="78">
        <v>7145</v>
      </c>
      <c r="T672" s="78"/>
      <c r="U672" s="79">
        <v>383855</v>
      </c>
      <c r="V672" s="80">
        <v>24379</v>
      </c>
      <c r="W672" s="80">
        <v>408234</v>
      </c>
      <c r="X672" s="81"/>
      <c r="Y672" s="63">
        <v>2446747</v>
      </c>
      <c r="Z672" s="63">
        <v>456496</v>
      </c>
    </row>
    <row r="673" spans="1:26">
      <c r="A673" s="60">
        <v>97517</v>
      </c>
      <c r="B673" s="61" t="s">
        <v>961</v>
      </c>
      <c r="C673" s="77">
        <v>0</v>
      </c>
      <c r="D673" s="77">
        <v>4.8999999999999997E-6</v>
      </c>
      <c r="E673" s="78">
        <v>27643</v>
      </c>
      <c r="F673" s="78"/>
      <c r="G673" s="79">
        <v>1191</v>
      </c>
      <c r="H673" s="79">
        <v>9136</v>
      </c>
      <c r="I673" s="79">
        <v>2758</v>
      </c>
      <c r="J673" s="78">
        <v>9067</v>
      </c>
      <c r="K673" s="78"/>
      <c r="L673" s="78">
        <v>22152</v>
      </c>
      <c r="M673" s="78"/>
      <c r="N673" s="79">
        <v>117</v>
      </c>
      <c r="O673" s="79">
        <v>0</v>
      </c>
      <c r="P673" s="79">
        <v>0</v>
      </c>
      <c r="Q673" s="78">
        <v>0</v>
      </c>
      <c r="R673" s="78"/>
      <c r="S673" s="78">
        <v>117</v>
      </c>
      <c r="T673" s="78"/>
      <c r="U673" s="79">
        <v>7827</v>
      </c>
      <c r="V673" s="80">
        <v>3142</v>
      </c>
      <c r="W673" s="80">
        <v>10969</v>
      </c>
      <c r="X673" s="81"/>
      <c r="Y673" s="63">
        <v>49892</v>
      </c>
      <c r="Z673" s="63">
        <v>9308</v>
      </c>
    </row>
    <row r="674" spans="1:26">
      <c r="A674" s="60">
        <v>97521</v>
      </c>
      <c r="B674" s="61" t="s">
        <v>673</v>
      </c>
      <c r="C674" s="77">
        <v>1.3080000000000001E-4</v>
      </c>
      <c r="D674" s="77">
        <v>1.305E-4</v>
      </c>
      <c r="E674" s="78">
        <v>736206</v>
      </c>
      <c r="F674" s="78"/>
      <c r="G674" s="79">
        <v>31722</v>
      </c>
      <c r="H674" s="79">
        <v>243324</v>
      </c>
      <c r="I674" s="79">
        <v>73457</v>
      </c>
      <c r="J674" s="78">
        <v>6139</v>
      </c>
      <c r="K674" s="78"/>
      <c r="L674" s="78">
        <v>354642</v>
      </c>
      <c r="M674" s="78"/>
      <c r="N674" s="79">
        <v>3110</v>
      </c>
      <c r="O674" s="79">
        <v>0</v>
      </c>
      <c r="P674" s="79">
        <v>0</v>
      </c>
      <c r="Q674" s="78">
        <v>14556</v>
      </c>
      <c r="R674" s="78"/>
      <c r="S674" s="78">
        <v>17666</v>
      </c>
      <c r="T674" s="78"/>
      <c r="U674" s="79">
        <v>208461</v>
      </c>
      <c r="V674" s="80">
        <v>-2390</v>
      </c>
      <c r="W674" s="80">
        <v>206071</v>
      </c>
      <c r="X674" s="81"/>
      <c r="Y674" s="63">
        <v>1328758</v>
      </c>
      <c r="Z674" s="63">
        <v>247910</v>
      </c>
    </row>
    <row r="675" spans="1:26">
      <c r="A675" s="60">
        <v>97527</v>
      </c>
      <c r="B675" s="61" t="s">
        <v>947</v>
      </c>
      <c r="C675" s="77">
        <v>6.0000000000000002E-6</v>
      </c>
      <c r="D675" s="77">
        <v>2.3E-6</v>
      </c>
      <c r="E675" s="78">
        <v>12975</v>
      </c>
      <c r="F675" s="78"/>
      <c r="G675" s="79">
        <v>559</v>
      </c>
      <c r="H675" s="79">
        <v>4288</v>
      </c>
      <c r="I675" s="79">
        <v>1295</v>
      </c>
      <c r="J675" s="78">
        <v>5296</v>
      </c>
      <c r="K675" s="78"/>
      <c r="L675" s="78">
        <v>11438</v>
      </c>
      <c r="M675" s="78"/>
      <c r="N675" s="79">
        <v>55</v>
      </c>
      <c r="O675" s="79">
        <v>0</v>
      </c>
      <c r="P675" s="79">
        <v>0</v>
      </c>
      <c r="Q675" s="78">
        <v>7834</v>
      </c>
      <c r="R675" s="78"/>
      <c r="S675" s="78">
        <v>7889</v>
      </c>
      <c r="T675" s="78"/>
      <c r="U675" s="79">
        <v>3674</v>
      </c>
      <c r="V675" s="80">
        <v>-906</v>
      </c>
      <c r="W675" s="80">
        <v>2768</v>
      </c>
      <c r="X675" s="81"/>
      <c r="Y675" s="63">
        <v>23419</v>
      </c>
      <c r="Z675" s="63">
        <v>4369</v>
      </c>
    </row>
    <row r="676" spans="1:26">
      <c r="A676" s="60">
        <v>97531</v>
      </c>
      <c r="B676" s="61" t="s">
        <v>674</v>
      </c>
      <c r="C676" s="77">
        <v>8.2000000000000001E-5</v>
      </c>
      <c r="D676" s="77">
        <v>5.91E-5</v>
      </c>
      <c r="E676" s="78">
        <v>333408</v>
      </c>
      <c r="F676" s="78"/>
      <c r="G676" s="79">
        <v>14366</v>
      </c>
      <c r="H676" s="79">
        <v>110195</v>
      </c>
      <c r="I676" s="79">
        <v>33267</v>
      </c>
      <c r="J676" s="78">
        <v>19040</v>
      </c>
      <c r="K676" s="78"/>
      <c r="L676" s="78">
        <v>176868</v>
      </c>
      <c r="M676" s="78"/>
      <c r="N676" s="79">
        <v>1409</v>
      </c>
      <c r="O676" s="79">
        <v>0</v>
      </c>
      <c r="P676" s="79">
        <v>0</v>
      </c>
      <c r="Q676" s="78">
        <v>43326</v>
      </c>
      <c r="R676" s="78"/>
      <c r="S676" s="78">
        <v>44735</v>
      </c>
      <c r="T676" s="78"/>
      <c r="U676" s="79">
        <v>94406</v>
      </c>
      <c r="V676" s="80">
        <v>-4496</v>
      </c>
      <c r="W676" s="80">
        <v>89910</v>
      </c>
      <c r="X676" s="81"/>
      <c r="Y676" s="63">
        <v>601759</v>
      </c>
      <c r="Z676" s="63">
        <v>112272</v>
      </c>
    </row>
    <row r="677" spans="1:26">
      <c r="A677" s="60">
        <v>97601</v>
      </c>
      <c r="B677" s="61" t="s">
        <v>675</v>
      </c>
      <c r="C677" s="77">
        <v>5.3641000000000001E-3</v>
      </c>
      <c r="D677" s="77">
        <v>5.5599999999999998E-3</v>
      </c>
      <c r="E677" s="78">
        <v>31366340</v>
      </c>
      <c r="F677" s="78"/>
      <c r="G677" s="79">
        <v>1351547</v>
      </c>
      <c r="H677" s="79">
        <v>10366904</v>
      </c>
      <c r="I677" s="79">
        <v>3129657</v>
      </c>
      <c r="J677" s="78">
        <v>66588</v>
      </c>
      <c r="K677" s="78"/>
      <c r="L677" s="78">
        <v>14914696</v>
      </c>
      <c r="M677" s="78"/>
      <c r="N677" s="79">
        <v>132511</v>
      </c>
      <c r="O677" s="79">
        <v>0</v>
      </c>
      <c r="P677" s="79">
        <v>0</v>
      </c>
      <c r="Q677" s="78">
        <v>36424</v>
      </c>
      <c r="R677" s="78"/>
      <c r="S677" s="78">
        <v>168935</v>
      </c>
      <c r="T677" s="78"/>
      <c r="U677" s="79">
        <v>8881550</v>
      </c>
      <c r="V677" s="80">
        <v>-13892</v>
      </c>
      <c r="W677" s="80">
        <v>8867658</v>
      </c>
      <c r="X677" s="81"/>
      <c r="Y677" s="63">
        <v>56612204</v>
      </c>
      <c r="Z677" s="63">
        <v>10562282</v>
      </c>
    </row>
    <row r="678" spans="1:26">
      <c r="A678" s="60">
        <v>97607</v>
      </c>
      <c r="B678" s="61" t="s">
        <v>676</v>
      </c>
      <c r="C678" s="77">
        <v>2.5599999999999999E-5</v>
      </c>
      <c r="D678" s="77">
        <v>2.9099999999999999E-5</v>
      </c>
      <c r="E678" s="78">
        <v>164166</v>
      </c>
      <c r="F678" s="78"/>
      <c r="G678" s="79">
        <v>7074</v>
      </c>
      <c r="H678" s="79">
        <v>54258</v>
      </c>
      <c r="I678" s="79">
        <v>16380</v>
      </c>
      <c r="J678" s="78">
        <v>25306</v>
      </c>
      <c r="K678" s="78"/>
      <c r="L678" s="78">
        <v>103018</v>
      </c>
      <c r="M678" s="78"/>
      <c r="N678" s="79">
        <v>694</v>
      </c>
      <c r="O678" s="79">
        <v>0</v>
      </c>
      <c r="P678" s="79">
        <v>0</v>
      </c>
      <c r="Q678" s="78">
        <v>0</v>
      </c>
      <c r="R678" s="78"/>
      <c r="S678" s="78">
        <v>694</v>
      </c>
      <c r="T678" s="78"/>
      <c r="U678" s="79">
        <v>46484</v>
      </c>
      <c r="V678" s="80">
        <v>13914</v>
      </c>
      <c r="W678" s="80">
        <v>60398</v>
      </c>
      <c r="X678" s="81"/>
      <c r="Y678" s="63">
        <v>296298</v>
      </c>
      <c r="Z678" s="63">
        <v>55281</v>
      </c>
    </row>
    <row r="679" spans="1:26">
      <c r="A679" s="60">
        <v>97611</v>
      </c>
      <c r="B679" s="61" t="s">
        <v>677</v>
      </c>
      <c r="C679" s="77">
        <v>2.4091999999999998E-3</v>
      </c>
      <c r="D679" s="77">
        <v>2.3846000000000002E-3</v>
      </c>
      <c r="E679" s="78">
        <v>13452549</v>
      </c>
      <c r="F679" s="78"/>
      <c r="G679" s="79">
        <v>579658</v>
      </c>
      <c r="H679" s="79">
        <v>4446208</v>
      </c>
      <c r="I679" s="79">
        <v>1342263</v>
      </c>
      <c r="J679" s="78">
        <v>49773</v>
      </c>
      <c r="K679" s="78"/>
      <c r="L679" s="78">
        <v>6417902</v>
      </c>
      <c r="M679" s="78"/>
      <c r="N679" s="79">
        <v>56832</v>
      </c>
      <c r="O679" s="79">
        <v>0</v>
      </c>
      <c r="P679" s="79">
        <v>0</v>
      </c>
      <c r="Q679" s="78">
        <v>52178</v>
      </c>
      <c r="R679" s="78"/>
      <c r="S679" s="78">
        <v>109010</v>
      </c>
      <c r="T679" s="78"/>
      <c r="U679" s="79">
        <v>3809162</v>
      </c>
      <c r="V679" s="80">
        <v>3682</v>
      </c>
      <c r="W679" s="80">
        <v>3812844</v>
      </c>
      <c r="X679" s="81"/>
      <c r="Y679" s="63">
        <v>24280119</v>
      </c>
      <c r="Z679" s="63">
        <v>4530003</v>
      </c>
    </row>
    <row r="680" spans="1:26">
      <c r="A680" s="60">
        <v>97613</v>
      </c>
      <c r="B680" s="61" t="s">
        <v>678</v>
      </c>
      <c r="C680" s="77">
        <v>9.9099999999999996E-5</v>
      </c>
      <c r="D680" s="77">
        <v>8.3100000000000001E-5</v>
      </c>
      <c r="E680" s="78">
        <v>468803</v>
      </c>
      <c r="F680" s="78"/>
      <c r="G680" s="79">
        <v>20200</v>
      </c>
      <c r="H680" s="79">
        <v>154944</v>
      </c>
      <c r="I680" s="79">
        <v>46776</v>
      </c>
      <c r="J680" s="78">
        <v>28531</v>
      </c>
      <c r="K680" s="78"/>
      <c r="L680" s="78">
        <v>250451</v>
      </c>
      <c r="M680" s="78"/>
      <c r="N680" s="79">
        <v>1981</v>
      </c>
      <c r="O680" s="79">
        <v>0</v>
      </c>
      <c r="P680" s="79">
        <v>0</v>
      </c>
      <c r="Q680" s="78">
        <v>13837</v>
      </c>
      <c r="R680" s="78"/>
      <c r="S680" s="78">
        <v>15818</v>
      </c>
      <c r="T680" s="78"/>
      <c r="U680" s="79">
        <v>132744</v>
      </c>
      <c r="V680" s="80">
        <v>11489</v>
      </c>
      <c r="W680" s="80">
        <v>144233</v>
      </c>
      <c r="X680" s="81"/>
      <c r="Y680" s="63">
        <v>846128</v>
      </c>
      <c r="Z680" s="63">
        <v>157864</v>
      </c>
    </row>
    <row r="681" spans="1:26">
      <c r="A681" s="60">
        <v>97621</v>
      </c>
      <c r="B681" s="61" t="s">
        <v>679</v>
      </c>
      <c r="C681" s="77">
        <v>4.1300000000000001E-4</v>
      </c>
      <c r="D681" s="77">
        <v>3.8759999999999999E-4</v>
      </c>
      <c r="E681" s="78">
        <v>2186617</v>
      </c>
      <c r="F681" s="78"/>
      <c r="G681" s="79">
        <v>94219</v>
      </c>
      <c r="H681" s="79">
        <v>722700</v>
      </c>
      <c r="I681" s="79">
        <v>218175</v>
      </c>
      <c r="J681" s="78">
        <v>0</v>
      </c>
      <c r="K681" s="78"/>
      <c r="L681" s="78">
        <v>1035094</v>
      </c>
      <c r="M681" s="78"/>
      <c r="N681" s="79">
        <v>9238</v>
      </c>
      <c r="O681" s="79">
        <v>0</v>
      </c>
      <c r="P681" s="79">
        <v>0</v>
      </c>
      <c r="Q681" s="78">
        <v>97889</v>
      </c>
      <c r="R681" s="78"/>
      <c r="S681" s="78">
        <v>107127</v>
      </c>
      <c r="T681" s="78"/>
      <c r="U681" s="79">
        <v>619153</v>
      </c>
      <c r="V681" s="80">
        <v>-59223</v>
      </c>
      <c r="W681" s="80">
        <v>559930</v>
      </c>
      <c r="X681" s="81"/>
      <c r="Y681" s="63">
        <v>3946563</v>
      </c>
      <c r="Z681" s="63">
        <v>736320</v>
      </c>
    </row>
    <row r="682" spans="1:26">
      <c r="A682" s="60">
        <v>97623</v>
      </c>
      <c r="B682" s="61" t="s">
        <v>680</v>
      </c>
      <c r="C682" s="77">
        <v>2.6599999999999999E-5</v>
      </c>
      <c r="D682" s="77">
        <v>2.5700000000000001E-5</v>
      </c>
      <c r="E682" s="78">
        <v>144985</v>
      </c>
      <c r="F682" s="78"/>
      <c r="G682" s="79">
        <v>6247</v>
      </c>
      <c r="H682" s="79">
        <v>47919</v>
      </c>
      <c r="I682" s="79">
        <v>14466</v>
      </c>
      <c r="J682" s="78">
        <v>3151</v>
      </c>
      <c r="K682" s="78"/>
      <c r="L682" s="78">
        <v>71783</v>
      </c>
      <c r="M682" s="78"/>
      <c r="N682" s="79">
        <v>613</v>
      </c>
      <c r="O682" s="79">
        <v>0</v>
      </c>
      <c r="P682" s="79">
        <v>0</v>
      </c>
      <c r="Q682" s="78">
        <v>1007</v>
      </c>
      <c r="R682" s="78"/>
      <c r="S682" s="78">
        <v>1620</v>
      </c>
      <c r="T682" s="78"/>
      <c r="U682" s="79">
        <v>41053</v>
      </c>
      <c r="V682" s="80">
        <v>286</v>
      </c>
      <c r="W682" s="80">
        <v>41339</v>
      </c>
      <c r="X682" s="81"/>
      <c r="Y682" s="63">
        <v>261679</v>
      </c>
      <c r="Z682" s="63">
        <v>48822</v>
      </c>
    </row>
    <row r="683" spans="1:26">
      <c r="A683" s="60">
        <v>97627</v>
      </c>
      <c r="B683" s="61" t="s">
        <v>681</v>
      </c>
      <c r="C683" s="77">
        <v>3.4999999999999999E-6</v>
      </c>
      <c r="D683" s="77">
        <v>2.6000000000000001E-6</v>
      </c>
      <c r="E683" s="78">
        <v>14668</v>
      </c>
      <c r="F683" s="78"/>
      <c r="G683" s="79">
        <v>632</v>
      </c>
      <c r="H683" s="79">
        <v>4848</v>
      </c>
      <c r="I683" s="79">
        <v>1464</v>
      </c>
      <c r="J683" s="78">
        <v>3342</v>
      </c>
      <c r="K683" s="78"/>
      <c r="L683" s="78">
        <v>10286</v>
      </c>
      <c r="M683" s="78"/>
      <c r="N683" s="79">
        <v>62</v>
      </c>
      <c r="O683" s="79">
        <v>0</v>
      </c>
      <c r="P683" s="79">
        <v>0</v>
      </c>
      <c r="Q683" s="78">
        <v>1339</v>
      </c>
      <c r="R683" s="78"/>
      <c r="S683" s="78">
        <v>1401</v>
      </c>
      <c r="T683" s="78"/>
      <c r="U683" s="79">
        <v>4153</v>
      </c>
      <c r="V683" s="80">
        <v>141</v>
      </c>
      <c r="W683" s="80">
        <v>4294</v>
      </c>
      <c r="X683" s="81"/>
      <c r="Y683" s="63">
        <v>26473</v>
      </c>
      <c r="Z683" s="63">
        <v>4939</v>
      </c>
    </row>
    <row r="684" spans="1:26">
      <c r="A684" s="60">
        <v>97631</v>
      </c>
      <c r="B684" s="61" t="s">
        <v>682</v>
      </c>
      <c r="C684" s="77">
        <v>1.984E-4</v>
      </c>
      <c r="D684" s="77">
        <v>2.042E-4</v>
      </c>
      <c r="E684" s="78">
        <v>1151980</v>
      </c>
      <c r="F684" s="78"/>
      <c r="G684" s="79">
        <v>49638</v>
      </c>
      <c r="H684" s="79">
        <v>380741</v>
      </c>
      <c r="I684" s="79">
        <v>114942</v>
      </c>
      <c r="J684" s="78">
        <v>13428</v>
      </c>
      <c r="K684" s="78"/>
      <c r="L684" s="78">
        <v>558749</v>
      </c>
      <c r="M684" s="78"/>
      <c r="N684" s="79">
        <v>4867</v>
      </c>
      <c r="O684" s="79">
        <v>0</v>
      </c>
      <c r="P684" s="79">
        <v>0</v>
      </c>
      <c r="Q684" s="78">
        <v>20138</v>
      </c>
      <c r="R684" s="78"/>
      <c r="S684" s="78">
        <v>25005</v>
      </c>
      <c r="T684" s="78"/>
      <c r="U684" s="79">
        <v>326189</v>
      </c>
      <c r="V684" s="80">
        <v>-6241</v>
      </c>
      <c r="W684" s="80">
        <v>319948</v>
      </c>
      <c r="X684" s="81"/>
      <c r="Y684" s="63">
        <v>2079175</v>
      </c>
      <c r="Z684" s="63">
        <v>387917</v>
      </c>
    </row>
    <row r="685" spans="1:26">
      <c r="A685" s="60">
        <v>97637</v>
      </c>
      <c r="B685" s="61" t="s">
        <v>683</v>
      </c>
      <c r="C685" s="77">
        <v>0</v>
      </c>
      <c r="D685" s="77">
        <v>3.8E-6</v>
      </c>
      <c r="E685" s="78">
        <v>21437</v>
      </c>
      <c r="F685" s="78"/>
      <c r="G685" s="79">
        <v>924</v>
      </c>
      <c r="H685" s="79">
        <v>7085</v>
      </c>
      <c r="I685" s="79">
        <v>2139</v>
      </c>
      <c r="J685" s="78">
        <v>6746</v>
      </c>
      <c r="K685" s="78"/>
      <c r="L685" s="78">
        <v>16894</v>
      </c>
      <c r="M685" s="78"/>
      <c r="N685" s="79">
        <v>91</v>
      </c>
      <c r="O685" s="79">
        <v>0</v>
      </c>
      <c r="P685" s="79">
        <v>0</v>
      </c>
      <c r="Q685" s="78">
        <v>982</v>
      </c>
      <c r="R685" s="78"/>
      <c r="S685" s="78">
        <v>1073</v>
      </c>
      <c r="T685" s="78"/>
      <c r="U685" s="79">
        <v>6070</v>
      </c>
      <c r="V685" s="80">
        <v>1657</v>
      </c>
      <c r="W685" s="80">
        <v>7727</v>
      </c>
      <c r="X685" s="81"/>
      <c r="Y685" s="63">
        <v>38692</v>
      </c>
      <c r="Z685" s="63">
        <v>7219</v>
      </c>
    </row>
    <row r="686" spans="1:26">
      <c r="A686" s="60">
        <v>97641</v>
      </c>
      <c r="B686" s="61" t="s">
        <v>684</v>
      </c>
      <c r="C686" s="77">
        <v>7.7799999999999994E-5</v>
      </c>
      <c r="D686" s="77">
        <v>1.091E-4</v>
      </c>
      <c r="E686" s="78">
        <v>615480</v>
      </c>
      <c r="F686" s="78"/>
      <c r="G686" s="79">
        <v>26520</v>
      </c>
      <c r="H686" s="79">
        <v>203423</v>
      </c>
      <c r="I686" s="79">
        <v>61411</v>
      </c>
      <c r="J686" s="78">
        <v>90081</v>
      </c>
      <c r="K686" s="78"/>
      <c r="L686" s="78">
        <v>381435</v>
      </c>
      <c r="M686" s="78"/>
      <c r="N686" s="79">
        <v>2600</v>
      </c>
      <c r="O686" s="79">
        <v>0</v>
      </c>
      <c r="P686" s="79">
        <v>0</v>
      </c>
      <c r="Q686" s="78">
        <v>0</v>
      </c>
      <c r="R686" s="78"/>
      <c r="S686" s="78">
        <v>2600</v>
      </c>
      <c r="T686" s="78"/>
      <c r="U686" s="79">
        <v>174276</v>
      </c>
      <c r="V686" s="80">
        <v>36455</v>
      </c>
      <c r="W686" s="80">
        <v>210731</v>
      </c>
      <c r="X686" s="81"/>
      <c r="Y686" s="63">
        <v>1110862</v>
      </c>
      <c r="Z686" s="63">
        <v>207256</v>
      </c>
    </row>
    <row r="687" spans="1:26">
      <c r="A687" s="60">
        <v>97651</v>
      </c>
      <c r="B687" s="61" t="s">
        <v>685</v>
      </c>
      <c r="C687" s="77">
        <v>4.8879999999999996E-4</v>
      </c>
      <c r="D687" s="77">
        <v>5.373E-4</v>
      </c>
      <c r="E687" s="78">
        <v>3031139</v>
      </c>
      <c r="F687" s="78"/>
      <c r="G687" s="79">
        <v>130609</v>
      </c>
      <c r="H687" s="79">
        <v>1001823</v>
      </c>
      <c r="I687" s="79">
        <v>302440</v>
      </c>
      <c r="J687" s="78">
        <v>62354</v>
      </c>
      <c r="K687" s="78"/>
      <c r="L687" s="78">
        <v>1497226</v>
      </c>
      <c r="M687" s="78"/>
      <c r="N687" s="79">
        <v>12805</v>
      </c>
      <c r="O687" s="79">
        <v>0</v>
      </c>
      <c r="P687" s="79">
        <v>0</v>
      </c>
      <c r="Q687" s="78">
        <v>62233</v>
      </c>
      <c r="R687" s="78"/>
      <c r="S687" s="78">
        <v>75038</v>
      </c>
      <c r="T687" s="78"/>
      <c r="U687" s="79">
        <v>858284</v>
      </c>
      <c r="V687" s="80">
        <v>-19765</v>
      </c>
      <c r="W687" s="80">
        <v>838519</v>
      </c>
      <c r="X687" s="81"/>
      <c r="Y687" s="63">
        <v>5470816</v>
      </c>
      <c r="Z687" s="63">
        <v>1020704</v>
      </c>
    </row>
    <row r="688" spans="1:26">
      <c r="A688" s="60">
        <v>97661</v>
      </c>
      <c r="B688" s="61" t="s">
        <v>686</v>
      </c>
      <c r="C688" s="77">
        <v>4.74E-5</v>
      </c>
      <c r="D688" s="77">
        <v>4.6699999999999997E-5</v>
      </c>
      <c r="E688" s="78">
        <v>263455</v>
      </c>
      <c r="F688" s="78"/>
      <c r="G688" s="79">
        <v>11352</v>
      </c>
      <c r="H688" s="79">
        <v>87075</v>
      </c>
      <c r="I688" s="79">
        <v>26287</v>
      </c>
      <c r="J688" s="78">
        <v>8088</v>
      </c>
      <c r="K688" s="78"/>
      <c r="L688" s="78">
        <v>132802</v>
      </c>
      <c r="M688" s="78"/>
      <c r="N688" s="79">
        <v>1113</v>
      </c>
      <c r="O688" s="79">
        <v>0</v>
      </c>
      <c r="P688" s="79">
        <v>0</v>
      </c>
      <c r="Q688" s="78">
        <v>3373</v>
      </c>
      <c r="R688" s="78"/>
      <c r="S688" s="78">
        <v>4486</v>
      </c>
      <c r="T688" s="78"/>
      <c r="U688" s="79">
        <v>74599</v>
      </c>
      <c r="V688" s="80">
        <v>1066</v>
      </c>
      <c r="W688" s="80">
        <v>75665</v>
      </c>
      <c r="X688" s="81"/>
      <c r="Y688" s="63">
        <v>475502</v>
      </c>
      <c r="Z688" s="63">
        <v>88716</v>
      </c>
    </row>
    <row r="689" spans="1:26">
      <c r="A689" s="60">
        <v>97701</v>
      </c>
      <c r="B689" s="61" t="s">
        <v>687</v>
      </c>
      <c r="C689" s="77">
        <v>2.4559E-3</v>
      </c>
      <c r="D689" s="77">
        <v>2.3465000000000001E-3</v>
      </c>
      <c r="E689" s="78">
        <v>13237611</v>
      </c>
      <c r="F689" s="78"/>
      <c r="G689" s="79">
        <v>570397</v>
      </c>
      <c r="H689" s="79">
        <v>4375169</v>
      </c>
      <c r="I689" s="79">
        <v>1320817</v>
      </c>
      <c r="J689" s="78">
        <v>53436</v>
      </c>
      <c r="K689" s="78"/>
      <c r="L689" s="78">
        <v>6319819</v>
      </c>
      <c r="M689" s="78"/>
      <c r="N689" s="79">
        <v>55924</v>
      </c>
      <c r="O689" s="79">
        <v>0</v>
      </c>
      <c r="P689" s="79">
        <v>0</v>
      </c>
      <c r="Q689" s="78">
        <v>146229</v>
      </c>
      <c r="R689" s="78"/>
      <c r="S689" s="78">
        <v>202153</v>
      </c>
      <c r="T689" s="78"/>
      <c r="U689" s="79">
        <v>3748301</v>
      </c>
      <c r="V689" s="80">
        <v>-40346</v>
      </c>
      <c r="W689" s="80">
        <v>3707955</v>
      </c>
      <c r="X689" s="81"/>
      <c r="Y689" s="63">
        <v>23892183</v>
      </c>
      <c r="Z689" s="63">
        <v>4457625</v>
      </c>
    </row>
    <row r="690" spans="1:26">
      <c r="A690" s="60">
        <v>97705</v>
      </c>
      <c r="B690" s="61" t="s">
        <v>688</v>
      </c>
      <c r="C690" s="77">
        <v>2.9300000000000001E-5</v>
      </c>
      <c r="D690" s="77">
        <v>2.6299999999999999E-5</v>
      </c>
      <c r="E690" s="78">
        <v>148370</v>
      </c>
      <c r="F690" s="78"/>
      <c r="G690" s="79">
        <v>6393</v>
      </c>
      <c r="H690" s="79">
        <v>49038</v>
      </c>
      <c r="I690" s="79">
        <v>14804</v>
      </c>
      <c r="J690" s="78">
        <v>8898</v>
      </c>
      <c r="K690" s="78"/>
      <c r="L690" s="78">
        <v>79133</v>
      </c>
      <c r="M690" s="78"/>
      <c r="N690" s="79">
        <v>627</v>
      </c>
      <c r="O690" s="79">
        <v>0</v>
      </c>
      <c r="P690" s="79">
        <v>0</v>
      </c>
      <c r="Q690" s="78">
        <v>1603</v>
      </c>
      <c r="R690" s="78"/>
      <c r="S690" s="78">
        <v>2230</v>
      </c>
      <c r="T690" s="78"/>
      <c r="U690" s="79">
        <v>42012</v>
      </c>
      <c r="V690" s="80">
        <v>3062</v>
      </c>
      <c r="W690" s="80">
        <v>45074</v>
      </c>
      <c r="X690" s="81"/>
      <c r="Y690" s="63">
        <v>267788</v>
      </c>
      <c r="Z690" s="63">
        <v>49962</v>
      </c>
    </row>
    <row r="691" spans="1:26">
      <c r="A691" s="60">
        <v>97711</v>
      </c>
      <c r="B691" s="61" t="s">
        <v>689</v>
      </c>
      <c r="C691" s="77">
        <v>8.1419999999999995E-4</v>
      </c>
      <c r="D691" s="77">
        <v>7.7510000000000003E-4</v>
      </c>
      <c r="E691" s="78">
        <v>4372671</v>
      </c>
      <c r="F691" s="78"/>
      <c r="G691" s="79">
        <v>188414</v>
      </c>
      <c r="H691" s="79">
        <v>1445213</v>
      </c>
      <c r="I691" s="79">
        <v>436294</v>
      </c>
      <c r="J691" s="78">
        <v>0</v>
      </c>
      <c r="K691" s="78"/>
      <c r="L691" s="78">
        <v>2069921</v>
      </c>
      <c r="M691" s="78"/>
      <c r="N691" s="79">
        <v>18473</v>
      </c>
      <c r="O691" s="79">
        <v>0</v>
      </c>
      <c r="P691" s="79">
        <v>0</v>
      </c>
      <c r="Q691" s="78">
        <v>63846</v>
      </c>
      <c r="R691" s="78"/>
      <c r="S691" s="78">
        <v>82319</v>
      </c>
      <c r="T691" s="78"/>
      <c r="U691" s="79">
        <v>1238146</v>
      </c>
      <c r="V691" s="80">
        <v>-27648</v>
      </c>
      <c r="W691" s="80">
        <v>1210498</v>
      </c>
      <c r="X691" s="81"/>
      <c r="Y691" s="63">
        <v>7892108</v>
      </c>
      <c r="Z691" s="63">
        <v>1472450</v>
      </c>
    </row>
    <row r="692" spans="1:26">
      <c r="A692" s="60">
        <v>97713</v>
      </c>
      <c r="B692" s="61" t="s">
        <v>690</v>
      </c>
      <c r="C692" s="77">
        <v>6.1199999999999997E-5</v>
      </c>
      <c r="D692" s="77">
        <v>7.5400000000000003E-5</v>
      </c>
      <c r="E692" s="78">
        <v>425364</v>
      </c>
      <c r="F692" s="78"/>
      <c r="G692" s="79">
        <v>18329</v>
      </c>
      <c r="H692" s="79">
        <v>140587</v>
      </c>
      <c r="I692" s="79">
        <v>42442</v>
      </c>
      <c r="J692" s="78">
        <v>18554</v>
      </c>
      <c r="K692" s="78"/>
      <c r="L692" s="78">
        <v>219912</v>
      </c>
      <c r="M692" s="78"/>
      <c r="N692" s="79">
        <v>1797</v>
      </c>
      <c r="O692" s="79">
        <v>0</v>
      </c>
      <c r="P692" s="79">
        <v>0</v>
      </c>
      <c r="Q692" s="78">
        <v>172</v>
      </c>
      <c r="R692" s="78"/>
      <c r="S692" s="78">
        <v>1969</v>
      </c>
      <c r="T692" s="78"/>
      <c r="U692" s="79">
        <v>120444</v>
      </c>
      <c r="V692" s="80">
        <v>9061</v>
      </c>
      <c r="W692" s="80">
        <v>129505</v>
      </c>
      <c r="X692" s="81"/>
      <c r="Y692" s="63">
        <v>767727</v>
      </c>
      <c r="Z692" s="63">
        <v>143237</v>
      </c>
    </row>
    <row r="693" spans="1:26">
      <c r="A693" s="60">
        <v>97717</v>
      </c>
      <c r="B693" s="61" t="s">
        <v>691</v>
      </c>
      <c r="C693" s="77">
        <v>1.6399999999999999E-5</v>
      </c>
      <c r="D693" s="77">
        <v>1.0200000000000001E-5</v>
      </c>
      <c r="E693" s="78">
        <v>57543</v>
      </c>
      <c r="F693" s="78"/>
      <c r="G693" s="79">
        <v>2479</v>
      </c>
      <c r="H693" s="79">
        <v>19018</v>
      </c>
      <c r="I693" s="79">
        <v>5741</v>
      </c>
      <c r="J693" s="78">
        <v>12677</v>
      </c>
      <c r="K693" s="78"/>
      <c r="L693" s="78">
        <v>39915</v>
      </c>
      <c r="M693" s="78"/>
      <c r="N693" s="79">
        <v>243</v>
      </c>
      <c r="O693" s="79">
        <v>0</v>
      </c>
      <c r="P693" s="79">
        <v>0</v>
      </c>
      <c r="Q693" s="78">
        <v>9713</v>
      </c>
      <c r="R693" s="78"/>
      <c r="S693" s="78">
        <v>9956</v>
      </c>
      <c r="T693" s="78"/>
      <c r="U693" s="79">
        <v>16293</v>
      </c>
      <c r="V693" s="80">
        <v>3389</v>
      </c>
      <c r="W693" s="80">
        <v>19682</v>
      </c>
      <c r="X693" s="81"/>
      <c r="Y693" s="63">
        <v>103857</v>
      </c>
      <c r="Z693" s="63">
        <v>19377</v>
      </c>
    </row>
    <row r="694" spans="1:26">
      <c r="A694" s="60">
        <v>97721</v>
      </c>
      <c r="B694" s="61" t="s">
        <v>692</v>
      </c>
      <c r="C694" s="77">
        <v>4.7889999999999999E-4</v>
      </c>
      <c r="D694" s="77">
        <v>5.0299999999999997E-4</v>
      </c>
      <c r="E694" s="78">
        <v>2837638</v>
      </c>
      <c r="F694" s="78"/>
      <c r="G694" s="79">
        <v>122271</v>
      </c>
      <c r="H694" s="79">
        <v>937869</v>
      </c>
      <c r="I694" s="79">
        <v>283133</v>
      </c>
      <c r="J694" s="78">
        <v>30734</v>
      </c>
      <c r="K694" s="78"/>
      <c r="L694" s="78">
        <v>1374007</v>
      </c>
      <c r="M694" s="78"/>
      <c r="N694" s="79">
        <v>11988</v>
      </c>
      <c r="O694" s="79">
        <v>0</v>
      </c>
      <c r="P694" s="79">
        <v>0</v>
      </c>
      <c r="Q694" s="78">
        <v>90168</v>
      </c>
      <c r="R694" s="78"/>
      <c r="S694" s="78">
        <v>102156</v>
      </c>
      <c r="T694" s="78"/>
      <c r="U694" s="79">
        <v>803493</v>
      </c>
      <c r="V694" s="80">
        <v>-47041</v>
      </c>
      <c r="W694" s="80">
        <v>756452</v>
      </c>
      <c r="X694" s="81"/>
      <c r="Y694" s="63">
        <v>5121572</v>
      </c>
      <c r="Z694" s="63">
        <v>955545</v>
      </c>
    </row>
    <row r="695" spans="1:26">
      <c r="A695" s="60">
        <v>97727</v>
      </c>
      <c r="B695" s="61" t="s">
        <v>693</v>
      </c>
      <c r="C695" s="77">
        <v>2.0699999999999998E-5</v>
      </c>
      <c r="D695" s="77">
        <v>2.1100000000000001E-5</v>
      </c>
      <c r="E695" s="78">
        <v>119034</v>
      </c>
      <c r="F695" s="78"/>
      <c r="G695" s="79">
        <v>5129</v>
      </c>
      <c r="H695" s="79">
        <v>39342</v>
      </c>
      <c r="I695" s="79">
        <v>11877</v>
      </c>
      <c r="J695" s="78">
        <v>9182</v>
      </c>
      <c r="K695" s="78"/>
      <c r="L695" s="78">
        <v>65530</v>
      </c>
      <c r="M695" s="78"/>
      <c r="N695" s="79">
        <v>503</v>
      </c>
      <c r="O695" s="79">
        <v>0</v>
      </c>
      <c r="P695" s="79">
        <v>0</v>
      </c>
      <c r="Q695" s="78">
        <v>10</v>
      </c>
      <c r="R695" s="78"/>
      <c r="S695" s="78">
        <v>513</v>
      </c>
      <c r="T695" s="78"/>
      <c r="U695" s="79">
        <v>33705</v>
      </c>
      <c r="V695" s="80">
        <v>4049</v>
      </c>
      <c r="W695" s="80">
        <v>37754</v>
      </c>
      <c r="X695" s="81"/>
      <c r="Y695" s="63">
        <v>214841</v>
      </c>
      <c r="Z695" s="63">
        <v>40083</v>
      </c>
    </row>
    <row r="696" spans="1:26">
      <c r="A696" s="60">
        <v>97731</v>
      </c>
      <c r="B696" s="61" t="s">
        <v>694</v>
      </c>
      <c r="C696" s="77">
        <v>3.2299999999999999E-5</v>
      </c>
      <c r="D696" s="77">
        <v>3.1900000000000003E-5</v>
      </c>
      <c r="E696" s="78">
        <v>179962</v>
      </c>
      <c r="F696" s="78"/>
      <c r="G696" s="79">
        <v>7754</v>
      </c>
      <c r="H696" s="79">
        <v>59479</v>
      </c>
      <c r="I696" s="79">
        <v>17956</v>
      </c>
      <c r="J696" s="78">
        <v>4592</v>
      </c>
      <c r="K696" s="78"/>
      <c r="L696" s="78">
        <v>89781</v>
      </c>
      <c r="M696" s="78"/>
      <c r="N696" s="79">
        <v>760</v>
      </c>
      <c r="O696" s="79">
        <v>0</v>
      </c>
      <c r="P696" s="79">
        <v>0</v>
      </c>
      <c r="Q696" s="78">
        <v>4676</v>
      </c>
      <c r="R696" s="78"/>
      <c r="S696" s="78">
        <v>5436</v>
      </c>
      <c r="T696" s="78"/>
      <c r="U696" s="79">
        <v>50957</v>
      </c>
      <c r="V696" s="80">
        <v>675</v>
      </c>
      <c r="W696" s="80">
        <v>51632</v>
      </c>
      <c r="X696" s="81"/>
      <c r="Y696" s="63">
        <v>324807</v>
      </c>
      <c r="Z696" s="63">
        <v>60600</v>
      </c>
    </row>
    <row r="697" spans="1:26">
      <c r="A697" s="60">
        <v>97801</v>
      </c>
      <c r="B697" s="61" t="s">
        <v>948</v>
      </c>
      <c r="C697" s="77">
        <v>6.0962000000000004E-3</v>
      </c>
      <c r="D697" s="77">
        <v>6.2237000000000004E-3</v>
      </c>
      <c r="E697" s="78">
        <v>35110555</v>
      </c>
      <c r="F697" s="78"/>
      <c r="G697" s="79">
        <v>1512882</v>
      </c>
      <c r="H697" s="79">
        <v>11604406</v>
      </c>
      <c r="I697" s="79">
        <v>3503246</v>
      </c>
      <c r="J697" s="78">
        <v>742598</v>
      </c>
      <c r="K697" s="78"/>
      <c r="L697" s="78">
        <v>17363132</v>
      </c>
      <c r="M697" s="78"/>
      <c r="N697" s="79">
        <v>148329</v>
      </c>
      <c r="O697" s="79">
        <v>0</v>
      </c>
      <c r="P697" s="79">
        <v>0</v>
      </c>
      <c r="Q697" s="78">
        <v>85043</v>
      </c>
      <c r="R697" s="78"/>
      <c r="S697" s="78">
        <v>233372</v>
      </c>
      <c r="T697" s="78"/>
      <c r="U697" s="79">
        <v>9941745</v>
      </c>
      <c r="V697" s="80">
        <v>230478</v>
      </c>
      <c r="W697" s="80">
        <v>10172223</v>
      </c>
      <c r="X697" s="81"/>
      <c r="Y697" s="63">
        <v>63370031</v>
      </c>
      <c r="Z697" s="63">
        <v>11823107</v>
      </c>
    </row>
    <row r="698" spans="1:26">
      <c r="A698" s="60">
        <v>97802</v>
      </c>
      <c r="B698" s="61" t="s">
        <v>696</v>
      </c>
      <c r="C698" s="77">
        <v>1.5919999999999999E-4</v>
      </c>
      <c r="D698" s="77">
        <v>1.4200000000000001E-4</v>
      </c>
      <c r="E698" s="78">
        <v>801083</v>
      </c>
      <c r="F698" s="78"/>
      <c r="G698" s="79">
        <v>34518</v>
      </c>
      <c r="H698" s="79">
        <v>264766</v>
      </c>
      <c r="I698" s="79">
        <v>79930</v>
      </c>
      <c r="J698" s="78">
        <v>3225</v>
      </c>
      <c r="K698" s="78"/>
      <c r="L698" s="78">
        <v>382439</v>
      </c>
      <c r="M698" s="78"/>
      <c r="N698" s="79">
        <v>3384</v>
      </c>
      <c r="O698" s="79">
        <v>0</v>
      </c>
      <c r="P698" s="79">
        <v>0</v>
      </c>
      <c r="Q698" s="78">
        <v>47167</v>
      </c>
      <c r="R698" s="78"/>
      <c r="S698" s="78">
        <v>50551</v>
      </c>
      <c r="T698" s="78"/>
      <c r="U698" s="79">
        <v>226831</v>
      </c>
      <c r="V698" s="80">
        <v>-18342</v>
      </c>
      <c r="W698" s="80">
        <v>208489</v>
      </c>
      <c r="X698" s="81"/>
      <c r="Y698" s="63">
        <v>1445851</v>
      </c>
      <c r="Z698" s="63">
        <v>269756</v>
      </c>
    </row>
    <row r="699" spans="1:26">
      <c r="A699" s="60">
        <v>97803</v>
      </c>
      <c r="B699" s="61" t="s">
        <v>697</v>
      </c>
      <c r="C699" s="77">
        <v>7.86E-5</v>
      </c>
      <c r="D699" s="77">
        <v>7.6000000000000004E-5</v>
      </c>
      <c r="E699" s="78">
        <v>428749</v>
      </c>
      <c r="F699" s="78"/>
      <c r="G699" s="79">
        <v>18474</v>
      </c>
      <c r="H699" s="79">
        <v>141706</v>
      </c>
      <c r="I699" s="79">
        <v>42779</v>
      </c>
      <c r="J699" s="78">
        <v>9019</v>
      </c>
      <c r="K699" s="78"/>
      <c r="L699" s="78">
        <v>211978</v>
      </c>
      <c r="M699" s="78"/>
      <c r="N699" s="79">
        <v>1811</v>
      </c>
      <c r="O699" s="79">
        <v>0</v>
      </c>
      <c r="P699" s="79">
        <v>0</v>
      </c>
      <c r="Q699" s="78">
        <v>2230</v>
      </c>
      <c r="R699" s="78"/>
      <c r="S699" s="78">
        <v>4041</v>
      </c>
      <c r="T699" s="78"/>
      <c r="U699" s="79">
        <v>121402</v>
      </c>
      <c r="V699" s="80">
        <v>3247</v>
      </c>
      <c r="W699" s="80">
        <v>124649</v>
      </c>
      <c r="X699" s="81"/>
      <c r="Y699" s="63">
        <v>773836</v>
      </c>
      <c r="Z699" s="63">
        <v>144377</v>
      </c>
    </row>
    <row r="700" spans="1:26">
      <c r="A700" s="60">
        <v>97805</v>
      </c>
      <c r="B700" s="61" t="s">
        <v>698</v>
      </c>
      <c r="C700" s="77">
        <v>8.0400000000000003E-5</v>
      </c>
      <c r="D700" s="77">
        <v>8.0699999999999996E-5</v>
      </c>
      <c r="E700" s="78">
        <v>455263</v>
      </c>
      <c r="F700" s="78"/>
      <c r="G700" s="79">
        <v>19617</v>
      </c>
      <c r="H700" s="79">
        <v>150469</v>
      </c>
      <c r="I700" s="79">
        <v>45425</v>
      </c>
      <c r="J700" s="78">
        <v>819</v>
      </c>
      <c r="K700" s="78"/>
      <c r="L700" s="78">
        <v>216330</v>
      </c>
      <c r="M700" s="78"/>
      <c r="N700" s="79">
        <v>1923</v>
      </c>
      <c r="O700" s="79">
        <v>0</v>
      </c>
      <c r="P700" s="79">
        <v>0</v>
      </c>
      <c r="Q700" s="78">
        <v>8681</v>
      </c>
      <c r="R700" s="78"/>
      <c r="S700" s="78">
        <v>10604</v>
      </c>
      <c r="T700" s="78"/>
      <c r="U700" s="79">
        <v>128910</v>
      </c>
      <c r="V700" s="80">
        <v>-2704</v>
      </c>
      <c r="W700" s="80">
        <v>126206</v>
      </c>
      <c r="X700" s="81"/>
      <c r="Y700" s="63">
        <v>821692</v>
      </c>
      <c r="Z700" s="63">
        <v>153305</v>
      </c>
    </row>
    <row r="701" spans="1:26">
      <c r="A701" s="60">
        <v>97811</v>
      </c>
      <c r="B701" s="61" t="s">
        <v>699</v>
      </c>
      <c r="C701" s="77">
        <v>2.2604000000000001E-3</v>
      </c>
      <c r="D701" s="77">
        <v>2.1681000000000001E-3</v>
      </c>
      <c r="E701" s="78">
        <v>12231180</v>
      </c>
      <c r="F701" s="78"/>
      <c r="G701" s="79">
        <v>527030</v>
      </c>
      <c r="H701" s="79">
        <v>4042533</v>
      </c>
      <c r="I701" s="79">
        <v>1220397</v>
      </c>
      <c r="J701" s="78">
        <v>0</v>
      </c>
      <c r="K701" s="78"/>
      <c r="L701" s="78">
        <v>5789960</v>
      </c>
      <c r="M701" s="78"/>
      <c r="N701" s="79">
        <v>51672</v>
      </c>
      <c r="O701" s="79">
        <v>0</v>
      </c>
      <c r="P701" s="79">
        <v>0</v>
      </c>
      <c r="Q701" s="78">
        <v>251476</v>
      </c>
      <c r="R701" s="78"/>
      <c r="S701" s="78">
        <v>303148</v>
      </c>
      <c r="T701" s="78"/>
      <c r="U701" s="79">
        <v>3463325</v>
      </c>
      <c r="V701" s="80">
        <v>-124335</v>
      </c>
      <c r="W701" s="80">
        <v>3338990</v>
      </c>
      <c r="X701" s="81"/>
      <c r="Y701" s="63">
        <v>22075705</v>
      </c>
      <c r="Z701" s="63">
        <v>4118720</v>
      </c>
    </row>
    <row r="702" spans="1:26">
      <c r="A702" s="60">
        <v>97817</v>
      </c>
      <c r="B702" s="61" t="s">
        <v>700</v>
      </c>
      <c r="C702" s="77">
        <v>2.0400000000000001E-5</v>
      </c>
      <c r="D702" s="77">
        <v>2.27E-5</v>
      </c>
      <c r="E702" s="78">
        <v>128060</v>
      </c>
      <c r="F702" s="78"/>
      <c r="G702" s="79">
        <v>5518</v>
      </c>
      <c r="H702" s="79">
        <v>42325</v>
      </c>
      <c r="I702" s="79">
        <v>12778</v>
      </c>
      <c r="J702" s="78">
        <v>15563</v>
      </c>
      <c r="K702" s="78"/>
      <c r="L702" s="78">
        <v>76184</v>
      </c>
      <c r="M702" s="78"/>
      <c r="N702" s="79">
        <v>541</v>
      </c>
      <c r="O702" s="79">
        <v>0</v>
      </c>
      <c r="P702" s="79">
        <v>0</v>
      </c>
      <c r="Q702" s="78">
        <v>0</v>
      </c>
      <c r="R702" s="78"/>
      <c r="S702" s="78">
        <v>541</v>
      </c>
      <c r="T702" s="78"/>
      <c r="U702" s="79">
        <v>36261</v>
      </c>
      <c r="V702" s="80">
        <v>8083</v>
      </c>
      <c r="W702" s="80">
        <v>44344</v>
      </c>
      <c r="X702" s="81"/>
      <c r="Y702" s="63">
        <v>231133</v>
      </c>
      <c r="Z702" s="63">
        <v>43123</v>
      </c>
    </row>
    <row r="703" spans="1:26">
      <c r="A703" s="60">
        <v>97818</v>
      </c>
      <c r="B703" s="61" t="s">
        <v>701</v>
      </c>
      <c r="C703" s="77">
        <v>1.49E-5</v>
      </c>
      <c r="D703" s="77">
        <v>1.5500000000000001E-5</v>
      </c>
      <c r="E703" s="78">
        <v>87442</v>
      </c>
      <c r="F703" s="78"/>
      <c r="G703" s="79">
        <v>3768</v>
      </c>
      <c r="H703" s="79">
        <v>28901</v>
      </c>
      <c r="I703" s="79">
        <v>8725</v>
      </c>
      <c r="J703" s="78">
        <v>8624</v>
      </c>
      <c r="K703" s="78"/>
      <c r="L703" s="78">
        <v>50018</v>
      </c>
      <c r="M703" s="78"/>
      <c r="N703" s="79">
        <v>369</v>
      </c>
      <c r="O703" s="79">
        <v>0</v>
      </c>
      <c r="P703" s="79">
        <v>0</v>
      </c>
      <c r="Q703" s="78">
        <v>2224</v>
      </c>
      <c r="R703" s="78"/>
      <c r="S703" s="78">
        <v>2593</v>
      </c>
      <c r="T703" s="78"/>
      <c r="U703" s="79">
        <v>24760</v>
      </c>
      <c r="V703" s="80">
        <v>1187</v>
      </c>
      <c r="W703" s="80">
        <v>25947</v>
      </c>
      <c r="X703" s="81"/>
      <c r="Y703" s="63">
        <v>157822</v>
      </c>
      <c r="Z703" s="63">
        <v>29445</v>
      </c>
    </row>
    <row r="704" spans="1:26">
      <c r="A704" s="60">
        <v>97821</v>
      </c>
      <c r="B704" s="61" t="s">
        <v>702</v>
      </c>
      <c r="C704" s="77">
        <v>1.2430000000000001E-4</v>
      </c>
      <c r="D704" s="77">
        <v>1.4630000000000001E-4</v>
      </c>
      <c r="E704" s="78">
        <v>825341</v>
      </c>
      <c r="F704" s="78"/>
      <c r="G704" s="79">
        <v>35563</v>
      </c>
      <c r="H704" s="79">
        <v>272784</v>
      </c>
      <c r="I704" s="79">
        <v>82351</v>
      </c>
      <c r="J704" s="78">
        <v>61941</v>
      </c>
      <c r="K704" s="78"/>
      <c r="L704" s="78">
        <v>452639</v>
      </c>
      <c r="M704" s="78"/>
      <c r="N704" s="79">
        <v>3487</v>
      </c>
      <c r="O704" s="79">
        <v>0</v>
      </c>
      <c r="P704" s="79">
        <v>0</v>
      </c>
      <c r="Q704" s="78">
        <v>9111</v>
      </c>
      <c r="R704" s="78"/>
      <c r="S704" s="78">
        <v>12598</v>
      </c>
      <c r="T704" s="78"/>
      <c r="U704" s="79">
        <v>233700</v>
      </c>
      <c r="V704" s="80">
        <v>21485</v>
      </c>
      <c r="W704" s="80">
        <v>255185</v>
      </c>
      <c r="X704" s="81"/>
      <c r="Y704" s="63">
        <v>1489634</v>
      </c>
      <c r="Z704" s="63">
        <v>277925</v>
      </c>
    </row>
    <row r="705" spans="1:26">
      <c r="A705" s="60">
        <v>97823</v>
      </c>
      <c r="B705" s="61" t="s">
        <v>703</v>
      </c>
      <c r="C705" s="77">
        <v>1.9000000000000001E-5</v>
      </c>
      <c r="D705" s="77">
        <v>1.6799999999999998E-5</v>
      </c>
      <c r="E705" s="78">
        <v>94776</v>
      </c>
      <c r="F705" s="78"/>
      <c r="G705" s="79">
        <v>4084</v>
      </c>
      <c r="H705" s="79">
        <v>31324</v>
      </c>
      <c r="I705" s="79">
        <v>9457</v>
      </c>
      <c r="J705" s="78">
        <v>6007</v>
      </c>
      <c r="K705" s="78"/>
      <c r="L705" s="78">
        <v>50872</v>
      </c>
      <c r="M705" s="78"/>
      <c r="N705" s="79">
        <v>400</v>
      </c>
      <c r="O705" s="79">
        <v>0</v>
      </c>
      <c r="P705" s="79">
        <v>0</v>
      </c>
      <c r="Q705" s="78">
        <v>0</v>
      </c>
      <c r="R705" s="78"/>
      <c r="S705" s="78">
        <v>400</v>
      </c>
      <c r="T705" s="78"/>
      <c r="U705" s="79">
        <v>26836</v>
      </c>
      <c r="V705" s="80">
        <v>3813</v>
      </c>
      <c r="W705" s="80">
        <v>30649</v>
      </c>
      <c r="X705" s="81"/>
      <c r="Y705" s="63">
        <v>171058</v>
      </c>
      <c r="Z705" s="63">
        <v>31915</v>
      </c>
    </row>
    <row r="706" spans="1:26">
      <c r="A706" s="60">
        <v>97831</v>
      </c>
      <c r="B706" s="61" t="s">
        <v>704</v>
      </c>
      <c r="C706" s="77">
        <v>1.9469999999999999E-4</v>
      </c>
      <c r="D706" s="77">
        <v>1.8909999999999999E-4</v>
      </c>
      <c r="E706" s="78">
        <v>1066794</v>
      </c>
      <c r="F706" s="78"/>
      <c r="G706" s="79">
        <v>45967</v>
      </c>
      <c r="H706" s="79">
        <v>352587</v>
      </c>
      <c r="I706" s="79">
        <v>106442</v>
      </c>
      <c r="J706" s="78">
        <v>23484</v>
      </c>
      <c r="K706" s="78"/>
      <c r="L706" s="78">
        <v>528480</v>
      </c>
      <c r="M706" s="78"/>
      <c r="N706" s="79">
        <v>4507</v>
      </c>
      <c r="O706" s="79">
        <v>0</v>
      </c>
      <c r="P706" s="79">
        <v>0</v>
      </c>
      <c r="Q706" s="78">
        <v>3783</v>
      </c>
      <c r="R706" s="78"/>
      <c r="S706" s="78">
        <v>8290</v>
      </c>
      <c r="T706" s="78"/>
      <c r="U706" s="79">
        <v>302069</v>
      </c>
      <c r="V706" s="80">
        <v>17771</v>
      </c>
      <c r="W706" s="80">
        <v>319840</v>
      </c>
      <c r="X706" s="81"/>
      <c r="Y706" s="63">
        <v>1925426</v>
      </c>
      <c r="Z706" s="63">
        <v>359232</v>
      </c>
    </row>
    <row r="707" spans="1:26">
      <c r="A707" s="60">
        <v>97837</v>
      </c>
      <c r="B707" s="61" t="s">
        <v>705</v>
      </c>
      <c r="C707" s="77">
        <v>1.3699999999999999E-5</v>
      </c>
      <c r="D707" s="77">
        <v>1.4399999999999999E-5</v>
      </c>
      <c r="E707" s="78">
        <v>81237</v>
      </c>
      <c r="F707" s="78"/>
      <c r="G707" s="79">
        <v>3500</v>
      </c>
      <c r="H707" s="79">
        <v>26850</v>
      </c>
      <c r="I707" s="79">
        <v>8106</v>
      </c>
      <c r="J707" s="78">
        <v>5230</v>
      </c>
      <c r="K707" s="78"/>
      <c r="L707" s="78">
        <v>43686</v>
      </c>
      <c r="M707" s="78"/>
      <c r="N707" s="79">
        <v>343</v>
      </c>
      <c r="O707" s="79">
        <v>0</v>
      </c>
      <c r="P707" s="79">
        <v>0</v>
      </c>
      <c r="Q707" s="78">
        <v>1487</v>
      </c>
      <c r="R707" s="78"/>
      <c r="S707" s="78">
        <v>1830</v>
      </c>
      <c r="T707" s="78"/>
      <c r="U707" s="79">
        <v>23003</v>
      </c>
      <c r="V707" s="80">
        <v>2010</v>
      </c>
      <c r="W707" s="80">
        <v>25013</v>
      </c>
      <c r="X707" s="81"/>
      <c r="Y707" s="63">
        <v>146622</v>
      </c>
      <c r="Z707" s="63">
        <v>27356</v>
      </c>
    </row>
    <row r="708" spans="1:26">
      <c r="A708" s="60">
        <v>97840</v>
      </c>
      <c r="B708" s="61" t="s">
        <v>706</v>
      </c>
      <c r="C708" s="77">
        <v>1.3679999999999999E-4</v>
      </c>
      <c r="D708" s="77">
        <v>1.537E-4</v>
      </c>
      <c r="E708" s="78">
        <v>867087</v>
      </c>
      <c r="F708" s="78"/>
      <c r="G708" s="79">
        <v>37362</v>
      </c>
      <c r="H708" s="79">
        <v>286581</v>
      </c>
      <c r="I708" s="79">
        <v>86516</v>
      </c>
      <c r="J708" s="78">
        <v>118249</v>
      </c>
      <c r="K708" s="78"/>
      <c r="L708" s="78">
        <v>528708</v>
      </c>
      <c r="M708" s="78"/>
      <c r="N708" s="79">
        <v>3663</v>
      </c>
      <c r="O708" s="79">
        <v>0</v>
      </c>
      <c r="P708" s="79">
        <v>0</v>
      </c>
      <c r="Q708" s="78">
        <v>0</v>
      </c>
      <c r="R708" s="78"/>
      <c r="S708" s="78">
        <v>3663</v>
      </c>
      <c r="T708" s="78"/>
      <c r="U708" s="79">
        <v>245521</v>
      </c>
      <c r="V708" s="80">
        <v>67485</v>
      </c>
      <c r="W708" s="80">
        <v>313006</v>
      </c>
      <c r="X708" s="81"/>
      <c r="Y708" s="63">
        <v>1564981</v>
      </c>
      <c r="Z708" s="63">
        <v>291983</v>
      </c>
    </row>
    <row r="709" spans="1:26">
      <c r="A709" s="60">
        <v>97841</v>
      </c>
      <c r="B709" s="61" t="s">
        <v>707</v>
      </c>
      <c r="C709" s="77">
        <v>1.3499999999999999E-5</v>
      </c>
      <c r="D709" s="77">
        <v>1.3499999999999999E-5</v>
      </c>
      <c r="E709" s="78">
        <v>76159</v>
      </c>
      <c r="F709" s="78"/>
      <c r="G709" s="79">
        <v>3282</v>
      </c>
      <c r="H709" s="79">
        <v>25171</v>
      </c>
      <c r="I709" s="79">
        <v>7599</v>
      </c>
      <c r="J709" s="78">
        <v>3251</v>
      </c>
      <c r="K709" s="78"/>
      <c r="L709" s="78">
        <v>39303</v>
      </c>
      <c r="M709" s="78"/>
      <c r="N709" s="79">
        <v>322</v>
      </c>
      <c r="O709" s="79">
        <v>0</v>
      </c>
      <c r="P709" s="79">
        <v>0</v>
      </c>
      <c r="Q709" s="78">
        <v>0</v>
      </c>
      <c r="R709" s="78"/>
      <c r="S709" s="78">
        <v>322</v>
      </c>
      <c r="T709" s="78"/>
      <c r="U709" s="79">
        <v>21565</v>
      </c>
      <c r="V709" s="80">
        <v>1505</v>
      </c>
      <c r="W709" s="80">
        <v>23070</v>
      </c>
      <c r="X709" s="81"/>
      <c r="Y709" s="63">
        <v>137458</v>
      </c>
      <c r="Z709" s="63">
        <v>25646</v>
      </c>
    </row>
    <row r="710" spans="1:26">
      <c r="A710" s="60">
        <v>97847</v>
      </c>
      <c r="B710" s="61" t="s">
        <v>708</v>
      </c>
      <c r="C710" s="77">
        <v>2.0999999999999998E-6</v>
      </c>
      <c r="D710" s="77">
        <v>1.9999999999999999E-6</v>
      </c>
      <c r="E710" s="78">
        <v>11283</v>
      </c>
      <c r="F710" s="78"/>
      <c r="G710" s="79">
        <v>486</v>
      </c>
      <c r="H710" s="79">
        <v>3729</v>
      </c>
      <c r="I710" s="79">
        <v>1126</v>
      </c>
      <c r="J710" s="78">
        <v>3902</v>
      </c>
      <c r="K710" s="78"/>
      <c r="L710" s="78">
        <v>9243</v>
      </c>
      <c r="M710" s="78"/>
      <c r="N710" s="79">
        <v>48</v>
      </c>
      <c r="O710" s="79">
        <v>0</v>
      </c>
      <c r="P710" s="79">
        <v>0</v>
      </c>
      <c r="Q710" s="78">
        <v>0</v>
      </c>
      <c r="R710" s="78"/>
      <c r="S710" s="78">
        <v>48</v>
      </c>
      <c r="T710" s="78"/>
      <c r="U710" s="79">
        <v>3195</v>
      </c>
      <c r="V710" s="80">
        <v>2363</v>
      </c>
      <c r="W710" s="80">
        <v>5558</v>
      </c>
      <c r="X710" s="81"/>
      <c r="Y710" s="63">
        <v>20364</v>
      </c>
      <c r="Z710" s="63">
        <v>3799</v>
      </c>
    </row>
    <row r="711" spans="1:26">
      <c r="A711" s="60">
        <v>97851</v>
      </c>
      <c r="B711" s="61" t="s">
        <v>709</v>
      </c>
      <c r="C711" s="77">
        <v>2.6120000000000001E-4</v>
      </c>
      <c r="D711" s="77">
        <v>2.42E-4</v>
      </c>
      <c r="E711" s="78">
        <v>1365226</v>
      </c>
      <c r="F711" s="78"/>
      <c r="G711" s="79">
        <v>58826</v>
      </c>
      <c r="H711" s="79">
        <v>451221</v>
      </c>
      <c r="I711" s="79">
        <v>136219</v>
      </c>
      <c r="J711" s="78">
        <v>0</v>
      </c>
      <c r="K711" s="78"/>
      <c r="L711" s="78">
        <v>646266</v>
      </c>
      <c r="M711" s="78"/>
      <c r="N711" s="79">
        <v>5768</v>
      </c>
      <c r="O711" s="79">
        <v>0</v>
      </c>
      <c r="P711" s="79">
        <v>0</v>
      </c>
      <c r="Q711" s="78">
        <v>55723</v>
      </c>
      <c r="R711" s="78"/>
      <c r="S711" s="78">
        <v>61491</v>
      </c>
      <c r="T711" s="78"/>
      <c r="U711" s="79">
        <v>386571</v>
      </c>
      <c r="V711" s="80">
        <v>-34078</v>
      </c>
      <c r="W711" s="80">
        <v>352493</v>
      </c>
      <c r="X711" s="81"/>
      <c r="Y711" s="63">
        <v>2464056</v>
      </c>
      <c r="Z711" s="63">
        <v>459725</v>
      </c>
    </row>
    <row r="712" spans="1:26">
      <c r="A712" s="60">
        <v>97853</v>
      </c>
      <c r="B712" s="61" t="s">
        <v>710</v>
      </c>
      <c r="C712" s="77">
        <v>8.53E-5</v>
      </c>
      <c r="D712" s="77">
        <v>8.0799999999999999E-5</v>
      </c>
      <c r="E712" s="78">
        <v>455827</v>
      </c>
      <c r="F712" s="78"/>
      <c r="G712" s="79">
        <v>19641</v>
      </c>
      <c r="H712" s="79">
        <v>150656</v>
      </c>
      <c r="I712" s="79">
        <v>45481</v>
      </c>
      <c r="J712" s="78">
        <v>6668</v>
      </c>
      <c r="K712" s="78"/>
      <c r="L712" s="78">
        <v>222446</v>
      </c>
      <c r="M712" s="78"/>
      <c r="N712" s="79">
        <v>1926</v>
      </c>
      <c r="O712" s="79">
        <v>0</v>
      </c>
      <c r="P712" s="79">
        <v>0</v>
      </c>
      <c r="Q712" s="78">
        <v>16650</v>
      </c>
      <c r="R712" s="78"/>
      <c r="S712" s="78">
        <v>18576</v>
      </c>
      <c r="T712" s="78"/>
      <c r="U712" s="79">
        <v>129070</v>
      </c>
      <c r="V712" s="80">
        <v>-8735</v>
      </c>
      <c r="W712" s="80">
        <v>120335</v>
      </c>
      <c r="X712" s="81"/>
      <c r="Y712" s="63">
        <v>822710</v>
      </c>
      <c r="Z712" s="63">
        <v>153495</v>
      </c>
    </row>
    <row r="713" spans="1:26">
      <c r="A713" s="60">
        <v>97861</v>
      </c>
      <c r="B713" s="61" t="s">
        <v>711</v>
      </c>
      <c r="C713" s="77">
        <v>5.24E-5</v>
      </c>
      <c r="D713" s="77">
        <v>5.2099999999999999E-5</v>
      </c>
      <c r="E713" s="78">
        <v>293918</v>
      </c>
      <c r="F713" s="78"/>
      <c r="G713" s="79">
        <v>12665</v>
      </c>
      <c r="H713" s="79">
        <v>97143</v>
      </c>
      <c r="I713" s="79">
        <v>29326</v>
      </c>
      <c r="J713" s="78">
        <v>17505</v>
      </c>
      <c r="K713" s="78"/>
      <c r="L713" s="78">
        <v>156639</v>
      </c>
      <c r="M713" s="78"/>
      <c r="N713" s="79">
        <v>1242</v>
      </c>
      <c r="O713" s="79">
        <v>0</v>
      </c>
      <c r="P713" s="79">
        <v>0</v>
      </c>
      <c r="Q713" s="78">
        <v>0</v>
      </c>
      <c r="R713" s="78"/>
      <c r="S713" s="78">
        <v>1242</v>
      </c>
      <c r="T713" s="78"/>
      <c r="U713" s="79">
        <v>83225</v>
      </c>
      <c r="V713" s="80">
        <v>7460</v>
      </c>
      <c r="W713" s="80">
        <v>90685</v>
      </c>
      <c r="X713" s="81"/>
      <c r="Y713" s="63">
        <v>530485</v>
      </c>
      <c r="Z713" s="63">
        <v>98974</v>
      </c>
    </row>
    <row r="714" spans="1:26">
      <c r="A714" s="60">
        <v>97871</v>
      </c>
      <c r="B714" s="61" t="s">
        <v>712</v>
      </c>
      <c r="C714" s="77">
        <v>3.1339999999999997E-4</v>
      </c>
      <c r="D714" s="77">
        <v>3.1700000000000001E-4</v>
      </c>
      <c r="E714" s="78">
        <v>1788333</v>
      </c>
      <c r="F714" s="78"/>
      <c r="G714" s="79">
        <v>77058</v>
      </c>
      <c r="H714" s="79">
        <v>591063</v>
      </c>
      <c r="I714" s="79">
        <v>178435</v>
      </c>
      <c r="J714" s="78">
        <v>305750</v>
      </c>
      <c r="K714" s="78"/>
      <c r="L714" s="78">
        <v>1152306</v>
      </c>
      <c r="M714" s="78"/>
      <c r="N714" s="79">
        <v>7555</v>
      </c>
      <c r="O714" s="79">
        <v>0</v>
      </c>
      <c r="P714" s="79">
        <v>0</v>
      </c>
      <c r="Q714" s="78">
        <v>10860</v>
      </c>
      <c r="R714" s="78"/>
      <c r="S714" s="78">
        <v>18415</v>
      </c>
      <c r="T714" s="78"/>
      <c r="U714" s="79">
        <v>506376</v>
      </c>
      <c r="V714" s="80">
        <v>162156</v>
      </c>
      <c r="W714" s="80">
        <v>668532</v>
      </c>
      <c r="X714" s="81"/>
      <c r="Y714" s="63">
        <v>3227710</v>
      </c>
      <c r="Z714" s="63">
        <v>602202</v>
      </c>
    </row>
    <row r="715" spans="1:26">
      <c r="A715" s="60">
        <v>97877</v>
      </c>
      <c r="B715" s="61" t="s">
        <v>713</v>
      </c>
      <c r="C715" s="77">
        <v>9.5000000000000005E-6</v>
      </c>
      <c r="D715" s="77">
        <v>1.0000000000000001E-5</v>
      </c>
      <c r="E715" s="78">
        <v>56414</v>
      </c>
      <c r="F715" s="78"/>
      <c r="G715" s="79">
        <v>2431</v>
      </c>
      <c r="H715" s="79">
        <v>18646</v>
      </c>
      <c r="I715" s="79">
        <v>5629</v>
      </c>
      <c r="J715" s="78">
        <v>3513</v>
      </c>
      <c r="K715" s="78"/>
      <c r="L715" s="78">
        <v>30219</v>
      </c>
      <c r="M715" s="78"/>
      <c r="N715" s="79">
        <v>238</v>
      </c>
      <c r="O715" s="79">
        <v>0</v>
      </c>
      <c r="P715" s="79">
        <v>0</v>
      </c>
      <c r="Q715" s="78">
        <v>0</v>
      </c>
      <c r="R715" s="78"/>
      <c r="S715" s="78">
        <v>238</v>
      </c>
      <c r="T715" s="78"/>
      <c r="U715" s="79">
        <v>15974</v>
      </c>
      <c r="V715" s="80">
        <v>3143</v>
      </c>
      <c r="W715" s="80">
        <v>19117</v>
      </c>
      <c r="X715" s="81"/>
      <c r="Y715" s="63">
        <v>101821</v>
      </c>
      <c r="Z715" s="63">
        <v>18997</v>
      </c>
    </row>
    <row r="716" spans="1:26">
      <c r="A716" s="60">
        <v>97901</v>
      </c>
      <c r="B716" s="61" t="s">
        <v>714</v>
      </c>
      <c r="C716" s="77">
        <v>3.7361E-3</v>
      </c>
      <c r="D716" s="77">
        <v>3.6172000000000001E-3</v>
      </c>
      <c r="E716" s="78">
        <v>20406173</v>
      </c>
      <c r="F716" s="78"/>
      <c r="G716" s="79">
        <v>879283</v>
      </c>
      <c r="H716" s="79">
        <v>6744454</v>
      </c>
      <c r="I716" s="79">
        <v>2036078</v>
      </c>
      <c r="J716" s="78">
        <v>0</v>
      </c>
      <c r="K716" s="78"/>
      <c r="L716" s="78">
        <v>9659815</v>
      </c>
      <c r="M716" s="78"/>
      <c r="N716" s="79">
        <v>86209</v>
      </c>
      <c r="O716" s="79">
        <v>0</v>
      </c>
      <c r="P716" s="79">
        <v>0</v>
      </c>
      <c r="Q716" s="78">
        <v>380846</v>
      </c>
      <c r="R716" s="78"/>
      <c r="S716" s="78">
        <v>467055</v>
      </c>
      <c r="T716" s="78"/>
      <c r="U716" s="79">
        <v>5778119</v>
      </c>
      <c r="V716" s="80">
        <v>-225617</v>
      </c>
      <c r="W716" s="80">
        <v>5552502</v>
      </c>
      <c r="X716" s="81"/>
      <c r="Y716" s="63">
        <v>36830515</v>
      </c>
      <c r="Z716" s="63">
        <v>6871562</v>
      </c>
    </row>
    <row r="717" spans="1:26">
      <c r="A717" s="60">
        <v>97911</v>
      </c>
      <c r="B717" s="61" t="s">
        <v>715</v>
      </c>
      <c r="C717" s="77">
        <v>1.1257999999999999E-3</v>
      </c>
      <c r="D717" s="77">
        <v>1.1452000000000001E-3</v>
      </c>
      <c r="E717" s="78">
        <v>6460563</v>
      </c>
      <c r="F717" s="78"/>
      <c r="G717" s="79">
        <v>278380</v>
      </c>
      <c r="H717" s="79">
        <v>2135284</v>
      </c>
      <c r="I717" s="79">
        <v>644619</v>
      </c>
      <c r="J717" s="78">
        <v>98931</v>
      </c>
      <c r="K717" s="78"/>
      <c r="L717" s="78">
        <v>3157214</v>
      </c>
      <c r="M717" s="78"/>
      <c r="N717" s="79">
        <v>27294</v>
      </c>
      <c r="O717" s="79">
        <v>0</v>
      </c>
      <c r="P717" s="79">
        <v>0</v>
      </c>
      <c r="Q717" s="78">
        <v>64436</v>
      </c>
      <c r="R717" s="78"/>
      <c r="S717" s="78">
        <v>91730</v>
      </c>
      <c r="T717" s="78"/>
      <c r="U717" s="79">
        <v>1829344</v>
      </c>
      <c r="V717" s="80">
        <v>7252</v>
      </c>
      <c r="W717" s="80">
        <v>1836596</v>
      </c>
      <c r="X717" s="81"/>
      <c r="Y717" s="63">
        <v>11660485</v>
      </c>
      <c r="Z717" s="63">
        <v>2175526</v>
      </c>
    </row>
    <row r="718" spans="1:26">
      <c r="A718" s="60">
        <v>97913</v>
      </c>
      <c r="B718" s="61" t="s">
        <v>716</v>
      </c>
      <c r="C718" s="77">
        <v>3.4400000000000003E-5</v>
      </c>
      <c r="D718" s="77">
        <v>3.3000000000000003E-5</v>
      </c>
      <c r="E718" s="78">
        <v>186167</v>
      </c>
      <c r="F718" s="78"/>
      <c r="G718" s="79">
        <v>8022</v>
      </c>
      <c r="H718" s="79">
        <v>61530</v>
      </c>
      <c r="I718" s="79">
        <v>18575</v>
      </c>
      <c r="J718" s="78">
        <v>33623</v>
      </c>
      <c r="K718" s="78"/>
      <c r="L718" s="78">
        <v>121750</v>
      </c>
      <c r="M718" s="78"/>
      <c r="N718" s="79">
        <v>786</v>
      </c>
      <c r="O718" s="79">
        <v>0</v>
      </c>
      <c r="P718" s="79">
        <v>0</v>
      </c>
      <c r="Q718" s="78">
        <v>0</v>
      </c>
      <c r="R718" s="78"/>
      <c r="S718" s="78">
        <v>786</v>
      </c>
      <c r="T718" s="78"/>
      <c r="U718" s="79">
        <v>52714</v>
      </c>
      <c r="V718" s="80">
        <v>17638</v>
      </c>
      <c r="W718" s="80">
        <v>70352</v>
      </c>
      <c r="X718" s="81"/>
      <c r="Y718" s="63">
        <v>336008</v>
      </c>
      <c r="Z718" s="63">
        <v>62690</v>
      </c>
    </row>
    <row r="719" spans="1:26">
      <c r="A719" s="60">
        <v>97917</v>
      </c>
      <c r="B719" s="61" t="s">
        <v>717</v>
      </c>
      <c r="C719" s="77">
        <v>2.2500000000000001E-5</v>
      </c>
      <c r="D719" s="77">
        <v>2.5400000000000001E-5</v>
      </c>
      <c r="E719" s="78">
        <v>143292</v>
      </c>
      <c r="F719" s="78"/>
      <c r="G719" s="79">
        <v>6174</v>
      </c>
      <c r="H719" s="79">
        <v>47360</v>
      </c>
      <c r="I719" s="79">
        <v>14297</v>
      </c>
      <c r="J719" s="78">
        <v>23356</v>
      </c>
      <c r="K719" s="78"/>
      <c r="L719" s="78">
        <v>91187</v>
      </c>
      <c r="M719" s="78"/>
      <c r="N719" s="79">
        <v>605</v>
      </c>
      <c r="O719" s="79">
        <v>0</v>
      </c>
      <c r="P719" s="79">
        <v>0</v>
      </c>
      <c r="Q719" s="78">
        <v>0</v>
      </c>
      <c r="R719" s="78"/>
      <c r="S719" s="78">
        <v>605</v>
      </c>
      <c r="T719" s="78"/>
      <c r="U719" s="79">
        <v>40574</v>
      </c>
      <c r="V719" s="80">
        <v>11369</v>
      </c>
      <c r="W719" s="80">
        <v>51943</v>
      </c>
      <c r="X719" s="81"/>
      <c r="Y719" s="63">
        <v>258624</v>
      </c>
      <c r="Z719" s="63">
        <v>48252</v>
      </c>
    </row>
    <row r="720" spans="1:26">
      <c r="A720" s="60">
        <v>97921</v>
      </c>
      <c r="B720" s="61" t="s">
        <v>718</v>
      </c>
      <c r="C720" s="77">
        <v>2.14E-4</v>
      </c>
      <c r="D720" s="77">
        <v>2.1210000000000001E-4</v>
      </c>
      <c r="E720" s="78">
        <v>1196547</v>
      </c>
      <c r="F720" s="78"/>
      <c r="G720" s="79">
        <v>51558</v>
      </c>
      <c r="H720" s="79">
        <v>395471</v>
      </c>
      <c r="I720" s="79">
        <v>119389</v>
      </c>
      <c r="J720" s="78">
        <v>3125</v>
      </c>
      <c r="K720" s="78"/>
      <c r="L720" s="78">
        <v>569543</v>
      </c>
      <c r="M720" s="78"/>
      <c r="N720" s="79">
        <v>5055</v>
      </c>
      <c r="O720" s="79">
        <v>0</v>
      </c>
      <c r="P720" s="79">
        <v>0</v>
      </c>
      <c r="Q720" s="78">
        <v>3468</v>
      </c>
      <c r="R720" s="78"/>
      <c r="S720" s="78">
        <v>8523</v>
      </c>
      <c r="T720" s="78"/>
      <c r="U720" s="79">
        <v>338809</v>
      </c>
      <c r="V720" s="80">
        <v>1672</v>
      </c>
      <c r="W720" s="80">
        <v>340481</v>
      </c>
      <c r="X720" s="81"/>
      <c r="Y720" s="63">
        <v>2159613</v>
      </c>
      <c r="Z720" s="63">
        <v>402924</v>
      </c>
    </row>
    <row r="721" spans="1:26">
      <c r="A721" s="60">
        <v>97931</v>
      </c>
      <c r="B721" s="61" t="s">
        <v>719</v>
      </c>
      <c r="C721" s="77">
        <v>6.9499999999999995E-5</v>
      </c>
      <c r="D721" s="77">
        <v>5.8199999999999998E-5</v>
      </c>
      <c r="E721" s="78">
        <v>328331</v>
      </c>
      <c r="F721" s="78"/>
      <c r="G721" s="79">
        <v>14147</v>
      </c>
      <c r="H721" s="79">
        <v>108517</v>
      </c>
      <c r="I721" s="79">
        <v>32760</v>
      </c>
      <c r="J721" s="78">
        <v>4186</v>
      </c>
      <c r="K721" s="78"/>
      <c r="L721" s="78">
        <v>159610</v>
      </c>
      <c r="M721" s="78"/>
      <c r="N721" s="79">
        <v>1387</v>
      </c>
      <c r="O721" s="79">
        <v>0</v>
      </c>
      <c r="P721" s="79">
        <v>0</v>
      </c>
      <c r="Q721" s="78">
        <v>32832</v>
      </c>
      <c r="R721" s="78"/>
      <c r="S721" s="78">
        <v>34219</v>
      </c>
      <c r="T721" s="78"/>
      <c r="U721" s="79">
        <v>92969</v>
      </c>
      <c r="V721" s="80">
        <v>-8790</v>
      </c>
      <c r="W721" s="80">
        <v>84179</v>
      </c>
      <c r="X721" s="81"/>
      <c r="Y721" s="63">
        <v>592595</v>
      </c>
      <c r="Z721" s="63">
        <v>110562</v>
      </c>
    </row>
    <row r="722" spans="1:26">
      <c r="A722" s="70">
        <v>97941</v>
      </c>
      <c r="B722" s="71" t="s">
        <v>720</v>
      </c>
      <c r="C722" s="72">
        <v>2.106E-4</v>
      </c>
      <c r="D722" s="72">
        <v>2.1450000000000001E-4</v>
      </c>
      <c r="E722" s="73">
        <v>1210086</v>
      </c>
      <c r="F722" s="73"/>
      <c r="G722" s="74">
        <v>52142</v>
      </c>
      <c r="H722" s="74">
        <v>399946</v>
      </c>
      <c r="I722" s="74">
        <v>120739</v>
      </c>
      <c r="J722" s="73">
        <v>14396</v>
      </c>
      <c r="K722" s="73"/>
      <c r="L722" s="73">
        <v>587223</v>
      </c>
      <c r="M722" s="73"/>
      <c r="N722" s="74">
        <v>5112</v>
      </c>
      <c r="O722" s="74">
        <v>0</v>
      </c>
      <c r="P722" s="74">
        <v>0</v>
      </c>
      <c r="Q722" s="73">
        <v>15456</v>
      </c>
      <c r="R722" s="73"/>
      <c r="S722" s="73">
        <v>20568</v>
      </c>
      <c r="T722" s="73"/>
      <c r="U722" s="74">
        <v>342643</v>
      </c>
      <c r="V722" s="75">
        <v>5529</v>
      </c>
      <c r="W722" s="75">
        <v>348172</v>
      </c>
      <c r="X722" s="76"/>
      <c r="Y722" s="63">
        <v>2184050</v>
      </c>
      <c r="Z722" s="63">
        <v>407484</v>
      </c>
    </row>
    <row r="723" spans="1:26">
      <c r="A723" s="60">
        <v>97947</v>
      </c>
      <c r="B723" s="61" t="s">
        <v>721</v>
      </c>
      <c r="C723" s="77">
        <v>1.63E-5</v>
      </c>
      <c r="D723" s="77">
        <v>1.7900000000000001E-5</v>
      </c>
      <c r="E723" s="78">
        <v>100982</v>
      </c>
      <c r="F723" s="78"/>
      <c r="G723" s="79">
        <v>4351</v>
      </c>
      <c r="H723" s="79">
        <v>33375</v>
      </c>
      <c r="I723" s="79">
        <v>10076</v>
      </c>
      <c r="J723" s="78">
        <v>16648</v>
      </c>
      <c r="K723" s="78"/>
      <c r="L723" s="78">
        <v>64450</v>
      </c>
      <c r="M723" s="78"/>
      <c r="N723" s="79">
        <v>427</v>
      </c>
      <c r="O723" s="79">
        <v>0</v>
      </c>
      <c r="P723" s="79">
        <v>0</v>
      </c>
      <c r="Q723" s="78">
        <v>0</v>
      </c>
      <c r="R723" s="78"/>
      <c r="S723" s="78">
        <v>427</v>
      </c>
      <c r="T723" s="78"/>
      <c r="U723" s="79">
        <v>28593</v>
      </c>
      <c r="V723" s="80">
        <v>8992</v>
      </c>
      <c r="W723" s="80">
        <v>37585</v>
      </c>
      <c r="X723" s="81"/>
      <c r="Y723" s="63">
        <v>182259</v>
      </c>
      <c r="Z723" s="63">
        <v>34004</v>
      </c>
    </row>
    <row r="724" spans="1:26">
      <c r="A724" s="60">
        <v>97948</v>
      </c>
      <c r="B724" s="61" t="s">
        <v>722</v>
      </c>
      <c r="C724" s="77">
        <v>2.6400000000000001E-5</v>
      </c>
      <c r="D724" s="77">
        <v>2.0400000000000001E-5</v>
      </c>
      <c r="E724" s="78">
        <v>115085</v>
      </c>
      <c r="F724" s="78"/>
      <c r="G724" s="79">
        <v>4959</v>
      </c>
      <c r="H724" s="79">
        <v>38037</v>
      </c>
      <c r="I724" s="79">
        <v>11483</v>
      </c>
      <c r="J724" s="78">
        <v>983</v>
      </c>
      <c r="K724" s="78"/>
      <c r="L724" s="78">
        <v>55462</v>
      </c>
      <c r="M724" s="78"/>
      <c r="N724" s="79">
        <v>486</v>
      </c>
      <c r="O724" s="79">
        <v>0</v>
      </c>
      <c r="P724" s="79">
        <v>0</v>
      </c>
      <c r="Q724" s="78">
        <v>9257</v>
      </c>
      <c r="R724" s="78"/>
      <c r="S724" s="78">
        <v>9743</v>
      </c>
      <c r="T724" s="78"/>
      <c r="U724" s="79">
        <v>32587</v>
      </c>
      <c r="V724" s="80">
        <v>-2315</v>
      </c>
      <c r="W724" s="80">
        <v>30272</v>
      </c>
      <c r="X724" s="81"/>
      <c r="Y724" s="63">
        <v>207714</v>
      </c>
      <c r="Z724" s="63">
        <v>38754</v>
      </c>
    </row>
    <row r="725" spans="1:26">
      <c r="A725" s="60">
        <v>97951</v>
      </c>
      <c r="B725" s="61" t="s">
        <v>723</v>
      </c>
      <c r="C725" s="77">
        <v>1.1387999999999999E-3</v>
      </c>
      <c r="D725" s="77">
        <v>1.1325E-3</v>
      </c>
      <c r="E725" s="78">
        <v>6388917</v>
      </c>
      <c r="F725" s="78"/>
      <c r="G725" s="79">
        <v>275293</v>
      </c>
      <c r="H725" s="79">
        <v>2111604</v>
      </c>
      <c r="I725" s="79">
        <v>637471</v>
      </c>
      <c r="J725" s="78">
        <v>68646</v>
      </c>
      <c r="K725" s="78"/>
      <c r="L725" s="78">
        <v>3093014</v>
      </c>
      <c r="M725" s="78"/>
      <c r="N725" s="79">
        <v>26991</v>
      </c>
      <c r="O725" s="79">
        <v>0</v>
      </c>
      <c r="P725" s="79">
        <v>0</v>
      </c>
      <c r="Q725" s="78">
        <v>0</v>
      </c>
      <c r="R725" s="78"/>
      <c r="S725" s="78">
        <v>26991</v>
      </c>
      <c r="T725" s="78"/>
      <c r="U725" s="79">
        <v>1809057</v>
      </c>
      <c r="V725" s="80">
        <v>33387</v>
      </c>
      <c r="W725" s="80">
        <v>1842444</v>
      </c>
      <c r="X725" s="81"/>
      <c r="Y725" s="63">
        <v>11531173</v>
      </c>
      <c r="Z725" s="63">
        <v>2151400</v>
      </c>
    </row>
    <row r="726" spans="1:26">
      <c r="A726" s="60">
        <v>97957</v>
      </c>
      <c r="B726" s="61" t="s">
        <v>724</v>
      </c>
      <c r="C726" s="77">
        <v>1.1800000000000001E-5</v>
      </c>
      <c r="D726" s="77">
        <v>1.2999999999999999E-5</v>
      </c>
      <c r="E726" s="78">
        <v>73339</v>
      </c>
      <c r="F726" s="78"/>
      <c r="G726" s="79">
        <v>3160</v>
      </c>
      <c r="H726" s="79">
        <v>24239</v>
      </c>
      <c r="I726" s="79">
        <v>7318</v>
      </c>
      <c r="J726" s="78">
        <v>16140</v>
      </c>
      <c r="K726" s="78"/>
      <c r="L726" s="78">
        <v>50857</v>
      </c>
      <c r="M726" s="78"/>
      <c r="N726" s="79">
        <v>310</v>
      </c>
      <c r="O726" s="79">
        <v>0</v>
      </c>
      <c r="P726" s="79">
        <v>0</v>
      </c>
      <c r="Q726" s="78">
        <v>0</v>
      </c>
      <c r="R726" s="78"/>
      <c r="S726" s="78">
        <v>310</v>
      </c>
      <c r="T726" s="78"/>
      <c r="U726" s="79">
        <v>20766</v>
      </c>
      <c r="V726" s="80">
        <v>7906</v>
      </c>
      <c r="W726" s="80">
        <v>28672</v>
      </c>
      <c r="X726" s="81"/>
      <c r="Y726" s="63">
        <v>132367</v>
      </c>
      <c r="Z726" s="63">
        <v>24696</v>
      </c>
    </row>
    <row r="727" spans="1:26">
      <c r="A727" s="60">
        <v>98001</v>
      </c>
      <c r="B727" s="61" t="s">
        <v>725</v>
      </c>
      <c r="C727" s="77">
        <v>5.5972000000000001E-3</v>
      </c>
      <c r="D727" s="77">
        <v>5.4911999999999999E-3</v>
      </c>
      <c r="E727" s="78">
        <v>30978209</v>
      </c>
      <c r="F727" s="78"/>
      <c r="G727" s="79">
        <v>1334823</v>
      </c>
      <c r="H727" s="79">
        <v>10238622</v>
      </c>
      <c r="I727" s="79">
        <v>3090931</v>
      </c>
      <c r="J727" s="78">
        <v>241709</v>
      </c>
      <c r="K727" s="78"/>
      <c r="L727" s="78">
        <v>14906085</v>
      </c>
      <c r="M727" s="78"/>
      <c r="N727" s="79">
        <v>130872</v>
      </c>
      <c r="O727" s="79">
        <v>0</v>
      </c>
      <c r="P727" s="79">
        <v>0</v>
      </c>
      <c r="Q727" s="78">
        <v>115892</v>
      </c>
      <c r="R727" s="78"/>
      <c r="S727" s="78">
        <v>246764</v>
      </c>
      <c r="T727" s="78"/>
      <c r="U727" s="79">
        <v>8771648</v>
      </c>
      <c r="V727" s="80">
        <v>140094</v>
      </c>
      <c r="W727" s="80">
        <v>8911742</v>
      </c>
      <c r="X727" s="81"/>
      <c r="Y727" s="63">
        <v>55911678</v>
      </c>
      <c r="Z727" s="63">
        <v>10431583</v>
      </c>
    </row>
    <row r="728" spans="1:26">
      <c r="A728" s="60">
        <v>98002</v>
      </c>
      <c r="B728" s="61" t="s">
        <v>726</v>
      </c>
      <c r="C728" s="77">
        <v>5.5999999999999997E-6</v>
      </c>
      <c r="D728" s="77">
        <v>9.7999999999999993E-6</v>
      </c>
      <c r="E728" s="78">
        <v>55286</v>
      </c>
      <c r="F728" s="78"/>
      <c r="G728" s="79">
        <v>2382</v>
      </c>
      <c r="H728" s="79">
        <v>18273</v>
      </c>
      <c r="I728" s="79">
        <v>5516</v>
      </c>
      <c r="J728" s="78">
        <v>5092</v>
      </c>
      <c r="K728" s="78"/>
      <c r="L728" s="78">
        <v>31263</v>
      </c>
      <c r="M728" s="78"/>
      <c r="N728" s="79">
        <v>234</v>
      </c>
      <c r="O728" s="79">
        <v>0</v>
      </c>
      <c r="P728" s="79">
        <v>0</v>
      </c>
      <c r="Q728" s="78">
        <v>326</v>
      </c>
      <c r="R728" s="78"/>
      <c r="S728" s="78">
        <v>560</v>
      </c>
      <c r="T728" s="78"/>
      <c r="U728" s="79">
        <v>15655</v>
      </c>
      <c r="V728" s="80">
        <v>2160</v>
      </c>
      <c r="W728" s="80">
        <v>17815</v>
      </c>
      <c r="X728" s="81"/>
      <c r="Y728" s="63">
        <v>99784</v>
      </c>
      <c r="Z728" s="63">
        <v>18617</v>
      </c>
    </row>
    <row r="729" spans="1:26">
      <c r="A729" s="60">
        <v>98003</v>
      </c>
      <c r="B729" s="61" t="s">
        <v>727</v>
      </c>
      <c r="C729" s="77">
        <v>8.2000000000000001E-5</v>
      </c>
      <c r="D729" s="77">
        <v>8.8800000000000004E-5</v>
      </c>
      <c r="E729" s="78">
        <v>500959</v>
      </c>
      <c r="F729" s="78"/>
      <c r="G729" s="79">
        <v>21586</v>
      </c>
      <c r="H729" s="79">
        <v>165572</v>
      </c>
      <c r="I729" s="79">
        <v>49984</v>
      </c>
      <c r="J729" s="78">
        <v>53229</v>
      </c>
      <c r="K729" s="78"/>
      <c r="L729" s="78">
        <v>290371</v>
      </c>
      <c r="M729" s="78"/>
      <c r="N729" s="79">
        <v>2116</v>
      </c>
      <c r="O729" s="79">
        <v>0</v>
      </c>
      <c r="P729" s="79">
        <v>0</v>
      </c>
      <c r="Q729" s="78">
        <v>0</v>
      </c>
      <c r="R729" s="78"/>
      <c r="S729" s="78">
        <v>2116</v>
      </c>
      <c r="T729" s="78"/>
      <c r="U729" s="79">
        <v>141849</v>
      </c>
      <c r="V729" s="80">
        <v>35385</v>
      </c>
      <c r="W729" s="80">
        <v>177234</v>
      </c>
      <c r="X729" s="81"/>
      <c r="Y729" s="63">
        <v>904166</v>
      </c>
      <c r="Z729" s="63">
        <v>168693</v>
      </c>
    </row>
    <row r="730" spans="1:26">
      <c r="A730" s="60">
        <v>98004</v>
      </c>
      <c r="B730" s="61" t="s">
        <v>728</v>
      </c>
      <c r="C730" s="77">
        <v>1.74E-4</v>
      </c>
      <c r="D730" s="77">
        <v>2.0489999999999999E-4</v>
      </c>
      <c r="E730" s="78">
        <v>1155929</v>
      </c>
      <c r="F730" s="78"/>
      <c r="G730" s="79">
        <v>49808</v>
      </c>
      <c r="H730" s="79">
        <v>382046</v>
      </c>
      <c r="I730" s="79">
        <v>115336</v>
      </c>
      <c r="J730" s="78">
        <v>166364</v>
      </c>
      <c r="K730" s="78"/>
      <c r="L730" s="78">
        <v>713554</v>
      </c>
      <c r="M730" s="78"/>
      <c r="N730" s="79">
        <v>4883</v>
      </c>
      <c r="O730" s="79">
        <v>0</v>
      </c>
      <c r="P730" s="79">
        <v>0</v>
      </c>
      <c r="Q730" s="78">
        <v>0</v>
      </c>
      <c r="R730" s="78"/>
      <c r="S730" s="78">
        <v>4883</v>
      </c>
      <c r="T730" s="78"/>
      <c r="U730" s="79">
        <v>327307</v>
      </c>
      <c r="V730" s="80">
        <v>87221</v>
      </c>
      <c r="W730" s="80">
        <v>414528</v>
      </c>
      <c r="X730" s="81"/>
      <c r="Y730" s="63">
        <v>2086302</v>
      </c>
      <c r="Z730" s="63">
        <v>389247</v>
      </c>
    </row>
    <row r="731" spans="1:26">
      <c r="A731" s="60">
        <v>98008</v>
      </c>
      <c r="B731" s="61" t="s">
        <v>729</v>
      </c>
      <c r="C731" s="77">
        <v>6.9E-6</v>
      </c>
      <c r="D731" s="77">
        <v>6.8000000000000001E-6</v>
      </c>
      <c r="E731" s="78">
        <v>38362</v>
      </c>
      <c r="F731" s="78"/>
      <c r="G731" s="79">
        <v>1653</v>
      </c>
      <c r="H731" s="79">
        <v>12679</v>
      </c>
      <c r="I731" s="79">
        <v>3828</v>
      </c>
      <c r="J731" s="78">
        <v>720</v>
      </c>
      <c r="K731" s="78"/>
      <c r="L731" s="78">
        <v>18880</v>
      </c>
      <c r="M731" s="78"/>
      <c r="N731" s="79">
        <v>162</v>
      </c>
      <c r="O731" s="79">
        <v>0</v>
      </c>
      <c r="P731" s="79">
        <v>0</v>
      </c>
      <c r="Q731" s="78">
        <v>276</v>
      </c>
      <c r="R731" s="78"/>
      <c r="S731" s="78">
        <v>438</v>
      </c>
      <c r="T731" s="78"/>
      <c r="U731" s="79">
        <v>10862</v>
      </c>
      <c r="V731" s="80">
        <v>-64</v>
      </c>
      <c r="W731" s="80">
        <v>10798</v>
      </c>
      <c r="X731" s="81"/>
      <c r="Y731" s="63">
        <v>69238</v>
      </c>
      <c r="Z731" s="63">
        <v>12918</v>
      </c>
    </row>
    <row r="732" spans="1:26">
      <c r="A732" s="60">
        <v>98011</v>
      </c>
      <c r="B732" s="61" t="s">
        <v>730</v>
      </c>
      <c r="C732" s="77">
        <v>3.2637999999999999E-3</v>
      </c>
      <c r="D732" s="77">
        <v>3.2158E-3</v>
      </c>
      <c r="E732" s="78">
        <v>18141704</v>
      </c>
      <c r="F732" s="78"/>
      <c r="G732" s="79">
        <v>781710</v>
      </c>
      <c r="H732" s="79">
        <v>5996023</v>
      </c>
      <c r="I732" s="79">
        <v>1810135</v>
      </c>
      <c r="J732" s="78">
        <v>8642</v>
      </c>
      <c r="K732" s="78"/>
      <c r="L732" s="78">
        <v>8596510</v>
      </c>
      <c r="M732" s="78"/>
      <c r="N732" s="79">
        <v>76642</v>
      </c>
      <c r="O732" s="79">
        <v>0</v>
      </c>
      <c r="P732" s="79">
        <v>0</v>
      </c>
      <c r="Q732" s="78">
        <v>475547</v>
      </c>
      <c r="R732" s="78"/>
      <c r="S732" s="78">
        <v>552189</v>
      </c>
      <c r="T732" s="78"/>
      <c r="U732" s="79">
        <v>5136922</v>
      </c>
      <c r="V732" s="80">
        <v>-209636</v>
      </c>
      <c r="W732" s="80">
        <v>4927286</v>
      </c>
      <c r="X732" s="81"/>
      <c r="Y732" s="63">
        <v>32743440</v>
      </c>
      <c r="Z732" s="63">
        <v>6109026</v>
      </c>
    </row>
    <row r="733" spans="1:26">
      <c r="A733" s="60">
        <v>98013</v>
      </c>
      <c r="B733" s="61" t="s">
        <v>731</v>
      </c>
      <c r="C733" s="77">
        <v>1.3109999999999999E-4</v>
      </c>
      <c r="D733" s="77">
        <v>1.2640000000000001E-4</v>
      </c>
      <c r="E733" s="78">
        <v>713076</v>
      </c>
      <c r="F733" s="78"/>
      <c r="G733" s="79">
        <v>30726</v>
      </c>
      <c r="H733" s="79">
        <v>235679</v>
      </c>
      <c r="I733" s="79">
        <v>71149</v>
      </c>
      <c r="J733" s="78">
        <v>18915</v>
      </c>
      <c r="K733" s="78"/>
      <c r="L733" s="78">
        <v>356469</v>
      </c>
      <c r="M733" s="78"/>
      <c r="N733" s="79">
        <v>3012</v>
      </c>
      <c r="O733" s="79">
        <v>0</v>
      </c>
      <c r="P733" s="79">
        <v>0</v>
      </c>
      <c r="Q733" s="78">
        <v>16757</v>
      </c>
      <c r="R733" s="78"/>
      <c r="S733" s="78">
        <v>19769</v>
      </c>
      <c r="T733" s="78"/>
      <c r="U733" s="79">
        <v>201911</v>
      </c>
      <c r="V733" s="80">
        <v>24967</v>
      </c>
      <c r="W733" s="80">
        <v>226878</v>
      </c>
      <c r="X733" s="81"/>
      <c r="Y733" s="63">
        <v>1287011</v>
      </c>
      <c r="Z733" s="63">
        <v>240121</v>
      </c>
    </row>
    <row r="734" spans="1:26">
      <c r="A734" s="60">
        <v>98021</v>
      </c>
      <c r="B734" s="61" t="s">
        <v>732</v>
      </c>
      <c r="C734" s="77">
        <v>3.8399999999999998E-5</v>
      </c>
      <c r="D734" s="77">
        <v>5.6499999999999998E-5</v>
      </c>
      <c r="E734" s="78">
        <v>318741</v>
      </c>
      <c r="F734" s="78"/>
      <c r="G734" s="79">
        <v>13734</v>
      </c>
      <c r="H734" s="79">
        <v>105347</v>
      </c>
      <c r="I734" s="79">
        <v>31803</v>
      </c>
      <c r="J734" s="78">
        <v>39220</v>
      </c>
      <c r="K734" s="78"/>
      <c r="L734" s="78">
        <v>190104</v>
      </c>
      <c r="M734" s="78"/>
      <c r="N734" s="79">
        <v>1347</v>
      </c>
      <c r="O734" s="79">
        <v>0</v>
      </c>
      <c r="P734" s="79">
        <v>0</v>
      </c>
      <c r="Q734" s="78">
        <v>0</v>
      </c>
      <c r="R734" s="78"/>
      <c r="S734" s="78">
        <v>1347</v>
      </c>
      <c r="T734" s="78"/>
      <c r="U734" s="79">
        <v>90253</v>
      </c>
      <c r="V734" s="80">
        <v>9562</v>
      </c>
      <c r="W734" s="80">
        <v>99815</v>
      </c>
      <c r="X734" s="81"/>
      <c r="Y734" s="63">
        <v>575286</v>
      </c>
      <c r="Z734" s="63">
        <v>107333</v>
      </c>
    </row>
    <row r="735" spans="1:26">
      <c r="A735" s="60">
        <v>98023</v>
      </c>
      <c r="B735" s="61" t="s">
        <v>733</v>
      </c>
      <c r="C735" s="77">
        <v>6.3999999999999997E-6</v>
      </c>
      <c r="D735" s="77">
        <v>6.6000000000000003E-6</v>
      </c>
      <c r="E735" s="78">
        <v>37233</v>
      </c>
      <c r="F735" s="78"/>
      <c r="G735" s="79">
        <v>1604</v>
      </c>
      <c r="H735" s="79">
        <v>12306</v>
      </c>
      <c r="I735" s="79">
        <v>3715</v>
      </c>
      <c r="J735" s="78">
        <v>825</v>
      </c>
      <c r="K735" s="78"/>
      <c r="L735" s="78">
        <v>18450</v>
      </c>
      <c r="M735" s="78"/>
      <c r="N735" s="79">
        <v>157</v>
      </c>
      <c r="O735" s="79">
        <v>0</v>
      </c>
      <c r="P735" s="79">
        <v>0</v>
      </c>
      <c r="Q735" s="78">
        <v>9479</v>
      </c>
      <c r="R735" s="78"/>
      <c r="S735" s="78">
        <v>9636</v>
      </c>
      <c r="T735" s="78"/>
      <c r="U735" s="79">
        <v>10543</v>
      </c>
      <c r="V735" s="80">
        <v>-4478</v>
      </c>
      <c r="W735" s="80">
        <v>6065</v>
      </c>
      <c r="X735" s="81"/>
      <c r="Y735" s="63">
        <v>67202</v>
      </c>
      <c r="Z735" s="63">
        <v>12538</v>
      </c>
    </row>
    <row r="736" spans="1:26">
      <c r="A736" s="60">
        <v>98031</v>
      </c>
      <c r="B736" s="61" t="s">
        <v>734</v>
      </c>
      <c r="C736" s="77">
        <v>1.563E-4</v>
      </c>
      <c r="D736" s="77">
        <v>1.549E-4</v>
      </c>
      <c r="E736" s="78">
        <v>873857</v>
      </c>
      <c r="F736" s="78"/>
      <c r="G736" s="79">
        <v>37654</v>
      </c>
      <c r="H736" s="79">
        <v>288819</v>
      </c>
      <c r="I736" s="79">
        <v>87191</v>
      </c>
      <c r="J736" s="78">
        <v>29010</v>
      </c>
      <c r="K736" s="78"/>
      <c r="L736" s="78">
        <v>442674</v>
      </c>
      <c r="M736" s="78"/>
      <c r="N736" s="79">
        <v>3692</v>
      </c>
      <c r="O736" s="79">
        <v>0</v>
      </c>
      <c r="P736" s="79">
        <v>0</v>
      </c>
      <c r="Q736" s="78">
        <v>21985</v>
      </c>
      <c r="R736" s="78"/>
      <c r="S736" s="78">
        <v>25677</v>
      </c>
      <c r="T736" s="78"/>
      <c r="U736" s="79">
        <v>247437</v>
      </c>
      <c r="V736" s="80">
        <v>-1151</v>
      </c>
      <c r="W736" s="80">
        <v>246286</v>
      </c>
      <c r="X736" s="81"/>
      <c r="Y736" s="63">
        <v>1577200</v>
      </c>
      <c r="Z736" s="63">
        <v>294262</v>
      </c>
    </row>
    <row r="737" spans="1:26">
      <c r="A737" s="60">
        <v>98041</v>
      </c>
      <c r="B737" s="61" t="s">
        <v>735</v>
      </c>
      <c r="C737" s="77">
        <v>2.4140000000000001E-4</v>
      </c>
      <c r="D737" s="77">
        <v>2.1680000000000001E-4</v>
      </c>
      <c r="E737" s="78">
        <v>1223062</v>
      </c>
      <c r="F737" s="78"/>
      <c r="G737" s="79">
        <v>52701</v>
      </c>
      <c r="H737" s="79">
        <v>404235</v>
      </c>
      <c r="I737" s="79">
        <v>122034</v>
      </c>
      <c r="J737" s="78">
        <v>20458</v>
      </c>
      <c r="K737" s="78"/>
      <c r="L737" s="78">
        <v>599428</v>
      </c>
      <c r="M737" s="78"/>
      <c r="N737" s="79">
        <v>5167</v>
      </c>
      <c r="O737" s="79">
        <v>0</v>
      </c>
      <c r="P737" s="79">
        <v>0</v>
      </c>
      <c r="Q737" s="78">
        <v>55873</v>
      </c>
      <c r="R737" s="78"/>
      <c r="S737" s="78">
        <v>61040</v>
      </c>
      <c r="T737" s="78"/>
      <c r="U737" s="79">
        <v>346317</v>
      </c>
      <c r="V737" s="80">
        <v>-12506</v>
      </c>
      <c r="W737" s="80">
        <v>333811</v>
      </c>
      <c r="X737" s="81"/>
      <c r="Y737" s="63">
        <v>2207469</v>
      </c>
      <c r="Z737" s="63">
        <v>411853</v>
      </c>
    </row>
    <row r="738" spans="1:26">
      <c r="A738" s="60">
        <v>98051</v>
      </c>
      <c r="B738" s="61" t="s">
        <v>736</v>
      </c>
      <c r="C738" s="77">
        <v>2.499E-4</v>
      </c>
      <c r="D738" s="77">
        <v>3.3930000000000001E-4</v>
      </c>
      <c r="E738" s="78">
        <v>1914137</v>
      </c>
      <c r="F738" s="78"/>
      <c r="G738" s="79">
        <v>82478</v>
      </c>
      <c r="H738" s="79">
        <v>632642</v>
      </c>
      <c r="I738" s="79">
        <v>190988</v>
      </c>
      <c r="J738" s="78">
        <v>143473</v>
      </c>
      <c r="K738" s="78"/>
      <c r="L738" s="78">
        <v>1049581</v>
      </c>
      <c r="M738" s="78"/>
      <c r="N738" s="79">
        <v>8087</v>
      </c>
      <c r="O738" s="79">
        <v>0</v>
      </c>
      <c r="P738" s="79">
        <v>0</v>
      </c>
      <c r="Q738" s="78">
        <v>24258</v>
      </c>
      <c r="R738" s="78"/>
      <c r="S738" s="78">
        <v>32345</v>
      </c>
      <c r="T738" s="78"/>
      <c r="U738" s="79">
        <v>541998</v>
      </c>
      <c r="V738" s="80">
        <v>29947</v>
      </c>
      <c r="W738" s="80">
        <v>571945</v>
      </c>
      <c r="X738" s="81"/>
      <c r="Y738" s="63">
        <v>3454770</v>
      </c>
      <c r="Z738" s="63">
        <v>644565</v>
      </c>
    </row>
    <row r="739" spans="1:26">
      <c r="A739" s="60">
        <v>98061</v>
      </c>
      <c r="B739" s="61" t="s">
        <v>737</v>
      </c>
      <c r="C739" s="77">
        <v>1.2410000000000001E-4</v>
      </c>
      <c r="D739" s="77">
        <v>1.325E-4</v>
      </c>
      <c r="E739" s="78">
        <v>747489</v>
      </c>
      <c r="F739" s="78"/>
      <c r="G739" s="79">
        <v>32209</v>
      </c>
      <c r="H739" s="79">
        <v>247053</v>
      </c>
      <c r="I739" s="79">
        <v>74583</v>
      </c>
      <c r="J739" s="78">
        <v>12752</v>
      </c>
      <c r="K739" s="78"/>
      <c r="L739" s="78">
        <v>366597</v>
      </c>
      <c r="M739" s="78"/>
      <c r="N739" s="79">
        <v>3158</v>
      </c>
      <c r="O739" s="79">
        <v>0</v>
      </c>
      <c r="P739" s="79">
        <v>0</v>
      </c>
      <c r="Q739" s="78">
        <v>11756</v>
      </c>
      <c r="R739" s="78"/>
      <c r="S739" s="78">
        <v>14914</v>
      </c>
      <c r="T739" s="78"/>
      <c r="U739" s="79">
        <v>211656</v>
      </c>
      <c r="V739" s="80">
        <v>-778</v>
      </c>
      <c r="W739" s="80">
        <v>210878</v>
      </c>
      <c r="X739" s="81"/>
      <c r="Y739" s="63">
        <v>1349122</v>
      </c>
      <c r="Z739" s="63">
        <v>251709</v>
      </c>
    </row>
    <row r="740" spans="1:26">
      <c r="A740" s="60">
        <v>98071</v>
      </c>
      <c r="B740" s="61" t="s">
        <v>738</v>
      </c>
      <c r="C740" s="77">
        <v>6.6600000000000006E-5</v>
      </c>
      <c r="D740" s="77">
        <v>6.58E-5</v>
      </c>
      <c r="E740" s="78">
        <v>371206</v>
      </c>
      <c r="F740" s="78"/>
      <c r="G740" s="79">
        <v>15995</v>
      </c>
      <c r="H740" s="79">
        <v>122687</v>
      </c>
      <c r="I740" s="79">
        <v>37038</v>
      </c>
      <c r="J740" s="78">
        <v>28476</v>
      </c>
      <c r="K740" s="78"/>
      <c r="L740" s="78">
        <v>204196</v>
      </c>
      <c r="M740" s="78"/>
      <c r="N740" s="79">
        <v>1568</v>
      </c>
      <c r="O740" s="79">
        <v>0</v>
      </c>
      <c r="P740" s="79">
        <v>0</v>
      </c>
      <c r="Q740" s="78">
        <v>0</v>
      </c>
      <c r="R740" s="78"/>
      <c r="S740" s="78">
        <v>1568</v>
      </c>
      <c r="T740" s="78"/>
      <c r="U740" s="79">
        <v>105109</v>
      </c>
      <c r="V740" s="80">
        <v>20873</v>
      </c>
      <c r="W740" s="80">
        <v>125982</v>
      </c>
      <c r="X740" s="81"/>
      <c r="Y740" s="63">
        <v>669979</v>
      </c>
      <c r="Z740" s="63">
        <v>125000</v>
      </c>
    </row>
    <row r="741" spans="1:26">
      <c r="A741" s="60">
        <v>98081</v>
      </c>
      <c r="B741" s="61" t="s">
        <v>739</v>
      </c>
      <c r="C741" s="77">
        <v>1.42E-5</v>
      </c>
      <c r="D741" s="77">
        <v>1.33E-5</v>
      </c>
      <c r="E741" s="78">
        <v>75031</v>
      </c>
      <c r="F741" s="78"/>
      <c r="G741" s="79">
        <v>3233</v>
      </c>
      <c r="H741" s="79">
        <v>24799</v>
      </c>
      <c r="I741" s="79">
        <v>7486</v>
      </c>
      <c r="J741" s="78">
        <v>148</v>
      </c>
      <c r="K741" s="78"/>
      <c r="L741" s="78">
        <v>35666</v>
      </c>
      <c r="M741" s="78"/>
      <c r="N741" s="79">
        <v>317</v>
      </c>
      <c r="O741" s="79">
        <v>0</v>
      </c>
      <c r="P741" s="79">
        <v>0</v>
      </c>
      <c r="Q741" s="78">
        <v>1487</v>
      </c>
      <c r="R741" s="78"/>
      <c r="S741" s="78">
        <v>1804</v>
      </c>
      <c r="T741" s="78"/>
      <c r="U741" s="79">
        <v>21245</v>
      </c>
      <c r="V741" s="80">
        <v>-1129</v>
      </c>
      <c r="W741" s="80">
        <v>20116</v>
      </c>
      <c r="X741" s="81"/>
      <c r="Y741" s="63">
        <v>135421</v>
      </c>
      <c r="Z741" s="63">
        <v>25266</v>
      </c>
    </row>
    <row r="742" spans="1:26">
      <c r="A742" s="60">
        <v>98091</v>
      </c>
      <c r="B742" s="61" t="s">
        <v>740</v>
      </c>
      <c r="C742" s="77">
        <v>4.8000000000000001E-5</v>
      </c>
      <c r="D742" s="77">
        <v>5.5999999999999999E-5</v>
      </c>
      <c r="E742" s="78">
        <v>315920</v>
      </c>
      <c r="F742" s="78"/>
      <c r="G742" s="79">
        <v>13613</v>
      </c>
      <c r="H742" s="79">
        <v>104415</v>
      </c>
      <c r="I742" s="79">
        <v>31522</v>
      </c>
      <c r="J742" s="78">
        <v>21283</v>
      </c>
      <c r="K742" s="78"/>
      <c r="L742" s="78">
        <v>170833</v>
      </c>
      <c r="M742" s="78"/>
      <c r="N742" s="79">
        <v>1335</v>
      </c>
      <c r="O742" s="79">
        <v>0</v>
      </c>
      <c r="P742" s="79">
        <v>0</v>
      </c>
      <c r="Q742" s="78">
        <v>7282</v>
      </c>
      <c r="R742" s="78"/>
      <c r="S742" s="78">
        <v>8617</v>
      </c>
      <c r="T742" s="78"/>
      <c r="U742" s="79">
        <v>89454</v>
      </c>
      <c r="V742" s="80">
        <v>2674</v>
      </c>
      <c r="W742" s="80">
        <v>92128</v>
      </c>
      <c r="X742" s="81"/>
      <c r="Y742" s="63">
        <v>570195</v>
      </c>
      <c r="Z742" s="63">
        <v>106383</v>
      </c>
    </row>
    <row r="743" spans="1:26">
      <c r="A743" s="60">
        <v>98101</v>
      </c>
      <c r="B743" s="61" t="s">
        <v>741</v>
      </c>
      <c r="C743" s="77">
        <v>2.7187000000000001E-3</v>
      </c>
      <c r="D743" s="77">
        <v>2.6955E-3</v>
      </c>
      <c r="E743" s="78">
        <v>15206469</v>
      </c>
      <c r="F743" s="78"/>
      <c r="G743" s="79">
        <v>655233</v>
      </c>
      <c r="H743" s="79">
        <v>5025897</v>
      </c>
      <c r="I743" s="79">
        <v>1517265</v>
      </c>
      <c r="J743" s="78">
        <v>43895</v>
      </c>
      <c r="K743" s="78"/>
      <c r="L743" s="78">
        <v>7242290</v>
      </c>
      <c r="M743" s="78"/>
      <c r="N743" s="79">
        <v>64242</v>
      </c>
      <c r="O743" s="79">
        <v>0</v>
      </c>
      <c r="P743" s="79">
        <v>0</v>
      </c>
      <c r="Q743" s="78">
        <v>221176</v>
      </c>
      <c r="R743" s="78"/>
      <c r="S743" s="78">
        <v>285418</v>
      </c>
      <c r="T743" s="78"/>
      <c r="U743" s="79">
        <v>4305794</v>
      </c>
      <c r="V743" s="80">
        <v>-89329</v>
      </c>
      <c r="W743" s="80">
        <v>4216465</v>
      </c>
      <c r="X743" s="81"/>
      <c r="Y743" s="63">
        <v>27445718</v>
      </c>
      <c r="Z743" s="63">
        <v>5120617</v>
      </c>
    </row>
    <row r="744" spans="1:26">
      <c r="A744" s="60">
        <v>98102</v>
      </c>
      <c r="B744" s="61" t="s">
        <v>742</v>
      </c>
      <c r="C744" s="77">
        <v>1.4760000000000001E-4</v>
      </c>
      <c r="D744" s="77">
        <v>1.7530000000000001E-4</v>
      </c>
      <c r="E744" s="78">
        <v>988942</v>
      </c>
      <c r="F744" s="78"/>
      <c r="G744" s="79">
        <v>42613</v>
      </c>
      <c r="H744" s="79">
        <v>326856</v>
      </c>
      <c r="I744" s="79">
        <v>98674</v>
      </c>
      <c r="J744" s="78">
        <v>55069</v>
      </c>
      <c r="K744" s="78"/>
      <c r="L744" s="78">
        <v>523212</v>
      </c>
      <c r="M744" s="78"/>
      <c r="N744" s="79">
        <v>4178</v>
      </c>
      <c r="O744" s="79">
        <v>0</v>
      </c>
      <c r="P744" s="79">
        <v>0</v>
      </c>
      <c r="Q744" s="78">
        <v>5126</v>
      </c>
      <c r="R744" s="78"/>
      <c r="S744" s="78">
        <v>9304</v>
      </c>
      <c r="T744" s="78"/>
      <c r="U744" s="79">
        <v>280024</v>
      </c>
      <c r="V744" s="80">
        <v>15588</v>
      </c>
      <c r="W744" s="80">
        <v>295612</v>
      </c>
      <c r="X744" s="81"/>
      <c r="Y744" s="63">
        <v>1784914</v>
      </c>
      <c r="Z744" s="63">
        <v>333016</v>
      </c>
    </row>
    <row r="745" spans="1:26">
      <c r="A745" s="60">
        <v>98103</v>
      </c>
      <c r="B745" s="61" t="s">
        <v>972</v>
      </c>
      <c r="C745" s="77">
        <v>4.9779999999999996E-4</v>
      </c>
      <c r="D745" s="77">
        <v>4.9739999999999995E-4</v>
      </c>
      <c r="E745" s="78">
        <v>2806046</v>
      </c>
      <c r="F745" s="78"/>
      <c r="G745" s="79">
        <v>120910</v>
      </c>
      <c r="H745" s="79">
        <v>927428</v>
      </c>
      <c r="I745" s="79">
        <v>279980</v>
      </c>
      <c r="J745" s="78">
        <v>6516</v>
      </c>
      <c r="K745" s="78"/>
      <c r="L745" s="78">
        <v>1334834</v>
      </c>
      <c r="M745" s="78"/>
      <c r="N745" s="79">
        <v>11855</v>
      </c>
      <c r="O745" s="79">
        <v>0</v>
      </c>
      <c r="P745" s="79">
        <v>0</v>
      </c>
      <c r="Q745" s="78">
        <v>27761</v>
      </c>
      <c r="R745" s="78"/>
      <c r="S745" s="78">
        <v>39616</v>
      </c>
      <c r="T745" s="78"/>
      <c r="U745" s="79">
        <v>794547</v>
      </c>
      <c r="V745" s="80">
        <v>-15597</v>
      </c>
      <c r="W745" s="80">
        <v>778950</v>
      </c>
      <c r="X745" s="81"/>
      <c r="Y745" s="63">
        <v>5064552</v>
      </c>
      <c r="Z745" s="63">
        <v>944906</v>
      </c>
    </row>
    <row r="746" spans="1:26">
      <c r="A746" s="60">
        <v>98107</v>
      </c>
      <c r="B746" s="61" t="s">
        <v>744</v>
      </c>
      <c r="C746" s="77">
        <v>2.4700000000000001E-5</v>
      </c>
      <c r="D746" s="77">
        <v>1.9599999999999999E-5</v>
      </c>
      <c r="E746" s="78">
        <v>110572</v>
      </c>
      <c r="F746" s="78"/>
      <c r="G746" s="79">
        <v>4764</v>
      </c>
      <c r="H746" s="79">
        <v>36545</v>
      </c>
      <c r="I746" s="79">
        <v>11033</v>
      </c>
      <c r="J746" s="78">
        <v>23920</v>
      </c>
      <c r="K746" s="78"/>
      <c r="L746" s="78">
        <v>76262</v>
      </c>
      <c r="M746" s="78"/>
      <c r="N746" s="79">
        <v>467</v>
      </c>
      <c r="O746" s="79">
        <v>0</v>
      </c>
      <c r="P746" s="79">
        <v>0</v>
      </c>
      <c r="Q746" s="78">
        <v>4604</v>
      </c>
      <c r="R746" s="78"/>
      <c r="S746" s="78">
        <v>5071</v>
      </c>
      <c r="T746" s="78"/>
      <c r="U746" s="79">
        <v>31309</v>
      </c>
      <c r="V746" s="80">
        <v>12481</v>
      </c>
      <c r="W746" s="80">
        <v>43790</v>
      </c>
      <c r="X746" s="81"/>
      <c r="Y746" s="63">
        <v>199568</v>
      </c>
      <c r="Z746" s="63">
        <v>37234</v>
      </c>
    </row>
    <row r="747" spans="1:26">
      <c r="A747" s="60">
        <v>98109</v>
      </c>
      <c r="B747" s="61" t="s">
        <v>745</v>
      </c>
      <c r="C747" s="77">
        <v>1.6750000000000001E-4</v>
      </c>
      <c r="D747" s="77">
        <v>1.5799999999999999E-4</v>
      </c>
      <c r="E747" s="78">
        <v>891346</v>
      </c>
      <c r="F747" s="78"/>
      <c r="G747" s="79">
        <v>38407</v>
      </c>
      <c r="H747" s="79">
        <v>294599</v>
      </c>
      <c r="I747" s="79">
        <v>88936</v>
      </c>
      <c r="J747" s="78">
        <v>37050</v>
      </c>
      <c r="K747" s="78"/>
      <c r="L747" s="78">
        <v>458992</v>
      </c>
      <c r="M747" s="78"/>
      <c r="N747" s="79">
        <v>3766</v>
      </c>
      <c r="O747" s="79">
        <v>0</v>
      </c>
      <c r="P747" s="79">
        <v>0</v>
      </c>
      <c r="Q747" s="78">
        <v>18991</v>
      </c>
      <c r="R747" s="78"/>
      <c r="S747" s="78">
        <v>22757</v>
      </c>
      <c r="T747" s="78"/>
      <c r="U747" s="79">
        <v>252389</v>
      </c>
      <c r="V747" s="80">
        <v>14771</v>
      </c>
      <c r="W747" s="80">
        <v>267160</v>
      </c>
      <c r="X747" s="81"/>
      <c r="Y747" s="63">
        <v>1608764</v>
      </c>
      <c r="Z747" s="63">
        <v>300151</v>
      </c>
    </row>
    <row r="748" spans="1:26">
      <c r="A748" s="60">
        <v>98111</v>
      </c>
      <c r="B748" s="61" t="s">
        <v>746</v>
      </c>
      <c r="C748" s="77">
        <v>9.9400000000000009E-4</v>
      </c>
      <c r="D748" s="77">
        <v>1.0039999999999999E-3</v>
      </c>
      <c r="E748" s="78">
        <v>5663994</v>
      </c>
      <c r="F748" s="78"/>
      <c r="G748" s="79">
        <v>244056</v>
      </c>
      <c r="H748" s="79">
        <v>1872009</v>
      </c>
      <c r="I748" s="79">
        <v>565140</v>
      </c>
      <c r="J748" s="78">
        <v>0</v>
      </c>
      <c r="K748" s="78"/>
      <c r="L748" s="78">
        <v>2681205</v>
      </c>
      <c r="M748" s="78"/>
      <c r="N748" s="79">
        <v>23928</v>
      </c>
      <c r="O748" s="79">
        <v>0</v>
      </c>
      <c r="P748" s="79">
        <v>0</v>
      </c>
      <c r="Q748" s="78">
        <v>81589</v>
      </c>
      <c r="R748" s="78"/>
      <c r="S748" s="78">
        <v>105517</v>
      </c>
      <c r="T748" s="78"/>
      <c r="U748" s="79">
        <v>1603791</v>
      </c>
      <c r="V748" s="80">
        <v>-59549</v>
      </c>
      <c r="W748" s="80">
        <v>1544242</v>
      </c>
      <c r="X748" s="81"/>
      <c r="Y748" s="63">
        <v>10222779</v>
      </c>
      <c r="Z748" s="63">
        <v>1907290</v>
      </c>
    </row>
    <row r="749" spans="1:26">
      <c r="A749" s="60">
        <v>98113</v>
      </c>
      <c r="B749" s="61" t="s">
        <v>747</v>
      </c>
      <c r="C749" s="77">
        <v>3.3099999999999998E-5</v>
      </c>
      <c r="D749" s="77">
        <v>2.62E-5</v>
      </c>
      <c r="E749" s="78">
        <v>147805</v>
      </c>
      <c r="F749" s="78"/>
      <c r="G749" s="79">
        <v>6369</v>
      </c>
      <c r="H749" s="79">
        <v>48851</v>
      </c>
      <c r="I749" s="79">
        <v>14748</v>
      </c>
      <c r="J749" s="78">
        <v>10719</v>
      </c>
      <c r="K749" s="78"/>
      <c r="L749" s="78">
        <v>80687</v>
      </c>
      <c r="M749" s="78"/>
      <c r="N749" s="79">
        <v>624</v>
      </c>
      <c r="O749" s="79">
        <v>0</v>
      </c>
      <c r="P749" s="79">
        <v>0</v>
      </c>
      <c r="Q749" s="78">
        <v>4558</v>
      </c>
      <c r="R749" s="78"/>
      <c r="S749" s="78">
        <v>5182</v>
      </c>
      <c r="T749" s="78"/>
      <c r="U749" s="79">
        <v>41852</v>
      </c>
      <c r="V749" s="80">
        <v>4519</v>
      </c>
      <c r="W749" s="80">
        <v>46371</v>
      </c>
      <c r="X749" s="81"/>
      <c r="Y749" s="63">
        <v>266770</v>
      </c>
      <c r="Z749" s="63">
        <v>49772</v>
      </c>
    </row>
    <row r="750" spans="1:26">
      <c r="A750" s="60">
        <v>98121</v>
      </c>
      <c r="B750" s="61" t="s">
        <v>748</v>
      </c>
      <c r="C750" s="77">
        <v>2.0699999999999999E-4</v>
      </c>
      <c r="D750" s="77">
        <v>2.0340000000000001E-4</v>
      </c>
      <c r="E750" s="78">
        <v>1147466</v>
      </c>
      <c r="F750" s="78"/>
      <c r="G750" s="79">
        <v>49443</v>
      </c>
      <c r="H750" s="79">
        <v>379250</v>
      </c>
      <c r="I750" s="79">
        <v>114491</v>
      </c>
      <c r="J750" s="78">
        <v>18296</v>
      </c>
      <c r="K750" s="78"/>
      <c r="L750" s="78">
        <v>561480</v>
      </c>
      <c r="M750" s="78"/>
      <c r="N750" s="79">
        <v>4848</v>
      </c>
      <c r="O750" s="79">
        <v>0</v>
      </c>
      <c r="P750" s="79">
        <v>0</v>
      </c>
      <c r="Q750" s="78">
        <v>4888</v>
      </c>
      <c r="R750" s="78"/>
      <c r="S750" s="78">
        <v>9736</v>
      </c>
      <c r="T750" s="78"/>
      <c r="U750" s="79">
        <v>324911</v>
      </c>
      <c r="V750" s="80">
        <v>3601</v>
      </c>
      <c r="W750" s="80">
        <v>328512</v>
      </c>
      <c r="X750" s="81"/>
      <c r="Y750" s="63">
        <v>2071029</v>
      </c>
      <c r="Z750" s="63">
        <v>386397</v>
      </c>
    </row>
    <row r="751" spans="1:26">
      <c r="A751" s="60">
        <v>98131</v>
      </c>
      <c r="B751" s="61" t="s">
        <v>749</v>
      </c>
      <c r="C751" s="77">
        <v>2.6879999999999997E-4</v>
      </c>
      <c r="D751" s="77">
        <v>2.2719999999999999E-4</v>
      </c>
      <c r="E751" s="78">
        <v>1281732</v>
      </c>
      <c r="F751" s="78"/>
      <c r="G751" s="79">
        <v>55229</v>
      </c>
      <c r="H751" s="79">
        <v>423626</v>
      </c>
      <c r="I751" s="79">
        <v>127888</v>
      </c>
      <c r="J751" s="78">
        <v>20280</v>
      </c>
      <c r="K751" s="78"/>
      <c r="L751" s="78">
        <v>627023</v>
      </c>
      <c r="M751" s="78"/>
      <c r="N751" s="79">
        <v>5415</v>
      </c>
      <c r="O751" s="79">
        <v>0</v>
      </c>
      <c r="P751" s="79">
        <v>0</v>
      </c>
      <c r="Q751" s="78">
        <v>40783</v>
      </c>
      <c r="R751" s="78"/>
      <c r="S751" s="78">
        <v>46198</v>
      </c>
      <c r="T751" s="78"/>
      <c r="U751" s="79">
        <v>362930</v>
      </c>
      <c r="V751" s="80">
        <v>-1288</v>
      </c>
      <c r="W751" s="80">
        <v>361642</v>
      </c>
      <c r="X751" s="81"/>
      <c r="Y751" s="63">
        <v>2313362</v>
      </c>
      <c r="Z751" s="63">
        <v>431610</v>
      </c>
    </row>
    <row r="752" spans="1:26">
      <c r="A752" s="60">
        <v>98141</v>
      </c>
      <c r="B752" s="61" t="s">
        <v>750</v>
      </c>
      <c r="C752" s="77">
        <v>2.8400000000000002E-4</v>
      </c>
      <c r="D752" s="77">
        <v>2.853E-4</v>
      </c>
      <c r="E752" s="78">
        <v>1609499</v>
      </c>
      <c r="F752" s="78"/>
      <c r="G752" s="79">
        <v>69352</v>
      </c>
      <c r="H752" s="79">
        <v>531956</v>
      </c>
      <c r="I752" s="79">
        <v>160592</v>
      </c>
      <c r="J752" s="78">
        <v>0</v>
      </c>
      <c r="K752" s="78"/>
      <c r="L752" s="78">
        <v>761900</v>
      </c>
      <c r="M752" s="78"/>
      <c r="N752" s="79">
        <v>6800</v>
      </c>
      <c r="O752" s="79">
        <v>0</v>
      </c>
      <c r="P752" s="79">
        <v>0</v>
      </c>
      <c r="Q752" s="78">
        <v>32866</v>
      </c>
      <c r="R752" s="78"/>
      <c r="S752" s="78">
        <v>39666</v>
      </c>
      <c r="T752" s="78"/>
      <c r="U752" s="79">
        <v>455739</v>
      </c>
      <c r="V752" s="80">
        <v>-19957</v>
      </c>
      <c r="W752" s="80">
        <v>435782</v>
      </c>
      <c r="X752" s="81"/>
      <c r="Y752" s="63">
        <v>2904939</v>
      </c>
      <c r="Z752" s="63">
        <v>541982</v>
      </c>
    </row>
    <row r="753" spans="1:26">
      <c r="A753" s="60">
        <v>98147</v>
      </c>
      <c r="B753" s="61" t="s">
        <v>751</v>
      </c>
      <c r="C753" s="77">
        <v>1.13E-5</v>
      </c>
      <c r="D753" s="77">
        <v>1.15E-5</v>
      </c>
      <c r="E753" s="78">
        <v>64876</v>
      </c>
      <c r="F753" s="78"/>
      <c r="G753" s="79">
        <v>2795</v>
      </c>
      <c r="H753" s="79">
        <v>21442</v>
      </c>
      <c r="I753" s="79">
        <v>6473</v>
      </c>
      <c r="J753" s="78">
        <v>14470</v>
      </c>
      <c r="K753" s="78"/>
      <c r="L753" s="78">
        <v>45180</v>
      </c>
      <c r="M753" s="78"/>
      <c r="N753" s="79">
        <v>274</v>
      </c>
      <c r="O753" s="79">
        <v>0</v>
      </c>
      <c r="P753" s="79">
        <v>0</v>
      </c>
      <c r="Q753" s="78">
        <v>0</v>
      </c>
      <c r="R753" s="78"/>
      <c r="S753" s="78">
        <v>274</v>
      </c>
      <c r="T753" s="78"/>
      <c r="U753" s="79">
        <v>18370</v>
      </c>
      <c r="V753" s="80">
        <v>7867</v>
      </c>
      <c r="W753" s="80">
        <v>26237</v>
      </c>
      <c r="X753" s="81"/>
      <c r="Y753" s="63">
        <v>117094</v>
      </c>
      <c r="Z753" s="63">
        <v>21846</v>
      </c>
    </row>
    <row r="754" spans="1:26">
      <c r="A754" s="60">
        <v>98161</v>
      </c>
      <c r="B754" s="61" t="s">
        <v>752</v>
      </c>
      <c r="C754" s="77">
        <v>5.5999999999999997E-6</v>
      </c>
      <c r="D754" s="77">
        <v>7.0999999999999998E-6</v>
      </c>
      <c r="E754" s="78">
        <v>40054</v>
      </c>
      <c r="F754" s="78"/>
      <c r="G754" s="79">
        <v>1726</v>
      </c>
      <c r="H754" s="79">
        <v>13238</v>
      </c>
      <c r="I754" s="79">
        <v>3997</v>
      </c>
      <c r="J754" s="78">
        <v>6866</v>
      </c>
      <c r="K754" s="78"/>
      <c r="L754" s="78">
        <v>25827</v>
      </c>
      <c r="M754" s="78"/>
      <c r="N754" s="79">
        <v>169</v>
      </c>
      <c r="O754" s="79">
        <v>0</v>
      </c>
      <c r="P754" s="79">
        <v>0</v>
      </c>
      <c r="Q754" s="78">
        <v>0</v>
      </c>
      <c r="R754" s="78"/>
      <c r="S754" s="78">
        <v>169</v>
      </c>
      <c r="T754" s="78"/>
      <c r="U754" s="79">
        <v>11342</v>
      </c>
      <c r="V754" s="80">
        <v>3480</v>
      </c>
      <c r="W754" s="80">
        <v>14822</v>
      </c>
      <c r="X754" s="81"/>
      <c r="Y754" s="63">
        <v>72293</v>
      </c>
      <c r="Z754" s="63">
        <v>13488</v>
      </c>
    </row>
    <row r="755" spans="1:26">
      <c r="A755" s="60">
        <v>98201</v>
      </c>
      <c r="B755" s="61" t="s">
        <v>753</v>
      </c>
      <c r="C755" s="77">
        <v>2.9794999999999999E-3</v>
      </c>
      <c r="D755" s="77">
        <v>3.2829000000000001E-3</v>
      </c>
      <c r="E755" s="78">
        <v>18520244</v>
      </c>
      <c r="F755" s="78"/>
      <c r="G755" s="79">
        <v>798020</v>
      </c>
      <c r="H755" s="79">
        <v>6121134</v>
      </c>
      <c r="I755" s="79">
        <v>1847905</v>
      </c>
      <c r="J755" s="78">
        <v>338691</v>
      </c>
      <c r="K755" s="78"/>
      <c r="L755" s="78">
        <v>9105750</v>
      </c>
      <c r="M755" s="78"/>
      <c r="N755" s="79">
        <v>78241</v>
      </c>
      <c r="O755" s="79">
        <v>0</v>
      </c>
      <c r="P755" s="79">
        <v>0</v>
      </c>
      <c r="Q755" s="78">
        <v>330676</v>
      </c>
      <c r="R755" s="78"/>
      <c r="S755" s="78">
        <v>408917</v>
      </c>
      <c r="T755" s="78"/>
      <c r="U755" s="79">
        <v>5244108</v>
      </c>
      <c r="V755" s="80">
        <v>-83987</v>
      </c>
      <c r="W755" s="80">
        <v>5160121</v>
      </c>
      <c r="X755" s="81"/>
      <c r="Y755" s="63">
        <v>33426655</v>
      </c>
      <c r="Z755" s="63">
        <v>6236496</v>
      </c>
    </row>
    <row r="756" spans="1:26">
      <c r="A756" s="60">
        <v>98205</v>
      </c>
      <c r="B756" s="61" t="s">
        <v>754</v>
      </c>
      <c r="C756" s="77">
        <v>3.9700000000000003E-5</v>
      </c>
      <c r="D756" s="77">
        <v>4.2200000000000003E-5</v>
      </c>
      <c r="E756" s="78">
        <v>238068</v>
      </c>
      <c r="F756" s="78"/>
      <c r="G756" s="79">
        <v>10258</v>
      </c>
      <c r="H756" s="79">
        <v>78684</v>
      </c>
      <c r="I756" s="79">
        <v>23754</v>
      </c>
      <c r="J756" s="78">
        <v>14690</v>
      </c>
      <c r="K756" s="78"/>
      <c r="L756" s="78">
        <v>127386</v>
      </c>
      <c r="M756" s="78"/>
      <c r="N756" s="79">
        <v>1006</v>
      </c>
      <c r="O756" s="79">
        <v>0</v>
      </c>
      <c r="P756" s="79">
        <v>0</v>
      </c>
      <c r="Q756" s="78">
        <v>6042</v>
      </c>
      <c r="R756" s="78"/>
      <c r="S756" s="78">
        <v>7048</v>
      </c>
      <c r="T756" s="78"/>
      <c r="U756" s="79">
        <v>67410</v>
      </c>
      <c r="V756" s="80">
        <v>1213</v>
      </c>
      <c r="W756" s="80">
        <v>68623</v>
      </c>
      <c r="X756" s="81"/>
      <c r="Y756" s="63">
        <v>429683</v>
      </c>
      <c r="Z756" s="63">
        <v>80167</v>
      </c>
    </row>
    <row r="757" spans="1:26">
      <c r="A757" s="60">
        <v>98211</v>
      </c>
      <c r="B757" s="61" t="s">
        <v>755</v>
      </c>
      <c r="C757" s="77">
        <v>8.5130000000000004E-4</v>
      </c>
      <c r="D757" s="77">
        <v>8.2220000000000004E-4</v>
      </c>
      <c r="E757" s="78">
        <v>4638382</v>
      </c>
      <c r="F757" s="78"/>
      <c r="G757" s="79">
        <v>199864</v>
      </c>
      <c r="H757" s="79">
        <v>1533034</v>
      </c>
      <c r="I757" s="79">
        <v>462807</v>
      </c>
      <c r="J757" s="78">
        <v>6305</v>
      </c>
      <c r="K757" s="78"/>
      <c r="L757" s="78">
        <v>2202010</v>
      </c>
      <c r="M757" s="78"/>
      <c r="N757" s="79">
        <v>19595</v>
      </c>
      <c r="O757" s="79">
        <v>0</v>
      </c>
      <c r="P757" s="79">
        <v>0</v>
      </c>
      <c r="Q757" s="78">
        <v>146085</v>
      </c>
      <c r="R757" s="78"/>
      <c r="S757" s="78">
        <v>165680</v>
      </c>
      <c r="T757" s="78"/>
      <c r="U757" s="79">
        <v>1313383</v>
      </c>
      <c r="V757" s="80">
        <v>-70337</v>
      </c>
      <c r="W757" s="80">
        <v>1243046</v>
      </c>
      <c r="X757" s="81"/>
      <c r="Y757" s="63">
        <v>8371682</v>
      </c>
      <c r="Z757" s="63">
        <v>1561926</v>
      </c>
    </row>
    <row r="758" spans="1:26">
      <c r="A758" s="60">
        <v>98218</v>
      </c>
      <c r="B758" s="61" t="s">
        <v>756</v>
      </c>
      <c r="C758" s="77">
        <v>1.91E-5</v>
      </c>
      <c r="D758" s="77">
        <v>1.5999999999999999E-5</v>
      </c>
      <c r="E758" s="78">
        <v>90263</v>
      </c>
      <c r="F758" s="78"/>
      <c r="G758" s="79">
        <v>3889</v>
      </c>
      <c r="H758" s="79">
        <v>29833</v>
      </c>
      <c r="I758" s="79">
        <v>9006</v>
      </c>
      <c r="J758" s="78">
        <v>1858</v>
      </c>
      <c r="K758" s="78"/>
      <c r="L758" s="78">
        <v>44586</v>
      </c>
      <c r="M758" s="78"/>
      <c r="N758" s="79">
        <v>381</v>
      </c>
      <c r="O758" s="79">
        <v>0</v>
      </c>
      <c r="P758" s="79">
        <v>0</v>
      </c>
      <c r="Q758" s="78">
        <v>3103</v>
      </c>
      <c r="R758" s="78"/>
      <c r="S758" s="78">
        <v>3484</v>
      </c>
      <c r="T758" s="78"/>
      <c r="U758" s="79">
        <v>25558</v>
      </c>
      <c r="V758" s="80">
        <v>675</v>
      </c>
      <c r="W758" s="80">
        <v>26233</v>
      </c>
      <c r="X758" s="81"/>
      <c r="Y758" s="63">
        <v>162913</v>
      </c>
      <c r="Z758" s="63">
        <v>30395</v>
      </c>
    </row>
    <row r="759" spans="1:26">
      <c r="A759" s="60">
        <v>98221</v>
      </c>
      <c r="B759" s="61" t="s">
        <v>757</v>
      </c>
      <c r="C759" s="77">
        <v>2.44E-5</v>
      </c>
      <c r="D759" s="77">
        <v>2.4199999999999999E-5</v>
      </c>
      <c r="E759" s="78">
        <v>136523</v>
      </c>
      <c r="F759" s="78"/>
      <c r="G759" s="79">
        <v>5883</v>
      </c>
      <c r="H759" s="79">
        <v>45122</v>
      </c>
      <c r="I759" s="79">
        <v>13622</v>
      </c>
      <c r="J759" s="78">
        <v>1477</v>
      </c>
      <c r="K759" s="78"/>
      <c r="L759" s="78">
        <v>66104</v>
      </c>
      <c r="M759" s="78"/>
      <c r="N759" s="79">
        <v>577</v>
      </c>
      <c r="O759" s="79">
        <v>0</v>
      </c>
      <c r="P759" s="79">
        <v>0</v>
      </c>
      <c r="Q759" s="78">
        <v>5826</v>
      </c>
      <c r="R759" s="78"/>
      <c r="S759" s="78">
        <v>6403</v>
      </c>
      <c r="T759" s="78"/>
      <c r="U759" s="79">
        <v>38657</v>
      </c>
      <c r="V759" s="80">
        <v>-1560</v>
      </c>
      <c r="W759" s="80">
        <v>37097</v>
      </c>
      <c r="X759" s="81"/>
      <c r="Y759" s="63">
        <v>246406</v>
      </c>
      <c r="Z759" s="63">
        <v>45973</v>
      </c>
    </row>
    <row r="760" spans="1:26">
      <c r="A760" s="60">
        <v>98231</v>
      </c>
      <c r="B760" s="61" t="s">
        <v>758</v>
      </c>
      <c r="C760" s="77">
        <v>4.3099999999999997E-5</v>
      </c>
      <c r="D760" s="77">
        <v>2.5700000000000001E-5</v>
      </c>
      <c r="E760" s="78">
        <v>144985</v>
      </c>
      <c r="F760" s="78"/>
      <c r="G760" s="79">
        <v>6247</v>
      </c>
      <c r="H760" s="79">
        <v>47919</v>
      </c>
      <c r="I760" s="79">
        <v>14466</v>
      </c>
      <c r="J760" s="78">
        <v>13135</v>
      </c>
      <c r="K760" s="78"/>
      <c r="L760" s="78">
        <v>81767</v>
      </c>
      <c r="M760" s="78"/>
      <c r="N760" s="79">
        <v>613</v>
      </c>
      <c r="O760" s="79">
        <v>0</v>
      </c>
      <c r="P760" s="79">
        <v>0</v>
      </c>
      <c r="Q760" s="78">
        <v>28911</v>
      </c>
      <c r="R760" s="78"/>
      <c r="S760" s="78">
        <v>29524</v>
      </c>
      <c r="T760" s="78"/>
      <c r="U760" s="79">
        <v>41053</v>
      </c>
      <c r="V760" s="80">
        <v>-1707</v>
      </c>
      <c r="W760" s="80">
        <v>39346</v>
      </c>
      <c r="X760" s="81"/>
      <c r="Y760" s="63">
        <v>261679</v>
      </c>
      <c r="Z760" s="63">
        <v>48822</v>
      </c>
    </row>
    <row r="761" spans="1:26">
      <c r="A761" s="60">
        <v>98237</v>
      </c>
      <c r="B761" s="61" t="s">
        <v>759</v>
      </c>
      <c r="C761" s="77">
        <v>6.4999999999999996E-6</v>
      </c>
      <c r="D761" s="77">
        <v>6.1E-6</v>
      </c>
      <c r="E761" s="78">
        <v>34413</v>
      </c>
      <c r="F761" s="78"/>
      <c r="G761" s="79">
        <v>1483</v>
      </c>
      <c r="H761" s="79">
        <v>11374</v>
      </c>
      <c r="I761" s="79">
        <v>3434</v>
      </c>
      <c r="J761" s="78">
        <v>676</v>
      </c>
      <c r="K761" s="78"/>
      <c r="L761" s="78">
        <v>16967</v>
      </c>
      <c r="M761" s="78"/>
      <c r="N761" s="79">
        <v>145</v>
      </c>
      <c r="O761" s="79">
        <v>0</v>
      </c>
      <c r="P761" s="79">
        <v>0</v>
      </c>
      <c r="Q761" s="78">
        <v>218</v>
      </c>
      <c r="R761" s="78"/>
      <c r="S761" s="78">
        <v>363</v>
      </c>
      <c r="T761" s="78"/>
      <c r="U761" s="79">
        <v>9744</v>
      </c>
      <c r="V761" s="80">
        <v>554</v>
      </c>
      <c r="W761" s="80">
        <v>10298</v>
      </c>
      <c r="X761" s="81"/>
      <c r="Y761" s="63">
        <v>62111</v>
      </c>
      <c r="Z761" s="63">
        <v>11588</v>
      </c>
    </row>
    <row r="762" spans="1:26">
      <c r="A762" s="60">
        <v>98241</v>
      </c>
      <c r="B762" s="61" t="s">
        <v>760</v>
      </c>
      <c r="C762" s="77">
        <v>6.0000000000000002E-6</v>
      </c>
      <c r="D762" s="77">
        <v>8.3000000000000002E-6</v>
      </c>
      <c r="E762" s="78">
        <v>46824</v>
      </c>
      <c r="F762" s="78"/>
      <c r="G762" s="79">
        <v>2018</v>
      </c>
      <c r="H762" s="79">
        <v>15476</v>
      </c>
      <c r="I762" s="79">
        <v>4672</v>
      </c>
      <c r="J762" s="78">
        <v>7997</v>
      </c>
      <c r="K762" s="78"/>
      <c r="L762" s="78">
        <v>30163</v>
      </c>
      <c r="M762" s="78"/>
      <c r="N762" s="79">
        <v>198</v>
      </c>
      <c r="O762" s="79">
        <v>0</v>
      </c>
      <c r="P762" s="79">
        <v>0</v>
      </c>
      <c r="Q762" s="78">
        <v>6276</v>
      </c>
      <c r="R762" s="78"/>
      <c r="S762" s="78">
        <v>6474</v>
      </c>
      <c r="T762" s="78"/>
      <c r="U762" s="79">
        <v>13258</v>
      </c>
      <c r="V762" s="80">
        <v>-1367</v>
      </c>
      <c r="W762" s="80">
        <v>11891</v>
      </c>
      <c r="X762" s="81"/>
      <c r="Y762" s="63">
        <v>84511</v>
      </c>
      <c r="Z762" s="63">
        <v>15767</v>
      </c>
    </row>
    <row r="763" spans="1:26">
      <c r="A763" s="60">
        <v>98251</v>
      </c>
      <c r="B763" s="61" t="s">
        <v>761</v>
      </c>
      <c r="C763" s="77">
        <v>2.6000000000000001E-6</v>
      </c>
      <c r="D763" s="77">
        <v>2.3E-6</v>
      </c>
      <c r="E763" s="78">
        <v>12975</v>
      </c>
      <c r="F763" s="78"/>
      <c r="G763" s="79">
        <v>559</v>
      </c>
      <c r="H763" s="79">
        <v>4288</v>
      </c>
      <c r="I763" s="79">
        <v>1295</v>
      </c>
      <c r="J763" s="78">
        <v>2955</v>
      </c>
      <c r="K763" s="78"/>
      <c r="L763" s="78">
        <v>9097</v>
      </c>
      <c r="M763" s="78"/>
      <c r="N763" s="79">
        <v>55</v>
      </c>
      <c r="O763" s="79">
        <v>0</v>
      </c>
      <c r="P763" s="79">
        <v>0</v>
      </c>
      <c r="Q763" s="78">
        <v>0</v>
      </c>
      <c r="R763" s="78"/>
      <c r="S763" s="78">
        <v>55</v>
      </c>
      <c r="T763" s="78"/>
      <c r="U763" s="79">
        <v>3674</v>
      </c>
      <c r="V763" s="80">
        <v>1762</v>
      </c>
      <c r="W763" s="80">
        <v>5436</v>
      </c>
      <c r="X763" s="81"/>
      <c r="Y763" s="63">
        <v>23419</v>
      </c>
      <c r="Z763" s="63">
        <v>4369</v>
      </c>
    </row>
    <row r="764" spans="1:26">
      <c r="A764" s="60">
        <v>98261</v>
      </c>
      <c r="B764" s="61" t="s">
        <v>762</v>
      </c>
      <c r="C764" s="77">
        <v>3.4799999999999999E-5</v>
      </c>
      <c r="D764" s="77">
        <v>2.7900000000000001E-5</v>
      </c>
      <c r="E764" s="78">
        <v>157396</v>
      </c>
      <c r="F764" s="78"/>
      <c r="G764" s="79">
        <v>6782</v>
      </c>
      <c r="H764" s="79">
        <v>52021</v>
      </c>
      <c r="I764" s="79">
        <v>15705</v>
      </c>
      <c r="J764" s="78">
        <v>1265</v>
      </c>
      <c r="K764" s="78"/>
      <c r="L764" s="78">
        <v>75773</v>
      </c>
      <c r="M764" s="78"/>
      <c r="N764" s="79">
        <v>665</v>
      </c>
      <c r="O764" s="79">
        <v>0</v>
      </c>
      <c r="P764" s="79">
        <v>0</v>
      </c>
      <c r="Q764" s="78">
        <v>9337</v>
      </c>
      <c r="R764" s="78"/>
      <c r="S764" s="78">
        <v>10002</v>
      </c>
      <c r="T764" s="78"/>
      <c r="U764" s="79">
        <v>44567</v>
      </c>
      <c r="V764" s="80">
        <v>-1313</v>
      </c>
      <c r="W764" s="80">
        <v>43254</v>
      </c>
      <c r="X764" s="81"/>
      <c r="Y764" s="63">
        <v>284079</v>
      </c>
      <c r="Z764" s="63">
        <v>53001</v>
      </c>
    </row>
    <row r="765" spans="1:26">
      <c r="A765" s="60">
        <v>98271</v>
      </c>
      <c r="B765" s="61" t="s">
        <v>763</v>
      </c>
      <c r="C765" s="77">
        <v>7.9999999999999996E-6</v>
      </c>
      <c r="D765" s="77">
        <v>8.8999999999999995E-6</v>
      </c>
      <c r="E765" s="78">
        <v>50209</v>
      </c>
      <c r="F765" s="78"/>
      <c r="G765" s="79">
        <v>2163</v>
      </c>
      <c r="H765" s="79">
        <v>16595</v>
      </c>
      <c r="I765" s="79">
        <v>5010</v>
      </c>
      <c r="J765" s="78">
        <v>1863</v>
      </c>
      <c r="K765" s="78"/>
      <c r="L765" s="78">
        <v>25631</v>
      </c>
      <c r="M765" s="78"/>
      <c r="N765" s="79">
        <v>212</v>
      </c>
      <c r="O765" s="79">
        <v>0</v>
      </c>
      <c r="P765" s="79">
        <v>0</v>
      </c>
      <c r="Q765" s="78">
        <v>0</v>
      </c>
      <c r="R765" s="78"/>
      <c r="S765" s="78">
        <v>212</v>
      </c>
      <c r="T765" s="78"/>
      <c r="U765" s="79">
        <v>14217</v>
      </c>
      <c r="V765" s="80">
        <v>1721</v>
      </c>
      <c r="W765" s="80">
        <v>15938</v>
      </c>
      <c r="X765" s="81"/>
      <c r="Y765" s="63">
        <v>90620</v>
      </c>
      <c r="Z765" s="63">
        <v>16907</v>
      </c>
    </row>
    <row r="766" spans="1:26">
      <c r="A766" s="60">
        <v>98301</v>
      </c>
      <c r="B766" s="61" t="s">
        <v>764</v>
      </c>
      <c r="C766" s="77">
        <v>1.8951E-3</v>
      </c>
      <c r="D766" s="77">
        <v>1.921E-3</v>
      </c>
      <c r="E766" s="78">
        <v>10837183</v>
      </c>
      <c r="F766" s="78"/>
      <c r="G766" s="79">
        <v>466964</v>
      </c>
      <c r="H766" s="79">
        <v>3581802</v>
      </c>
      <c r="I766" s="79">
        <v>1081308</v>
      </c>
      <c r="J766" s="78">
        <v>127047</v>
      </c>
      <c r="K766" s="78"/>
      <c r="L766" s="78">
        <v>5257121</v>
      </c>
      <c r="M766" s="78"/>
      <c r="N766" s="79">
        <v>45783</v>
      </c>
      <c r="O766" s="79">
        <v>0</v>
      </c>
      <c r="P766" s="79">
        <v>0</v>
      </c>
      <c r="Q766" s="78">
        <v>0</v>
      </c>
      <c r="R766" s="78"/>
      <c r="S766" s="78">
        <v>45783</v>
      </c>
      <c r="T766" s="78"/>
      <c r="U766" s="79">
        <v>3068607</v>
      </c>
      <c r="V766" s="80">
        <v>93218</v>
      </c>
      <c r="W766" s="80">
        <v>3161825</v>
      </c>
      <c r="X766" s="81"/>
      <c r="Y766" s="63">
        <v>19559720</v>
      </c>
      <c r="Z766" s="63">
        <v>3649306</v>
      </c>
    </row>
    <row r="767" spans="1:26">
      <c r="A767" s="60">
        <v>98304</v>
      </c>
      <c r="B767" s="61" t="s">
        <v>765</v>
      </c>
      <c r="C767" s="77">
        <v>2.1699999999999999E-5</v>
      </c>
      <c r="D767" s="77">
        <v>1.9300000000000002E-5</v>
      </c>
      <c r="E767" s="78">
        <v>108880</v>
      </c>
      <c r="F767" s="78"/>
      <c r="G767" s="79">
        <v>4692</v>
      </c>
      <c r="H767" s="79">
        <v>35986</v>
      </c>
      <c r="I767" s="79">
        <v>10864</v>
      </c>
      <c r="J767" s="78">
        <v>6300</v>
      </c>
      <c r="K767" s="78"/>
      <c r="L767" s="78">
        <v>57842</v>
      </c>
      <c r="M767" s="78"/>
      <c r="N767" s="79">
        <v>460</v>
      </c>
      <c r="O767" s="79">
        <v>0</v>
      </c>
      <c r="P767" s="79">
        <v>0</v>
      </c>
      <c r="Q767" s="78">
        <v>2536</v>
      </c>
      <c r="R767" s="78"/>
      <c r="S767" s="78">
        <v>2996</v>
      </c>
      <c r="T767" s="78"/>
      <c r="U767" s="79">
        <v>30830</v>
      </c>
      <c r="V767" s="80">
        <v>3978</v>
      </c>
      <c r="W767" s="80">
        <v>34808</v>
      </c>
      <c r="X767" s="81"/>
      <c r="Y767" s="63">
        <v>196514</v>
      </c>
      <c r="Z767" s="63">
        <v>36664</v>
      </c>
    </row>
    <row r="768" spans="1:26">
      <c r="A768" s="60">
        <v>98308</v>
      </c>
      <c r="B768" s="61" t="s">
        <v>766</v>
      </c>
      <c r="C768" s="77">
        <v>2.4199999999999999E-5</v>
      </c>
      <c r="D768" s="77">
        <v>3.2400000000000001E-5</v>
      </c>
      <c r="E768" s="78">
        <v>182782</v>
      </c>
      <c r="F768" s="78"/>
      <c r="G768" s="79">
        <v>7876</v>
      </c>
      <c r="H768" s="79">
        <v>60411</v>
      </c>
      <c r="I768" s="79">
        <v>18238</v>
      </c>
      <c r="J768" s="78">
        <v>40781</v>
      </c>
      <c r="K768" s="78"/>
      <c r="L768" s="78">
        <v>127306</v>
      </c>
      <c r="M768" s="78"/>
      <c r="N768" s="79">
        <v>772</v>
      </c>
      <c r="O768" s="79">
        <v>0</v>
      </c>
      <c r="P768" s="79">
        <v>0</v>
      </c>
      <c r="Q768" s="78">
        <v>0</v>
      </c>
      <c r="R768" s="78"/>
      <c r="S768" s="78">
        <v>772</v>
      </c>
      <c r="T768" s="78"/>
      <c r="U768" s="79">
        <v>51756</v>
      </c>
      <c r="V768" s="80">
        <v>19076</v>
      </c>
      <c r="W768" s="80">
        <v>70832</v>
      </c>
      <c r="X768" s="81"/>
      <c r="Y768" s="63">
        <v>329898</v>
      </c>
      <c r="Z768" s="63">
        <v>61550</v>
      </c>
    </row>
    <row r="769" spans="1:26">
      <c r="A769" s="60">
        <v>98311</v>
      </c>
      <c r="B769" s="61" t="s">
        <v>767</v>
      </c>
      <c r="C769" s="77">
        <v>9.904E-4</v>
      </c>
      <c r="D769" s="77">
        <v>9.3440000000000005E-4</v>
      </c>
      <c r="E769" s="78">
        <v>5271350</v>
      </c>
      <c r="F769" s="78"/>
      <c r="G769" s="79">
        <v>227138</v>
      </c>
      <c r="H769" s="79">
        <v>1742236</v>
      </c>
      <c r="I769" s="79">
        <v>525963</v>
      </c>
      <c r="J769" s="78">
        <v>0</v>
      </c>
      <c r="K769" s="78"/>
      <c r="L769" s="78">
        <v>2495337</v>
      </c>
      <c r="M769" s="78"/>
      <c r="N769" s="79">
        <v>22270</v>
      </c>
      <c r="O769" s="79">
        <v>0</v>
      </c>
      <c r="P769" s="79">
        <v>0</v>
      </c>
      <c r="Q769" s="78">
        <v>170935</v>
      </c>
      <c r="R769" s="78"/>
      <c r="S769" s="78">
        <v>193205</v>
      </c>
      <c r="T769" s="78"/>
      <c r="U769" s="79">
        <v>1492611</v>
      </c>
      <c r="V769" s="80">
        <v>-111429</v>
      </c>
      <c r="W769" s="80">
        <v>1381182</v>
      </c>
      <c r="X769" s="81"/>
      <c r="Y769" s="63">
        <v>9514108</v>
      </c>
      <c r="Z769" s="63">
        <v>1775071</v>
      </c>
    </row>
    <row r="770" spans="1:26">
      <c r="A770" s="60">
        <v>98313</v>
      </c>
      <c r="B770" s="61" t="s">
        <v>768</v>
      </c>
      <c r="C770" s="77">
        <v>1.9320000000000001E-4</v>
      </c>
      <c r="D770" s="77">
        <v>2.207E-4</v>
      </c>
      <c r="E770" s="78">
        <v>1245063</v>
      </c>
      <c r="F770" s="78"/>
      <c r="G770" s="79">
        <v>53649</v>
      </c>
      <c r="H770" s="79">
        <v>411506</v>
      </c>
      <c r="I770" s="79">
        <v>124229</v>
      </c>
      <c r="J770" s="78">
        <v>267602</v>
      </c>
      <c r="K770" s="78"/>
      <c r="L770" s="78">
        <v>856986</v>
      </c>
      <c r="M770" s="78"/>
      <c r="N770" s="79">
        <v>5260</v>
      </c>
      <c r="O770" s="79">
        <v>0</v>
      </c>
      <c r="P770" s="79">
        <v>0</v>
      </c>
      <c r="Q770" s="78">
        <v>0</v>
      </c>
      <c r="R770" s="78"/>
      <c r="S770" s="78">
        <v>5260</v>
      </c>
      <c r="T770" s="78"/>
      <c r="U770" s="79">
        <v>352546</v>
      </c>
      <c r="V770" s="80">
        <v>154482</v>
      </c>
      <c r="W770" s="80">
        <v>507028</v>
      </c>
      <c r="X770" s="81"/>
      <c r="Y770" s="63">
        <v>2247179</v>
      </c>
      <c r="Z770" s="63">
        <v>419262</v>
      </c>
    </row>
    <row r="771" spans="1:26">
      <c r="A771" s="60">
        <v>98321</v>
      </c>
      <c r="B771" s="61" t="s">
        <v>769</v>
      </c>
      <c r="C771" s="77">
        <v>1.26E-5</v>
      </c>
      <c r="D771" s="77">
        <v>1.19E-5</v>
      </c>
      <c r="E771" s="78">
        <v>67133</v>
      </c>
      <c r="F771" s="78"/>
      <c r="G771" s="79">
        <v>2893</v>
      </c>
      <c r="H771" s="79">
        <v>22188</v>
      </c>
      <c r="I771" s="79">
        <v>6698</v>
      </c>
      <c r="J771" s="78">
        <v>2110</v>
      </c>
      <c r="K771" s="78"/>
      <c r="L771" s="78">
        <v>33889</v>
      </c>
      <c r="M771" s="78"/>
      <c r="N771" s="79">
        <v>284</v>
      </c>
      <c r="O771" s="79">
        <v>0</v>
      </c>
      <c r="P771" s="79">
        <v>0</v>
      </c>
      <c r="Q771" s="78">
        <v>1205</v>
      </c>
      <c r="R771" s="78"/>
      <c r="S771" s="78">
        <v>1489</v>
      </c>
      <c r="T771" s="78"/>
      <c r="U771" s="79">
        <v>19009</v>
      </c>
      <c r="V771" s="80">
        <v>-473</v>
      </c>
      <c r="W771" s="80">
        <v>18536</v>
      </c>
      <c r="X771" s="81"/>
      <c r="Y771" s="63">
        <v>121166</v>
      </c>
      <c r="Z771" s="63">
        <v>22606</v>
      </c>
    </row>
    <row r="772" spans="1:26">
      <c r="A772" s="60">
        <v>98331</v>
      </c>
      <c r="B772" s="61" t="s">
        <v>770</v>
      </c>
      <c r="C772" s="77">
        <v>6.1E-6</v>
      </c>
      <c r="D772" s="77">
        <v>6.3999999999999997E-6</v>
      </c>
      <c r="E772" s="78">
        <v>36105</v>
      </c>
      <c r="F772" s="78"/>
      <c r="G772" s="79">
        <v>1556</v>
      </c>
      <c r="H772" s="79">
        <v>11933</v>
      </c>
      <c r="I772" s="79">
        <v>3602</v>
      </c>
      <c r="J772" s="78">
        <v>7493</v>
      </c>
      <c r="K772" s="78"/>
      <c r="L772" s="78">
        <v>24584</v>
      </c>
      <c r="M772" s="78"/>
      <c r="N772" s="79">
        <v>153</v>
      </c>
      <c r="O772" s="79">
        <v>0</v>
      </c>
      <c r="P772" s="79">
        <v>0</v>
      </c>
      <c r="Q772" s="78">
        <v>2205</v>
      </c>
      <c r="R772" s="78"/>
      <c r="S772" s="78">
        <v>2358</v>
      </c>
      <c r="T772" s="78"/>
      <c r="U772" s="79">
        <v>10223</v>
      </c>
      <c r="V772" s="80">
        <v>1895</v>
      </c>
      <c r="W772" s="80">
        <v>12118</v>
      </c>
      <c r="X772" s="81"/>
      <c r="Y772" s="63">
        <v>65165</v>
      </c>
      <c r="Z772" s="63">
        <v>12158</v>
      </c>
    </row>
    <row r="773" spans="1:26">
      <c r="A773" s="60">
        <v>98401</v>
      </c>
      <c r="B773" s="61" t="s">
        <v>771</v>
      </c>
      <c r="C773" s="77">
        <v>2.8972999999999998E-3</v>
      </c>
      <c r="D773" s="77">
        <v>2.8084E-3</v>
      </c>
      <c r="E773" s="78">
        <v>15843386</v>
      </c>
      <c r="F773" s="78"/>
      <c r="G773" s="79">
        <v>682677</v>
      </c>
      <c r="H773" s="79">
        <v>5236405</v>
      </c>
      <c r="I773" s="79">
        <v>1580815</v>
      </c>
      <c r="J773" s="78">
        <v>76554</v>
      </c>
      <c r="K773" s="78"/>
      <c r="L773" s="78">
        <v>7576451</v>
      </c>
      <c r="M773" s="78"/>
      <c r="N773" s="79">
        <v>66933</v>
      </c>
      <c r="O773" s="79">
        <v>0</v>
      </c>
      <c r="P773" s="79">
        <v>0</v>
      </c>
      <c r="Q773" s="78">
        <v>85563</v>
      </c>
      <c r="R773" s="78"/>
      <c r="S773" s="78">
        <v>152496</v>
      </c>
      <c r="T773" s="78"/>
      <c r="U773" s="79">
        <v>4486141</v>
      </c>
      <c r="V773" s="80">
        <v>65600</v>
      </c>
      <c r="W773" s="80">
        <v>4551741</v>
      </c>
      <c r="X773" s="81"/>
      <c r="Y773" s="63">
        <v>28595272</v>
      </c>
      <c r="Z773" s="63">
        <v>5335092</v>
      </c>
    </row>
    <row r="774" spans="1:26">
      <c r="A774" s="60">
        <v>98404</v>
      </c>
      <c r="B774" s="61" t="s">
        <v>949</v>
      </c>
      <c r="C774" s="77">
        <v>2.23E-5</v>
      </c>
      <c r="D774" s="77">
        <v>3.54E-5</v>
      </c>
      <c r="E774" s="78">
        <v>199707</v>
      </c>
      <c r="F774" s="78"/>
      <c r="G774" s="79">
        <v>8605</v>
      </c>
      <c r="H774" s="79">
        <v>66005</v>
      </c>
      <c r="I774" s="79">
        <v>19926</v>
      </c>
      <c r="J774" s="78">
        <v>28002</v>
      </c>
      <c r="K774" s="78"/>
      <c r="L774" s="78">
        <v>122538</v>
      </c>
      <c r="M774" s="78"/>
      <c r="N774" s="79">
        <v>844</v>
      </c>
      <c r="O774" s="79">
        <v>0</v>
      </c>
      <c r="P774" s="79">
        <v>0</v>
      </c>
      <c r="Q774" s="78">
        <v>84</v>
      </c>
      <c r="R774" s="78"/>
      <c r="S774" s="78">
        <v>928</v>
      </c>
      <c r="T774" s="78"/>
      <c r="U774" s="79">
        <v>56548</v>
      </c>
      <c r="V774" s="80">
        <v>11120</v>
      </c>
      <c r="W774" s="80">
        <v>67668</v>
      </c>
      <c r="X774" s="81"/>
      <c r="Y774" s="63">
        <v>360445</v>
      </c>
      <c r="Z774" s="63">
        <v>67249</v>
      </c>
    </row>
    <row r="775" spans="1:26">
      <c r="A775" s="60">
        <v>98411</v>
      </c>
      <c r="B775" s="61" t="s">
        <v>772</v>
      </c>
      <c r="C775" s="77">
        <v>1.7966E-3</v>
      </c>
      <c r="D775" s="77">
        <v>1.8399E-3</v>
      </c>
      <c r="E775" s="78">
        <v>10379663</v>
      </c>
      <c r="F775" s="78"/>
      <c r="G775" s="79">
        <v>447250</v>
      </c>
      <c r="H775" s="79">
        <v>3430587</v>
      </c>
      <c r="I775" s="79">
        <v>1035658</v>
      </c>
      <c r="J775" s="78">
        <v>30682</v>
      </c>
      <c r="K775" s="78"/>
      <c r="L775" s="78">
        <v>4944177</v>
      </c>
      <c r="M775" s="78"/>
      <c r="N775" s="79">
        <v>43850</v>
      </c>
      <c r="O775" s="79">
        <v>0</v>
      </c>
      <c r="P775" s="79">
        <v>0</v>
      </c>
      <c r="Q775" s="78">
        <v>88894</v>
      </c>
      <c r="R775" s="78"/>
      <c r="S775" s="78">
        <v>132744</v>
      </c>
      <c r="T775" s="78"/>
      <c r="U775" s="79">
        <v>2939058</v>
      </c>
      <c r="V775" s="80">
        <v>-90329</v>
      </c>
      <c r="W775" s="80">
        <v>2848729</v>
      </c>
      <c r="X775" s="81"/>
      <c r="Y775" s="63">
        <v>18733956</v>
      </c>
      <c r="Z775" s="63">
        <v>3495241</v>
      </c>
    </row>
    <row r="776" spans="1:26">
      <c r="A776" s="60">
        <v>98414</v>
      </c>
      <c r="B776" s="61" t="s">
        <v>14</v>
      </c>
      <c r="C776" s="77">
        <v>3.9700000000000003E-5</v>
      </c>
      <c r="D776" s="77">
        <v>3.7599999999999999E-5</v>
      </c>
      <c r="E776" s="78">
        <v>212118</v>
      </c>
      <c r="F776" s="78"/>
      <c r="G776" s="79">
        <v>9140</v>
      </c>
      <c r="H776" s="79">
        <v>70107</v>
      </c>
      <c r="I776" s="79">
        <v>21165</v>
      </c>
      <c r="J776" s="78">
        <v>6146</v>
      </c>
      <c r="K776" s="78"/>
      <c r="L776" s="78">
        <v>106558</v>
      </c>
      <c r="M776" s="78"/>
      <c r="N776" s="79">
        <v>896</v>
      </c>
      <c r="O776" s="79">
        <v>0</v>
      </c>
      <c r="P776" s="79">
        <v>0</v>
      </c>
      <c r="Q776" s="78">
        <v>8305</v>
      </c>
      <c r="R776" s="78"/>
      <c r="S776" s="78">
        <v>9201</v>
      </c>
      <c r="T776" s="78"/>
      <c r="U776" s="79">
        <v>60062</v>
      </c>
      <c r="V776" s="80">
        <v>292</v>
      </c>
      <c r="W776" s="80">
        <v>60354</v>
      </c>
      <c r="X776" s="81"/>
      <c r="Y776" s="63">
        <v>382845</v>
      </c>
      <c r="Z776" s="63">
        <v>71428</v>
      </c>
    </row>
    <row r="777" spans="1:26">
      <c r="A777" s="60">
        <v>98417</v>
      </c>
      <c r="B777" s="61" t="s">
        <v>773</v>
      </c>
      <c r="C777" s="77">
        <v>2.1399999999999998E-5</v>
      </c>
      <c r="D777" s="77">
        <v>2.0400000000000001E-5</v>
      </c>
      <c r="E777" s="78">
        <v>115085</v>
      </c>
      <c r="F777" s="78"/>
      <c r="G777" s="79">
        <v>4959</v>
      </c>
      <c r="H777" s="79">
        <v>38037</v>
      </c>
      <c r="I777" s="79">
        <v>11483</v>
      </c>
      <c r="J777" s="78">
        <v>14334</v>
      </c>
      <c r="K777" s="78"/>
      <c r="L777" s="78">
        <v>68813</v>
      </c>
      <c r="M777" s="78"/>
      <c r="N777" s="79">
        <v>486</v>
      </c>
      <c r="O777" s="79">
        <v>0</v>
      </c>
      <c r="P777" s="79">
        <v>0</v>
      </c>
      <c r="Q777" s="78">
        <v>0</v>
      </c>
      <c r="R777" s="78"/>
      <c r="S777" s="78">
        <v>486</v>
      </c>
      <c r="T777" s="78"/>
      <c r="U777" s="79">
        <v>32587</v>
      </c>
      <c r="V777" s="80">
        <v>7846</v>
      </c>
      <c r="W777" s="80">
        <v>40433</v>
      </c>
      <c r="X777" s="81"/>
      <c r="Y777" s="63">
        <v>207714</v>
      </c>
      <c r="Z777" s="63">
        <v>38754</v>
      </c>
    </row>
    <row r="778" spans="1:26">
      <c r="A778" s="60">
        <v>98421</v>
      </c>
      <c r="B778" s="61" t="s">
        <v>774</v>
      </c>
      <c r="C778" s="77">
        <v>1.053E-4</v>
      </c>
      <c r="D778" s="77">
        <v>1.12E-4</v>
      </c>
      <c r="E778" s="78">
        <v>631840</v>
      </c>
      <c r="F778" s="78"/>
      <c r="G778" s="79">
        <v>27225</v>
      </c>
      <c r="H778" s="79">
        <v>208830</v>
      </c>
      <c r="I778" s="79">
        <v>63043</v>
      </c>
      <c r="J778" s="78">
        <v>13093</v>
      </c>
      <c r="K778" s="78"/>
      <c r="L778" s="78">
        <v>312191</v>
      </c>
      <c r="M778" s="78"/>
      <c r="N778" s="79">
        <v>2669</v>
      </c>
      <c r="O778" s="79">
        <v>0</v>
      </c>
      <c r="P778" s="79">
        <v>0</v>
      </c>
      <c r="Q778" s="78">
        <v>6620</v>
      </c>
      <c r="R778" s="78"/>
      <c r="S778" s="78">
        <v>9289</v>
      </c>
      <c r="T778" s="78"/>
      <c r="U778" s="79">
        <v>178909</v>
      </c>
      <c r="V778" s="80">
        <v>3557</v>
      </c>
      <c r="W778" s="80">
        <v>182466</v>
      </c>
      <c r="X778" s="81"/>
      <c r="Y778" s="63">
        <v>1140390</v>
      </c>
      <c r="Z778" s="63">
        <v>212765</v>
      </c>
    </row>
    <row r="779" spans="1:26">
      <c r="A779" s="60">
        <v>98427</v>
      </c>
      <c r="B779" s="61" t="s">
        <v>775</v>
      </c>
      <c r="C779" s="77">
        <v>1.9E-6</v>
      </c>
      <c r="D779" s="77">
        <v>6.1999999999999999E-6</v>
      </c>
      <c r="E779" s="78">
        <v>34977</v>
      </c>
      <c r="F779" s="78"/>
      <c r="G779" s="79">
        <v>1507</v>
      </c>
      <c r="H779" s="79">
        <v>11560</v>
      </c>
      <c r="I779" s="79">
        <v>3490</v>
      </c>
      <c r="J779" s="78">
        <v>9065</v>
      </c>
      <c r="K779" s="78"/>
      <c r="L779" s="78">
        <v>25622</v>
      </c>
      <c r="M779" s="78"/>
      <c r="N779" s="79">
        <v>148</v>
      </c>
      <c r="O779" s="79">
        <v>0</v>
      </c>
      <c r="P779" s="79">
        <v>0</v>
      </c>
      <c r="Q779" s="78">
        <v>0</v>
      </c>
      <c r="R779" s="78"/>
      <c r="S779" s="78">
        <v>148</v>
      </c>
      <c r="T779" s="78"/>
      <c r="U779" s="79">
        <v>9904</v>
      </c>
      <c r="V779" s="80">
        <v>3873</v>
      </c>
      <c r="W779" s="80">
        <v>13777</v>
      </c>
      <c r="X779" s="81"/>
      <c r="Y779" s="63">
        <v>63129</v>
      </c>
      <c r="Z779" s="63">
        <v>11778</v>
      </c>
    </row>
    <row r="780" spans="1:26">
      <c r="A780" s="60">
        <v>98431</v>
      </c>
      <c r="B780" s="61" t="s">
        <v>776</v>
      </c>
      <c r="C780" s="77">
        <v>2.589E-4</v>
      </c>
      <c r="D780" s="77">
        <v>2.565E-4</v>
      </c>
      <c r="E780" s="78">
        <v>1447026</v>
      </c>
      <c r="F780" s="78"/>
      <c r="G780" s="79">
        <v>62351</v>
      </c>
      <c r="H780" s="79">
        <v>478257</v>
      </c>
      <c r="I780" s="79">
        <v>144381</v>
      </c>
      <c r="J780" s="78">
        <v>39033</v>
      </c>
      <c r="K780" s="78"/>
      <c r="L780" s="78">
        <v>724022</v>
      </c>
      <c r="M780" s="78"/>
      <c r="N780" s="79">
        <v>6113</v>
      </c>
      <c r="O780" s="79">
        <v>0</v>
      </c>
      <c r="P780" s="79">
        <v>0</v>
      </c>
      <c r="Q780" s="78">
        <v>43597</v>
      </c>
      <c r="R780" s="78"/>
      <c r="S780" s="78">
        <v>49710</v>
      </c>
      <c r="T780" s="78"/>
      <c r="U780" s="79">
        <v>409733</v>
      </c>
      <c r="V780" s="80">
        <v>-12</v>
      </c>
      <c r="W780" s="80">
        <v>409721</v>
      </c>
      <c r="X780" s="81"/>
      <c r="Y780" s="63">
        <v>2611696</v>
      </c>
      <c r="Z780" s="63">
        <v>487271</v>
      </c>
    </row>
    <row r="781" spans="1:26">
      <c r="A781" s="60">
        <v>98441</v>
      </c>
      <c r="B781" s="61" t="s">
        <v>777</v>
      </c>
      <c r="C781" s="77">
        <v>1.2449999999999999E-4</v>
      </c>
      <c r="D781" s="77">
        <v>1.2129999999999999E-4</v>
      </c>
      <c r="E781" s="78">
        <v>684305</v>
      </c>
      <c r="F781" s="78"/>
      <c r="G781" s="79">
        <v>29486</v>
      </c>
      <c r="H781" s="79">
        <v>226170</v>
      </c>
      <c r="I781" s="79">
        <v>68278</v>
      </c>
      <c r="J781" s="78">
        <v>5149</v>
      </c>
      <c r="K781" s="78"/>
      <c r="L781" s="78">
        <v>329083</v>
      </c>
      <c r="M781" s="78"/>
      <c r="N781" s="79">
        <v>2891</v>
      </c>
      <c r="O781" s="79">
        <v>0</v>
      </c>
      <c r="P781" s="79">
        <v>0</v>
      </c>
      <c r="Q781" s="78">
        <v>21233</v>
      </c>
      <c r="R781" s="78"/>
      <c r="S781" s="78">
        <v>24124</v>
      </c>
      <c r="T781" s="78"/>
      <c r="U781" s="79">
        <v>193765</v>
      </c>
      <c r="V781" s="80">
        <v>-624</v>
      </c>
      <c r="W781" s="80">
        <v>193141</v>
      </c>
      <c r="X781" s="81"/>
      <c r="Y781" s="63">
        <v>1235083</v>
      </c>
      <c r="Z781" s="63">
        <v>230433</v>
      </c>
    </row>
    <row r="782" spans="1:26">
      <c r="A782" s="60">
        <v>98451</v>
      </c>
      <c r="B782" s="61" t="s">
        <v>778</v>
      </c>
      <c r="C782" s="77">
        <v>4.9799999999999998E-5</v>
      </c>
      <c r="D782" s="77">
        <v>5.1E-5</v>
      </c>
      <c r="E782" s="78">
        <v>287713</v>
      </c>
      <c r="F782" s="78"/>
      <c r="G782" s="79">
        <v>12397</v>
      </c>
      <c r="H782" s="79">
        <v>95092</v>
      </c>
      <c r="I782" s="79">
        <v>28707</v>
      </c>
      <c r="J782" s="78">
        <v>22348</v>
      </c>
      <c r="K782" s="78"/>
      <c r="L782" s="78">
        <v>158544</v>
      </c>
      <c r="M782" s="78"/>
      <c r="N782" s="79">
        <v>1215</v>
      </c>
      <c r="O782" s="79">
        <v>0</v>
      </c>
      <c r="P782" s="79">
        <v>0</v>
      </c>
      <c r="Q782" s="78">
        <v>5150</v>
      </c>
      <c r="R782" s="78"/>
      <c r="S782" s="78">
        <v>6365</v>
      </c>
      <c r="T782" s="78"/>
      <c r="U782" s="79">
        <v>81467</v>
      </c>
      <c r="V782" s="80">
        <v>5298</v>
      </c>
      <c r="W782" s="80">
        <v>86765</v>
      </c>
      <c r="X782" s="81"/>
      <c r="Y782" s="63">
        <v>519285</v>
      </c>
      <c r="Z782" s="63">
        <v>96884</v>
      </c>
    </row>
    <row r="783" spans="1:26">
      <c r="A783" s="60">
        <v>98471</v>
      </c>
      <c r="B783" s="61" t="s">
        <v>950</v>
      </c>
      <c r="C783" s="77">
        <v>8.3999999999999992E-6</v>
      </c>
      <c r="D783" s="77">
        <v>9.5000000000000005E-6</v>
      </c>
      <c r="E783" s="78">
        <v>53594</v>
      </c>
      <c r="F783" s="78"/>
      <c r="G783" s="79">
        <v>2309</v>
      </c>
      <c r="H783" s="79">
        <v>17713</v>
      </c>
      <c r="I783" s="79">
        <v>5347</v>
      </c>
      <c r="J783" s="78">
        <v>1998</v>
      </c>
      <c r="K783" s="78"/>
      <c r="L783" s="78">
        <v>27367</v>
      </c>
      <c r="M783" s="78"/>
      <c r="N783" s="79">
        <v>226</v>
      </c>
      <c r="O783" s="79">
        <v>0</v>
      </c>
      <c r="P783" s="79">
        <v>0</v>
      </c>
      <c r="Q783" s="78">
        <v>45</v>
      </c>
      <c r="R783" s="78"/>
      <c r="S783" s="78">
        <v>271</v>
      </c>
      <c r="T783" s="78"/>
      <c r="U783" s="79">
        <v>15175</v>
      </c>
      <c r="V783" s="80">
        <v>2565</v>
      </c>
      <c r="W783" s="80">
        <v>17740</v>
      </c>
      <c r="X783" s="81"/>
      <c r="Y783" s="63">
        <v>96729</v>
      </c>
      <c r="Z783" s="63">
        <v>18047</v>
      </c>
    </row>
    <row r="784" spans="1:26">
      <c r="A784" s="60">
        <v>98481</v>
      </c>
      <c r="B784" s="61" t="s">
        <v>779</v>
      </c>
      <c r="C784" s="77">
        <v>7.0199999999999999E-5</v>
      </c>
      <c r="D784" s="77">
        <v>7.5900000000000002E-5</v>
      </c>
      <c r="E784" s="78">
        <v>428184</v>
      </c>
      <c r="F784" s="78"/>
      <c r="G784" s="79">
        <v>18450</v>
      </c>
      <c r="H784" s="79">
        <v>141519</v>
      </c>
      <c r="I784" s="79">
        <v>42723</v>
      </c>
      <c r="J784" s="78">
        <v>12425</v>
      </c>
      <c r="K784" s="78"/>
      <c r="L784" s="78">
        <v>215117</v>
      </c>
      <c r="M784" s="78"/>
      <c r="N784" s="79">
        <v>1809</v>
      </c>
      <c r="O784" s="79">
        <v>0</v>
      </c>
      <c r="P784" s="79">
        <v>0</v>
      </c>
      <c r="Q784" s="78">
        <v>2227</v>
      </c>
      <c r="R784" s="78"/>
      <c r="S784" s="78">
        <v>4036</v>
      </c>
      <c r="T784" s="78"/>
      <c r="U784" s="79">
        <v>121243</v>
      </c>
      <c r="V784" s="80">
        <v>4187</v>
      </c>
      <c r="W784" s="80">
        <v>125430</v>
      </c>
      <c r="X784" s="81"/>
      <c r="Y784" s="63">
        <v>772818</v>
      </c>
      <c r="Z784" s="63">
        <v>144187</v>
      </c>
    </row>
    <row r="785" spans="1:26">
      <c r="A785" s="60">
        <v>98501</v>
      </c>
      <c r="B785" s="61" t="s">
        <v>780</v>
      </c>
      <c r="C785" s="77">
        <v>2.1158000000000001E-3</v>
      </c>
      <c r="D785" s="77">
        <v>2.0772E-3</v>
      </c>
      <c r="E785" s="78">
        <v>11718374</v>
      </c>
      <c r="F785" s="78"/>
      <c r="G785" s="79">
        <v>504934</v>
      </c>
      <c r="H785" s="79">
        <v>3873045</v>
      </c>
      <c r="I785" s="79">
        <v>1169231</v>
      </c>
      <c r="J785" s="78">
        <v>426520</v>
      </c>
      <c r="K785" s="78"/>
      <c r="L785" s="78">
        <v>5973730</v>
      </c>
      <c r="M785" s="78"/>
      <c r="N785" s="79">
        <v>49506</v>
      </c>
      <c r="O785" s="79">
        <v>0</v>
      </c>
      <c r="P785" s="79">
        <v>0</v>
      </c>
      <c r="Q785" s="78">
        <v>97652</v>
      </c>
      <c r="R785" s="78"/>
      <c r="S785" s="78">
        <v>147158</v>
      </c>
      <c r="T785" s="78"/>
      <c r="U785" s="79">
        <v>3318121</v>
      </c>
      <c r="V785" s="80">
        <v>245706</v>
      </c>
      <c r="W785" s="80">
        <v>3563827</v>
      </c>
      <c r="X785" s="81"/>
      <c r="Y785" s="63">
        <v>21150156</v>
      </c>
      <c r="Z785" s="63">
        <v>3946038</v>
      </c>
    </row>
    <row r="786" spans="1:26">
      <c r="A786" s="60">
        <v>98511</v>
      </c>
      <c r="B786" s="61" t="s">
        <v>781</v>
      </c>
      <c r="C786" s="77">
        <v>4.9599999999999999E-5</v>
      </c>
      <c r="D786" s="77">
        <v>6.9300000000000004E-5</v>
      </c>
      <c r="E786" s="78">
        <v>390951</v>
      </c>
      <c r="F786" s="78"/>
      <c r="G786" s="79">
        <v>16846</v>
      </c>
      <c r="H786" s="79">
        <v>129213</v>
      </c>
      <c r="I786" s="79">
        <v>39008</v>
      </c>
      <c r="J786" s="78">
        <v>38574</v>
      </c>
      <c r="K786" s="78"/>
      <c r="L786" s="78">
        <v>223641</v>
      </c>
      <c r="M786" s="78"/>
      <c r="N786" s="79">
        <v>1652</v>
      </c>
      <c r="O786" s="79">
        <v>0</v>
      </c>
      <c r="P786" s="79">
        <v>0</v>
      </c>
      <c r="Q786" s="78">
        <v>1605</v>
      </c>
      <c r="R786" s="78"/>
      <c r="S786" s="78">
        <v>3257</v>
      </c>
      <c r="T786" s="78"/>
      <c r="U786" s="79">
        <v>110700</v>
      </c>
      <c r="V786" s="80">
        <v>12862</v>
      </c>
      <c r="W786" s="80">
        <v>123562</v>
      </c>
      <c r="X786" s="81"/>
      <c r="Y786" s="63">
        <v>705616</v>
      </c>
      <c r="Z786" s="63">
        <v>131649</v>
      </c>
    </row>
    <row r="787" spans="1:26">
      <c r="A787" s="60">
        <v>98517</v>
      </c>
      <c r="B787" s="61" t="s">
        <v>782</v>
      </c>
      <c r="C787" s="77">
        <v>1.5999999999999999E-5</v>
      </c>
      <c r="D787" s="77">
        <v>1.95E-5</v>
      </c>
      <c r="E787" s="78">
        <v>110008</v>
      </c>
      <c r="F787" s="78"/>
      <c r="G787" s="79">
        <v>4740</v>
      </c>
      <c r="H787" s="79">
        <v>36359</v>
      </c>
      <c r="I787" s="79">
        <v>10976</v>
      </c>
      <c r="J787" s="78">
        <v>15205</v>
      </c>
      <c r="K787" s="78"/>
      <c r="L787" s="78">
        <v>67280</v>
      </c>
      <c r="M787" s="78"/>
      <c r="N787" s="79">
        <v>465</v>
      </c>
      <c r="O787" s="79">
        <v>0</v>
      </c>
      <c r="P787" s="79">
        <v>0</v>
      </c>
      <c r="Q787" s="78">
        <v>1329</v>
      </c>
      <c r="R787" s="78"/>
      <c r="S787" s="78">
        <v>1794</v>
      </c>
      <c r="T787" s="78"/>
      <c r="U787" s="79">
        <v>31149</v>
      </c>
      <c r="V787" s="80">
        <v>7603</v>
      </c>
      <c r="W787" s="80">
        <v>38752</v>
      </c>
      <c r="X787" s="81"/>
      <c r="Y787" s="63">
        <v>198550</v>
      </c>
      <c r="Z787" s="63">
        <v>37044</v>
      </c>
    </row>
    <row r="788" spans="1:26">
      <c r="A788" s="60">
        <v>98521</v>
      </c>
      <c r="B788" s="61" t="s">
        <v>783</v>
      </c>
      <c r="C788" s="77">
        <v>6.4740000000000002E-4</v>
      </c>
      <c r="D788" s="77">
        <v>6.4190000000000004E-4</v>
      </c>
      <c r="E788" s="78">
        <v>3621233</v>
      </c>
      <c r="F788" s="78"/>
      <c r="G788" s="79">
        <v>156036</v>
      </c>
      <c r="H788" s="79">
        <v>1196855</v>
      </c>
      <c r="I788" s="79">
        <v>361318</v>
      </c>
      <c r="J788" s="78">
        <v>9127</v>
      </c>
      <c r="K788" s="78"/>
      <c r="L788" s="78">
        <v>1723336</v>
      </c>
      <c r="M788" s="78"/>
      <c r="N788" s="79">
        <v>15298</v>
      </c>
      <c r="O788" s="79">
        <v>0</v>
      </c>
      <c r="P788" s="79">
        <v>0</v>
      </c>
      <c r="Q788" s="78">
        <v>51953</v>
      </c>
      <c r="R788" s="78"/>
      <c r="S788" s="78">
        <v>67251</v>
      </c>
      <c r="T788" s="78"/>
      <c r="U788" s="79">
        <v>1025372</v>
      </c>
      <c r="V788" s="80">
        <v>-21789</v>
      </c>
      <c r="W788" s="80">
        <v>1003583</v>
      </c>
      <c r="X788" s="81"/>
      <c r="Y788" s="63">
        <v>6535859</v>
      </c>
      <c r="Z788" s="63">
        <v>1219412</v>
      </c>
    </row>
    <row r="789" spans="1:26">
      <c r="A789" s="60">
        <v>98601</v>
      </c>
      <c r="B789" s="61" t="s">
        <v>784</v>
      </c>
      <c r="C789" s="77">
        <v>3.5036999999999998E-3</v>
      </c>
      <c r="D789" s="77">
        <v>3.5021000000000002E-3</v>
      </c>
      <c r="E789" s="78">
        <v>19756845</v>
      </c>
      <c r="F789" s="78"/>
      <c r="G789" s="79">
        <v>851304</v>
      </c>
      <c r="H789" s="79">
        <v>6529844</v>
      </c>
      <c r="I789" s="79">
        <v>1971290</v>
      </c>
      <c r="J789" s="78">
        <v>19580</v>
      </c>
      <c r="K789" s="78"/>
      <c r="L789" s="78">
        <v>9372018</v>
      </c>
      <c r="M789" s="78"/>
      <c r="N789" s="79">
        <v>83466</v>
      </c>
      <c r="O789" s="79">
        <v>0</v>
      </c>
      <c r="P789" s="79">
        <v>0</v>
      </c>
      <c r="Q789" s="78">
        <v>219321</v>
      </c>
      <c r="R789" s="78"/>
      <c r="S789" s="78">
        <v>302787</v>
      </c>
      <c r="T789" s="78"/>
      <c r="U789" s="79">
        <v>5594258</v>
      </c>
      <c r="V789" s="80">
        <v>-81299</v>
      </c>
      <c r="W789" s="80">
        <v>5512959</v>
      </c>
      <c r="X789" s="81"/>
      <c r="Y789" s="63">
        <v>35658561</v>
      </c>
      <c r="Z789" s="63">
        <v>6652908</v>
      </c>
    </row>
    <row r="790" spans="1:26">
      <c r="A790" s="60">
        <v>98604</v>
      </c>
      <c r="B790" s="61" t="s">
        <v>920</v>
      </c>
      <c r="C790" s="77">
        <v>1.5099999999999999E-5</v>
      </c>
      <c r="D790" s="77">
        <v>1.7399999999999999E-5</v>
      </c>
      <c r="E790" s="78">
        <v>98161</v>
      </c>
      <c r="F790" s="78"/>
      <c r="G790" s="79">
        <v>4230</v>
      </c>
      <c r="H790" s="79">
        <v>32443</v>
      </c>
      <c r="I790" s="79">
        <v>9794</v>
      </c>
      <c r="J790" s="78">
        <v>9755</v>
      </c>
      <c r="K790" s="78"/>
      <c r="L790" s="78">
        <v>56222</v>
      </c>
      <c r="M790" s="78"/>
      <c r="N790" s="79">
        <v>415</v>
      </c>
      <c r="O790" s="79">
        <v>0</v>
      </c>
      <c r="P790" s="79">
        <v>0</v>
      </c>
      <c r="Q790" s="78">
        <v>0</v>
      </c>
      <c r="R790" s="78"/>
      <c r="S790" s="78">
        <v>415</v>
      </c>
      <c r="T790" s="78"/>
      <c r="U790" s="79">
        <v>27795</v>
      </c>
      <c r="V790" s="80">
        <v>5145</v>
      </c>
      <c r="W790" s="80">
        <v>32940</v>
      </c>
      <c r="X790" s="81"/>
      <c r="Y790" s="63">
        <v>177168</v>
      </c>
      <c r="Z790" s="63">
        <v>33055</v>
      </c>
    </row>
    <row r="791" spans="1:26">
      <c r="A791" s="60">
        <v>98607</v>
      </c>
      <c r="B791" s="61" t="s">
        <v>785</v>
      </c>
      <c r="C791" s="77">
        <v>5.4E-6</v>
      </c>
      <c r="D791" s="77">
        <v>1.29E-5</v>
      </c>
      <c r="E791" s="78">
        <v>72774</v>
      </c>
      <c r="F791" s="78"/>
      <c r="G791" s="79">
        <v>3136</v>
      </c>
      <c r="H791" s="79">
        <v>24053</v>
      </c>
      <c r="I791" s="79">
        <v>7261</v>
      </c>
      <c r="J791" s="78">
        <v>12880</v>
      </c>
      <c r="K791" s="78"/>
      <c r="L791" s="78">
        <v>47330</v>
      </c>
      <c r="M791" s="78"/>
      <c r="N791" s="79">
        <v>307</v>
      </c>
      <c r="O791" s="79">
        <v>0</v>
      </c>
      <c r="P791" s="79">
        <v>0</v>
      </c>
      <c r="Q791" s="78">
        <v>189</v>
      </c>
      <c r="R791" s="78"/>
      <c r="S791" s="78">
        <v>496</v>
      </c>
      <c r="T791" s="78"/>
      <c r="U791" s="79">
        <v>20606</v>
      </c>
      <c r="V791" s="80">
        <v>4741</v>
      </c>
      <c r="W791" s="80">
        <v>25347</v>
      </c>
      <c r="X791" s="81"/>
      <c r="Y791" s="63">
        <v>131348</v>
      </c>
      <c r="Z791" s="63">
        <v>24506</v>
      </c>
    </row>
    <row r="792" spans="1:26">
      <c r="A792" s="60">
        <v>98608</v>
      </c>
      <c r="B792" s="61" t="s">
        <v>786</v>
      </c>
      <c r="C792" s="77">
        <v>6.9300000000000004E-5</v>
      </c>
      <c r="D792" s="77">
        <v>6.3899999999999995E-5</v>
      </c>
      <c r="E792" s="78">
        <v>360487</v>
      </c>
      <c r="F792" s="78"/>
      <c r="G792" s="79">
        <v>15533</v>
      </c>
      <c r="H792" s="79">
        <v>119145</v>
      </c>
      <c r="I792" s="79">
        <v>35969</v>
      </c>
      <c r="J792" s="78">
        <v>15864</v>
      </c>
      <c r="K792" s="78"/>
      <c r="L792" s="78">
        <v>186511</v>
      </c>
      <c r="M792" s="78"/>
      <c r="N792" s="79">
        <v>1523</v>
      </c>
      <c r="O792" s="79">
        <v>0</v>
      </c>
      <c r="P792" s="79">
        <v>0</v>
      </c>
      <c r="Q792" s="78">
        <v>4886</v>
      </c>
      <c r="R792" s="78"/>
      <c r="S792" s="78">
        <v>6409</v>
      </c>
      <c r="T792" s="78"/>
      <c r="U792" s="79">
        <v>102074</v>
      </c>
      <c r="V792" s="80">
        <v>10520</v>
      </c>
      <c r="W792" s="80">
        <v>112594</v>
      </c>
      <c r="X792" s="81"/>
      <c r="Y792" s="63">
        <v>650633</v>
      </c>
      <c r="Z792" s="63">
        <v>121390</v>
      </c>
    </row>
    <row r="793" spans="1:26">
      <c r="A793" s="60">
        <v>98611</v>
      </c>
      <c r="B793" s="61" t="s">
        <v>787</v>
      </c>
      <c r="C793" s="77">
        <v>1.1E-4</v>
      </c>
      <c r="D793" s="77">
        <v>1.3009999999999999E-4</v>
      </c>
      <c r="E793" s="78">
        <v>733950</v>
      </c>
      <c r="F793" s="78"/>
      <c r="G793" s="79">
        <v>31625</v>
      </c>
      <c r="H793" s="79">
        <v>242578</v>
      </c>
      <c r="I793" s="79">
        <v>73232</v>
      </c>
      <c r="J793" s="78">
        <v>27264</v>
      </c>
      <c r="K793" s="78"/>
      <c r="L793" s="78">
        <v>374699</v>
      </c>
      <c r="M793" s="78"/>
      <c r="N793" s="79">
        <v>3101</v>
      </c>
      <c r="O793" s="79">
        <v>0</v>
      </c>
      <c r="P793" s="79">
        <v>0</v>
      </c>
      <c r="Q793" s="78">
        <v>4316</v>
      </c>
      <c r="R793" s="78"/>
      <c r="S793" s="78">
        <v>7417</v>
      </c>
      <c r="T793" s="78"/>
      <c r="U793" s="79">
        <v>207822</v>
      </c>
      <c r="V793" s="80">
        <v>11677</v>
      </c>
      <c r="W793" s="80">
        <v>219499</v>
      </c>
      <c r="X793" s="81"/>
      <c r="Y793" s="63">
        <v>1324685</v>
      </c>
      <c r="Z793" s="63">
        <v>247150</v>
      </c>
    </row>
    <row r="794" spans="1:26">
      <c r="A794" s="60">
        <v>98621</v>
      </c>
      <c r="B794" s="61" t="s">
        <v>788</v>
      </c>
      <c r="C794" s="77">
        <v>1.405E-4</v>
      </c>
      <c r="D794" s="77">
        <v>1.371E-4</v>
      </c>
      <c r="E794" s="78">
        <v>773440</v>
      </c>
      <c r="F794" s="78"/>
      <c r="G794" s="79">
        <v>33327</v>
      </c>
      <c r="H794" s="79">
        <v>255630</v>
      </c>
      <c r="I794" s="79">
        <v>77172</v>
      </c>
      <c r="J794" s="78">
        <v>3734</v>
      </c>
      <c r="K794" s="78"/>
      <c r="L794" s="78">
        <v>369863</v>
      </c>
      <c r="M794" s="78"/>
      <c r="N794" s="79">
        <v>3268</v>
      </c>
      <c r="O794" s="79">
        <v>0</v>
      </c>
      <c r="P794" s="79">
        <v>0</v>
      </c>
      <c r="Q794" s="78">
        <v>10448</v>
      </c>
      <c r="R794" s="78"/>
      <c r="S794" s="78">
        <v>13716</v>
      </c>
      <c r="T794" s="78"/>
      <c r="U794" s="79">
        <v>219004</v>
      </c>
      <c r="V794" s="80">
        <v>-887</v>
      </c>
      <c r="W794" s="80">
        <v>218117</v>
      </c>
      <c r="X794" s="81"/>
      <c r="Y794" s="63">
        <v>1395959</v>
      </c>
      <c r="Z794" s="63">
        <v>260448</v>
      </c>
    </row>
    <row r="795" spans="1:26">
      <c r="A795" s="60">
        <v>98627</v>
      </c>
      <c r="B795" s="61" t="s">
        <v>789</v>
      </c>
      <c r="C795" s="77">
        <v>1.0200000000000001E-5</v>
      </c>
      <c r="D795" s="77">
        <v>1.0200000000000001E-5</v>
      </c>
      <c r="E795" s="78">
        <v>57543</v>
      </c>
      <c r="F795" s="78"/>
      <c r="G795" s="79">
        <v>2479</v>
      </c>
      <c r="H795" s="79">
        <v>19018</v>
      </c>
      <c r="I795" s="79">
        <v>5741</v>
      </c>
      <c r="J795" s="78">
        <v>3220</v>
      </c>
      <c r="K795" s="78"/>
      <c r="L795" s="78">
        <v>30458</v>
      </c>
      <c r="M795" s="78"/>
      <c r="N795" s="79">
        <v>243</v>
      </c>
      <c r="O795" s="79">
        <v>0</v>
      </c>
      <c r="P795" s="79">
        <v>0</v>
      </c>
      <c r="Q795" s="78">
        <v>423</v>
      </c>
      <c r="R795" s="78"/>
      <c r="S795" s="78">
        <v>666</v>
      </c>
      <c r="T795" s="78"/>
      <c r="U795" s="79">
        <v>16293</v>
      </c>
      <c r="V795" s="80">
        <v>1075</v>
      </c>
      <c r="W795" s="80">
        <v>17368</v>
      </c>
      <c r="X795" s="81"/>
      <c r="Y795" s="63">
        <v>103857</v>
      </c>
      <c r="Z795" s="63">
        <v>19377</v>
      </c>
    </row>
    <row r="796" spans="1:26">
      <c r="A796" s="60">
        <v>98631</v>
      </c>
      <c r="B796" s="61" t="s">
        <v>790</v>
      </c>
      <c r="C796" s="77">
        <v>8.5400000000000005E-4</v>
      </c>
      <c r="D796" s="77">
        <v>8.3949999999999997E-4</v>
      </c>
      <c r="E796" s="78">
        <v>4735979</v>
      </c>
      <c r="F796" s="78"/>
      <c r="G796" s="79">
        <v>204069</v>
      </c>
      <c r="H796" s="79">
        <v>1565291</v>
      </c>
      <c r="I796" s="79">
        <v>472544</v>
      </c>
      <c r="J796" s="78">
        <v>19567</v>
      </c>
      <c r="K796" s="78"/>
      <c r="L796" s="78">
        <v>2261471</v>
      </c>
      <c r="M796" s="78"/>
      <c r="N796" s="79">
        <v>20008</v>
      </c>
      <c r="O796" s="79">
        <v>0</v>
      </c>
      <c r="P796" s="79">
        <v>0</v>
      </c>
      <c r="Q796" s="78">
        <v>122033</v>
      </c>
      <c r="R796" s="78"/>
      <c r="S796" s="78">
        <v>142041</v>
      </c>
      <c r="T796" s="78"/>
      <c r="U796" s="79">
        <v>1341018</v>
      </c>
      <c r="V796" s="80">
        <v>-63644</v>
      </c>
      <c r="W796" s="80">
        <v>1277374</v>
      </c>
      <c r="X796" s="81"/>
      <c r="Y796" s="63">
        <v>8547832</v>
      </c>
      <c r="Z796" s="63">
        <v>1594791</v>
      </c>
    </row>
    <row r="797" spans="1:26">
      <c r="A797" s="60">
        <v>98637</v>
      </c>
      <c r="B797" s="61" t="s">
        <v>791</v>
      </c>
      <c r="C797" s="77">
        <v>2.1299999999999999E-5</v>
      </c>
      <c r="D797" s="77">
        <v>2.1500000000000001E-5</v>
      </c>
      <c r="E797" s="78">
        <v>121291</v>
      </c>
      <c r="F797" s="78"/>
      <c r="G797" s="79">
        <v>5226</v>
      </c>
      <c r="H797" s="79">
        <v>40088</v>
      </c>
      <c r="I797" s="79">
        <v>12102</v>
      </c>
      <c r="J797" s="78">
        <v>15969</v>
      </c>
      <c r="K797" s="78"/>
      <c r="L797" s="78">
        <v>73385</v>
      </c>
      <c r="M797" s="78"/>
      <c r="N797" s="79">
        <v>512</v>
      </c>
      <c r="O797" s="79">
        <v>0</v>
      </c>
      <c r="P797" s="79">
        <v>0</v>
      </c>
      <c r="Q797" s="78">
        <v>0</v>
      </c>
      <c r="R797" s="78"/>
      <c r="S797" s="78">
        <v>512</v>
      </c>
      <c r="T797" s="78"/>
      <c r="U797" s="79">
        <v>34344</v>
      </c>
      <c r="V797" s="80">
        <v>10810</v>
      </c>
      <c r="W797" s="80">
        <v>45154</v>
      </c>
      <c r="X797" s="81"/>
      <c r="Y797" s="63">
        <v>218914</v>
      </c>
      <c r="Z797" s="63">
        <v>40843</v>
      </c>
    </row>
    <row r="798" spans="1:26">
      <c r="A798" s="60">
        <v>98641</v>
      </c>
      <c r="B798" s="61" t="s">
        <v>792</v>
      </c>
      <c r="C798" s="77">
        <v>3.1060000000000001E-4</v>
      </c>
      <c r="D798" s="77">
        <v>2.9119999999999998E-4</v>
      </c>
      <c r="E798" s="78">
        <v>1642784</v>
      </c>
      <c r="F798" s="78"/>
      <c r="G798" s="79">
        <v>70786</v>
      </c>
      <c r="H798" s="79">
        <v>542957</v>
      </c>
      <c r="I798" s="79">
        <v>163913</v>
      </c>
      <c r="J798" s="78">
        <v>32730</v>
      </c>
      <c r="K798" s="78"/>
      <c r="L798" s="78">
        <v>810386</v>
      </c>
      <c r="M798" s="78"/>
      <c r="N798" s="79">
        <v>6940</v>
      </c>
      <c r="O798" s="79">
        <v>0</v>
      </c>
      <c r="P798" s="79">
        <v>0</v>
      </c>
      <c r="Q798" s="78">
        <v>37540</v>
      </c>
      <c r="R798" s="78"/>
      <c r="S798" s="78">
        <v>44480</v>
      </c>
      <c r="T798" s="78"/>
      <c r="U798" s="79">
        <v>465163</v>
      </c>
      <c r="V798" s="80">
        <v>7734</v>
      </c>
      <c r="W798" s="80">
        <v>472897</v>
      </c>
      <c r="X798" s="81"/>
      <c r="Y798" s="63">
        <v>2965013</v>
      </c>
      <c r="Z798" s="63">
        <v>553190</v>
      </c>
    </row>
    <row r="799" spans="1:26">
      <c r="A799" s="60">
        <v>98701</v>
      </c>
      <c r="B799" s="61" t="s">
        <v>794</v>
      </c>
      <c r="C799" s="77">
        <v>1.0554E-3</v>
      </c>
      <c r="D799" s="77">
        <v>1.1123999999999999E-3</v>
      </c>
      <c r="E799" s="78">
        <v>6275525</v>
      </c>
      <c r="F799" s="78"/>
      <c r="G799" s="79">
        <v>270407</v>
      </c>
      <c r="H799" s="79">
        <v>2074127</v>
      </c>
      <c r="I799" s="79">
        <v>626157</v>
      </c>
      <c r="J799" s="78">
        <v>169620</v>
      </c>
      <c r="K799" s="78"/>
      <c r="L799" s="78">
        <v>3140311</v>
      </c>
      <c r="M799" s="78"/>
      <c r="N799" s="79">
        <v>26512</v>
      </c>
      <c r="O799" s="79">
        <v>0</v>
      </c>
      <c r="P799" s="79">
        <v>0</v>
      </c>
      <c r="Q799" s="78">
        <v>19379</v>
      </c>
      <c r="R799" s="78"/>
      <c r="S799" s="78">
        <v>45891</v>
      </c>
      <c r="T799" s="78"/>
      <c r="U799" s="79">
        <v>1776949</v>
      </c>
      <c r="V799" s="80">
        <v>51999</v>
      </c>
      <c r="W799" s="80">
        <v>1828948</v>
      </c>
      <c r="X799" s="81"/>
      <c r="Y799" s="63">
        <v>11326514</v>
      </c>
      <c r="Z799" s="63">
        <v>2113216</v>
      </c>
    </row>
    <row r="800" spans="1:26">
      <c r="A800" s="60">
        <v>98711</v>
      </c>
      <c r="B800" s="61" t="s">
        <v>795</v>
      </c>
      <c r="C800" s="77">
        <v>1.6440000000000001E-4</v>
      </c>
      <c r="D800" s="77">
        <v>1.7450000000000001E-4</v>
      </c>
      <c r="E800" s="78">
        <v>984429</v>
      </c>
      <c r="F800" s="78"/>
      <c r="G800" s="79">
        <v>42418</v>
      </c>
      <c r="H800" s="79">
        <v>325364</v>
      </c>
      <c r="I800" s="79">
        <v>98224</v>
      </c>
      <c r="J800" s="78">
        <v>27672</v>
      </c>
      <c r="K800" s="78"/>
      <c r="L800" s="78">
        <v>493678</v>
      </c>
      <c r="M800" s="78"/>
      <c r="N800" s="79">
        <v>4159</v>
      </c>
      <c r="O800" s="79">
        <v>0</v>
      </c>
      <c r="P800" s="79">
        <v>0</v>
      </c>
      <c r="Q800" s="78">
        <v>11741</v>
      </c>
      <c r="R800" s="78"/>
      <c r="S800" s="78">
        <v>15900</v>
      </c>
      <c r="T800" s="78"/>
      <c r="U800" s="79">
        <v>278746</v>
      </c>
      <c r="V800" s="80">
        <v>-4560</v>
      </c>
      <c r="W800" s="80">
        <v>274186</v>
      </c>
      <c r="X800" s="81"/>
      <c r="Y800" s="63">
        <v>1776768</v>
      </c>
      <c r="Z800" s="63">
        <v>331496</v>
      </c>
    </row>
    <row r="801" spans="1:26">
      <c r="A801" s="60">
        <v>98717</v>
      </c>
      <c r="B801" s="61" t="s">
        <v>796</v>
      </c>
      <c r="C801" s="77">
        <v>1.1600000000000001E-5</v>
      </c>
      <c r="D801" s="77">
        <v>2.1299999999999999E-5</v>
      </c>
      <c r="E801" s="78">
        <v>120162</v>
      </c>
      <c r="F801" s="78"/>
      <c r="G801" s="79">
        <v>5178</v>
      </c>
      <c r="H801" s="79">
        <v>39715</v>
      </c>
      <c r="I801" s="79">
        <v>11990</v>
      </c>
      <c r="J801" s="78">
        <v>15970</v>
      </c>
      <c r="K801" s="78"/>
      <c r="L801" s="78">
        <v>72853</v>
      </c>
      <c r="M801" s="78"/>
      <c r="N801" s="79">
        <v>508</v>
      </c>
      <c r="O801" s="79">
        <v>0</v>
      </c>
      <c r="P801" s="79">
        <v>0</v>
      </c>
      <c r="Q801" s="78">
        <v>6104</v>
      </c>
      <c r="R801" s="78"/>
      <c r="S801" s="78">
        <v>6612</v>
      </c>
      <c r="T801" s="78"/>
      <c r="U801" s="79">
        <v>34025</v>
      </c>
      <c r="V801" s="80">
        <v>1024</v>
      </c>
      <c r="W801" s="80">
        <v>35049</v>
      </c>
      <c r="X801" s="81"/>
      <c r="Y801" s="63">
        <v>216878</v>
      </c>
      <c r="Z801" s="63">
        <v>40463</v>
      </c>
    </row>
    <row r="802" spans="1:26">
      <c r="A802" s="70">
        <v>98801</v>
      </c>
      <c r="B802" s="71" t="s">
        <v>797</v>
      </c>
      <c r="C802" s="72">
        <v>2.4087000000000002E-3</v>
      </c>
      <c r="D802" s="72">
        <v>2.4077E-3</v>
      </c>
      <c r="E802" s="73">
        <v>13582866</v>
      </c>
      <c r="F802" s="73"/>
      <c r="G802" s="74">
        <v>585273</v>
      </c>
      <c r="H802" s="74">
        <v>4489279</v>
      </c>
      <c r="I802" s="74">
        <v>1355265</v>
      </c>
      <c r="J802" s="73">
        <v>292793</v>
      </c>
      <c r="K802" s="73"/>
      <c r="L802" s="73">
        <v>6722610</v>
      </c>
      <c r="M802" s="73"/>
      <c r="N802" s="74">
        <v>57383</v>
      </c>
      <c r="O802" s="74">
        <v>0</v>
      </c>
      <c r="P802" s="74">
        <v>0</v>
      </c>
      <c r="Q802" s="73">
        <v>0</v>
      </c>
      <c r="R802" s="73"/>
      <c r="S802" s="73">
        <v>57383</v>
      </c>
      <c r="T802" s="73"/>
      <c r="U802" s="74">
        <v>3846062</v>
      </c>
      <c r="V802" s="75">
        <v>178172</v>
      </c>
      <c r="W802" s="75">
        <v>4024234</v>
      </c>
      <c r="X802" s="76"/>
      <c r="Y802" s="63">
        <v>24515324</v>
      </c>
      <c r="Z802" s="63">
        <v>4573886</v>
      </c>
    </row>
    <row r="803" spans="1:26">
      <c r="A803" s="60">
        <v>98811</v>
      </c>
      <c r="B803" s="61" t="s">
        <v>798</v>
      </c>
      <c r="C803" s="77">
        <v>5.6229999999999995E-4</v>
      </c>
      <c r="D803" s="77">
        <v>6.0110000000000003E-4</v>
      </c>
      <c r="E803" s="78">
        <v>3391062</v>
      </c>
      <c r="F803" s="78"/>
      <c r="G803" s="79">
        <v>146118</v>
      </c>
      <c r="H803" s="79">
        <v>1120782</v>
      </c>
      <c r="I803" s="79">
        <v>338352</v>
      </c>
      <c r="J803" s="78">
        <v>122554</v>
      </c>
      <c r="K803" s="78"/>
      <c r="L803" s="78">
        <v>1727806</v>
      </c>
      <c r="M803" s="78"/>
      <c r="N803" s="79">
        <v>14326</v>
      </c>
      <c r="O803" s="79">
        <v>0</v>
      </c>
      <c r="P803" s="79">
        <v>0</v>
      </c>
      <c r="Q803" s="78">
        <v>83420</v>
      </c>
      <c r="R803" s="78"/>
      <c r="S803" s="78">
        <v>97746</v>
      </c>
      <c r="T803" s="78"/>
      <c r="U803" s="79">
        <v>960198</v>
      </c>
      <c r="V803" s="80">
        <v>10539</v>
      </c>
      <c r="W803" s="80">
        <v>970737</v>
      </c>
      <c r="X803" s="81"/>
      <c r="Y803" s="63">
        <v>6120431</v>
      </c>
      <c r="Z803" s="63">
        <v>1141904</v>
      </c>
    </row>
    <row r="804" spans="1:26">
      <c r="A804" s="60">
        <v>98817</v>
      </c>
      <c r="B804" s="61" t="s">
        <v>799</v>
      </c>
      <c r="C804" s="77">
        <v>1.5999999999999999E-5</v>
      </c>
      <c r="D804" s="77">
        <v>1.31E-5</v>
      </c>
      <c r="E804" s="78">
        <v>73903</v>
      </c>
      <c r="F804" s="78"/>
      <c r="G804" s="79">
        <v>3184</v>
      </c>
      <c r="H804" s="79">
        <v>24426</v>
      </c>
      <c r="I804" s="79">
        <v>7374</v>
      </c>
      <c r="J804" s="78">
        <v>4250</v>
      </c>
      <c r="K804" s="78"/>
      <c r="L804" s="78">
        <v>39234</v>
      </c>
      <c r="M804" s="78"/>
      <c r="N804" s="79">
        <v>312</v>
      </c>
      <c r="O804" s="79">
        <v>0</v>
      </c>
      <c r="P804" s="79">
        <v>0</v>
      </c>
      <c r="Q804" s="78">
        <v>2149</v>
      </c>
      <c r="R804" s="78"/>
      <c r="S804" s="78">
        <v>2461</v>
      </c>
      <c r="T804" s="78"/>
      <c r="U804" s="79">
        <v>20926</v>
      </c>
      <c r="V804" s="80">
        <v>773</v>
      </c>
      <c r="W804" s="80">
        <v>21699</v>
      </c>
      <c r="X804" s="81"/>
      <c r="Y804" s="63">
        <v>133385</v>
      </c>
      <c r="Z804" s="63">
        <v>24886</v>
      </c>
    </row>
    <row r="805" spans="1:26">
      <c r="A805" s="60">
        <v>98901</v>
      </c>
      <c r="B805" s="61" t="s">
        <v>800</v>
      </c>
      <c r="C805" s="77">
        <v>2.7609999999999999E-4</v>
      </c>
      <c r="D805" s="77">
        <v>2.6180000000000002E-4</v>
      </c>
      <c r="E805" s="78">
        <v>1476926</v>
      </c>
      <c r="F805" s="78"/>
      <c r="G805" s="79">
        <v>63639</v>
      </c>
      <c r="H805" s="79">
        <v>488139</v>
      </c>
      <c r="I805" s="79">
        <v>147364</v>
      </c>
      <c r="J805" s="78">
        <v>8474</v>
      </c>
      <c r="K805" s="78"/>
      <c r="L805" s="78">
        <v>707616</v>
      </c>
      <c r="M805" s="78"/>
      <c r="N805" s="79">
        <v>6239</v>
      </c>
      <c r="O805" s="79">
        <v>0</v>
      </c>
      <c r="P805" s="79">
        <v>0</v>
      </c>
      <c r="Q805" s="78">
        <v>5292</v>
      </c>
      <c r="R805" s="78"/>
      <c r="S805" s="78">
        <v>11531</v>
      </c>
      <c r="T805" s="78"/>
      <c r="U805" s="79">
        <v>418200</v>
      </c>
      <c r="V805" s="80">
        <v>854</v>
      </c>
      <c r="W805" s="80">
        <v>419054</v>
      </c>
      <c r="X805" s="81"/>
      <c r="Y805" s="63">
        <v>2665661</v>
      </c>
      <c r="Z805" s="63">
        <v>497339</v>
      </c>
    </row>
    <row r="806" spans="1:26">
      <c r="A806" s="60">
        <v>98904</v>
      </c>
      <c r="B806" s="61" t="s">
        <v>801</v>
      </c>
      <c r="C806" s="77">
        <v>2.9000000000000002E-6</v>
      </c>
      <c r="D806" s="77">
        <v>2.9000000000000002E-6</v>
      </c>
      <c r="E806" s="78">
        <v>16360</v>
      </c>
      <c r="F806" s="78"/>
      <c r="G806" s="79">
        <v>705</v>
      </c>
      <c r="H806" s="79">
        <v>5407</v>
      </c>
      <c r="I806" s="79">
        <v>1632</v>
      </c>
      <c r="J806" s="78">
        <v>325</v>
      </c>
      <c r="K806" s="78"/>
      <c r="L806" s="78">
        <v>8069</v>
      </c>
      <c r="M806" s="78"/>
      <c r="N806" s="79">
        <v>69</v>
      </c>
      <c r="O806" s="79">
        <v>0</v>
      </c>
      <c r="P806" s="79">
        <v>0</v>
      </c>
      <c r="Q806" s="78">
        <v>1500</v>
      </c>
      <c r="R806" s="78"/>
      <c r="S806" s="78">
        <v>1569</v>
      </c>
      <c r="T806" s="78"/>
      <c r="U806" s="79">
        <v>4632</v>
      </c>
      <c r="V806" s="80">
        <v>-563</v>
      </c>
      <c r="W806" s="80">
        <v>4069</v>
      </c>
      <c r="X806" s="81"/>
      <c r="Y806" s="63">
        <v>29528</v>
      </c>
      <c r="Z806" s="63">
        <v>5509</v>
      </c>
    </row>
    <row r="807" spans="1:26">
      <c r="A807" s="60">
        <v>98911</v>
      </c>
      <c r="B807" s="61" t="s">
        <v>802</v>
      </c>
      <c r="C807" s="77">
        <v>2.2500000000000001E-5</v>
      </c>
      <c r="D807" s="77">
        <v>2.9799999999999999E-5</v>
      </c>
      <c r="E807" s="78">
        <v>168115</v>
      </c>
      <c r="F807" s="78"/>
      <c r="G807" s="79">
        <v>7244</v>
      </c>
      <c r="H807" s="79">
        <v>55564</v>
      </c>
      <c r="I807" s="79">
        <v>16774</v>
      </c>
      <c r="J807" s="78">
        <v>24387</v>
      </c>
      <c r="K807" s="78"/>
      <c r="L807" s="78">
        <v>103969</v>
      </c>
      <c r="M807" s="78"/>
      <c r="N807" s="79">
        <v>710</v>
      </c>
      <c r="O807" s="79">
        <v>0</v>
      </c>
      <c r="P807" s="79">
        <v>0</v>
      </c>
      <c r="Q807" s="78">
        <v>289</v>
      </c>
      <c r="R807" s="78"/>
      <c r="S807" s="78">
        <v>999</v>
      </c>
      <c r="T807" s="78"/>
      <c r="U807" s="79">
        <v>47603</v>
      </c>
      <c r="V807" s="80">
        <v>12684</v>
      </c>
      <c r="W807" s="80">
        <v>60287</v>
      </c>
      <c r="X807" s="81"/>
      <c r="Y807" s="63">
        <v>303425</v>
      </c>
      <c r="Z807" s="63">
        <v>56611</v>
      </c>
    </row>
    <row r="808" spans="1:26">
      <c r="A808" s="60">
        <v>99001</v>
      </c>
      <c r="B808" s="61" t="s">
        <v>803</v>
      </c>
      <c r="C808" s="77">
        <v>9.5493999999999996E-3</v>
      </c>
      <c r="D808" s="77">
        <v>9.8245999999999993E-3</v>
      </c>
      <c r="E808" s="78">
        <v>55424774</v>
      </c>
      <c r="F808" s="78"/>
      <c r="G808" s="79">
        <v>2388203</v>
      </c>
      <c r="H808" s="79">
        <v>18318468</v>
      </c>
      <c r="I808" s="79">
        <v>5530149</v>
      </c>
      <c r="J808" s="78">
        <v>873907</v>
      </c>
      <c r="K808" s="78"/>
      <c r="L808" s="78">
        <v>27110727</v>
      </c>
      <c r="M808" s="78"/>
      <c r="N808" s="79">
        <v>234150</v>
      </c>
      <c r="O808" s="79">
        <v>0</v>
      </c>
      <c r="P808" s="79">
        <v>0</v>
      </c>
      <c r="Q808" s="78">
        <v>0</v>
      </c>
      <c r="R808" s="78"/>
      <c r="S808" s="78">
        <v>234150</v>
      </c>
      <c r="T808" s="78"/>
      <c r="U808" s="79">
        <v>15693826</v>
      </c>
      <c r="V808" s="80">
        <v>554771</v>
      </c>
      <c r="W808" s="80">
        <v>16248597</v>
      </c>
      <c r="X808" s="81"/>
      <c r="Y808" s="63">
        <v>100034578</v>
      </c>
      <c r="Z808" s="63">
        <v>18663704</v>
      </c>
    </row>
    <row r="809" spans="1:26">
      <c r="A809" s="60">
        <v>99011</v>
      </c>
      <c r="B809" s="61" t="s">
        <v>804</v>
      </c>
      <c r="C809" s="77">
        <v>3.8801E-3</v>
      </c>
      <c r="D809" s="77">
        <v>3.8389000000000001E-3</v>
      </c>
      <c r="E809" s="78">
        <v>21656878</v>
      </c>
      <c r="F809" s="78"/>
      <c r="G809" s="79">
        <v>933175</v>
      </c>
      <c r="H809" s="79">
        <v>7157825</v>
      </c>
      <c r="I809" s="79">
        <v>2160871</v>
      </c>
      <c r="J809" s="78">
        <v>72888</v>
      </c>
      <c r="K809" s="78"/>
      <c r="L809" s="78">
        <v>10324759</v>
      </c>
      <c r="M809" s="78"/>
      <c r="N809" s="79">
        <v>91493</v>
      </c>
      <c r="O809" s="79">
        <v>0</v>
      </c>
      <c r="P809" s="79">
        <v>0</v>
      </c>
      <c r="Q809" s="78">
        <v>62664</v>
      </c>
      <c r="R809" s="78"/>
      <c r="S809" s="78">
        <v>154157</v>
      </c>
      <c r="T809" s="78"/>
      <c r="U809" s="79">
        <v>6132263</v>
      </c>
      <c r="V809" s="80">
        <v>27252</v>
      </c>
      <c r="W809" s="80">
        <v>6159515</v>
      </c>
      <c r="X809" s="81"/>
      <c r="Y809" s="63">
        <v>39087876</v>
      </c>
      <c r="Z809" s="63">
        <v>7292724</v>
      </c>
    </row>
    <row r="810" spans="1:26">
      <c r="A810" s="60">
        <v>99013</v>
      </c>
      <c r="B810" s="61" t="s">
        <v>805</v>
      </c>
      <c r="C810" s="77">
        <v>7.5599999999999994E-5</v>
      </c>
      <c r="D810" s="77">
        <v>6.3299999999999994E-5</v>
      </c>
      <c r="E810" s="78">
        <v>357102</v>
      </c>
      <c r="F810" s="78"/>
      <c r="G810" s="79">
        <v>15387</v>
      </c>
      <c r="H810" s="79">
        <v>118026</v>
      </c>
      <c r="I810" s="79">
        <v>35631</v>
      </c>
      <c r="J810" s="78">
        <v>43608</v>
      </c>
      <c r="K810" s="78"/>
      <c r="L810" s="78">
        <v>212652</v>
      </c>
      <c r="M810" s="78"/>
      <c r="N810" s="79">
        <v>1509</v>
      </c>
      <c r="O810" s="79">
        <v>0</v>
      </c>
      <c r="P810" s="79">
        <v>0</v>
      </c>
      <c r="Q810" s="78">
        <v>21900</v>
      </c>
      <c r="R810" s="78"/>
      <c r="S810" s="78">
        <v>23409</v>
      </c>
      <c r="T810" s="78"/>
      <c r="U810" s="79">
        <v>101115</v>
      </c>
      <c r="V810" s="80">
        <v>15080</v>
      </c>
      <c r="W810" s="80">
        <v>116195</v>
      </c>
      <c r="X810" s="81"/>
      <c r="Y810" s="63">
        <v>644524</v>
      </c>
      <c r="Z810" s="63">
        <v>120250</v>
      </c>
    </row>
    <row r="811" spans="1:26">
      <c r="A811" s="60">
        <v>99014</v>
      </c>
      <c r="B811" s="61" t="s">
        <v>921</v>
      </c>
      <c r="C811" s="77">
        <v>1.9899999999999999E-5</v>
      </c>
      <c r="D811" s="77">
        <v>1.8899999999999999E-5</v>
      </c>
      <c r="E811" s="78">
        <v>106623</v>
      </c>
      <c r="F811" s="78"/>
      <c r="G811" s="79">
        <v>4594</v>
      </c>
      <c r="H811" s="79">
        <v>35240</v>
      </c>
      <c r="I811" s="79">
        <v>10639</v>
      </c>
      <c r="J811" s="78">
        <v>3832</v>
      </c>
      <c r="K811" s="78"/>
      <c r="L811" s="78">
        <v>54305</v>
      </c>
      <c r="M811" s="78"/>
      <c r="N811" s="79">
        <v>450</v>
      </c>
      <c r="O811" s="79">
        <v>0</v>
      </c>
      <c r="P811" s="79">
        <v>0</v>
      </c>
      <c r="Q811" s="78">
        <v>1837</v>
      </c>
      <c r="R811" s="78"/>
      <c r="S811" s="78">
        <v>2287</v>
      </c>
      <c r="T811" s="78"/>
      <c r="U811" s="79">
        <v>30191</v>
      </c>
      <c r="V811" s="80">
        <v>2391</v>
      </c>
      <c r="W811" s="80">
        <v>32582</v>
      </c>
      <c r="X811" s="81"/>
      <c r="Y811" s="63">
        <v>192441</v>
      </c>
      <c r="Z811" s="63">
        <v>35904</v>
      </c>
    </row>
    <row r="812" spans="1:26">
      <c r="A812" s="60">
        <v>99017</v>
      </c>
      <c r="B812" s="61" t="s">
        <v>806</v>
      </c>
      <c r="C812" s="77">
        <v>4.8300000000000002E-5</v>
      </c>
      <c r="D812" s="77">
        <v>4.2700000000000001E-5</v>
      </c>
      <c r="E812" s="78">
        <v>240889</v>
      </c>
      <c r="F812" s="78"/>
      <c r="G812" s="79">
        <v>10380</v>
      </c>
      <c r="H812" s="79">
        <v>79616</v>
      </c>
      <c r="I812" s="79">
        <v>24035</v>
      </c>
      <c r="J812" s="78">
        <v>15866</v>
      </c>
      <c r="K812" s="78"/>
      <c r="L812" s="78">
        <v>129897</v>
      </c>
      <c r="M812" s="78"/>
      <c r="N812" s="79">
        <v>1018</v>
      </c>
      <c r="O812" s="79">
        <v>0</v>
      </c>
      <c r="P812" s="79">
        <v>0</v>
      </c>
      <c r="Q812" s="78">
        <v>12357</v>
      </c>
      <c r="R812" s="78"/>
      <c r="S812" s="78">
        <v>13375</v>
      </c>
      <c r="T812" s="78"/>
      <c r="U812" s="79">
        <v>68209</v>
      </c>
      <c r="V812" s="80">
        <v>192</v>
      </c>
      <c r="W812" s="80">
        <v>68401</v>
      </c>
      <c r="X812" s="81"/>
      <c r="Y812" s="63">
        <v>434774</v>
      </c>
      <c r="Z812" s="63">
        <v>81117</v>
      </c>
    </row>
    <row r="813" spans="1:26">
      <c r="A813" s="60">
        <v>99021</v>
      </c>
      <c r="B813" s="61" t="s">
        <v>807</v>
      </c>
      <c r="C813" s="77">
        <v>1.3019999999999999E-4</v>
      </c>
      <c r="D813" s="77">
        <v>1.3420000000000001E-4</v>
      </c>
      <c r="E813" s="78">
        <v>757080</v>
      </c>
      <c r="F813" s="78"/>
      <c r="G813" s="79">
        <v>32622</v>
      </c>
      <c r="H813" s="79">
        <v>250223</v>
      </c>
      <c r="I813" s="79">
        <v>75540</v>
      </c>
      <c r="J813" s="78">
        <v>2138</v>
      </c>
      <c r="K813" s="78"/>
      <c r="L813" s="78">
        <v>360523</v>
      </c>
      <c r="M813" s="78"/>
      <c r="N813" s="79">
        <v>3198</v>
      </c>
      <c r="O813" s="79">
        <v>0</v>
      </c>
      <c r="P813" s="79">
        <v>0</v>
      </c>
      <c r="Q813" s="78">
        <v>4003</v>
      </c>
      <c r="R813" s="78"/>
      <c r="S813" s="78">
        <v>7201</v>
      </c>
      <c r="T813" s="78"/>
      <c r="U813" s="79">
        <v>214371</v>
      </c>
      <c r="V813" s="80">
        <v>-5761</v>
      </c>
      <c r="W813" s="80">
        <v>208610</v>
      </c>
      <c r="X813" s="81"/>
      <c r="Y813" s="63">
        <v>1366431</v>
      </c>
      <c r="Z813" s="63">
        <v>254939</v>
      </c>
    </row>
    <row r="814" spans="1:26">
      <c r="A814" s="60">
        <v>99022</v>
      </c>
      <c r="B814" s="61" t="s">
        <v>808</v>
      </c>
      <c r="C814" s="77">
        <v>7.7999999999999999E-6</v>
      </c>
      <c r="D814" s="77">
        <v>7.1999999999999997E-6</v>
      </c>
      <c r="E814" s="78">
        <v>40618</v>
      </c>
      <c r="F814" s="78"/>
      <c r="G814" s="79">
        <v>1750</v>
      </c>
      <c r="H814" s="79">
        <v>13425</v>
      </c>
      <c r="I814" s="79">
        <v>4053</v>
      </c>
      <c r="J814" s="78">
        <v>14728</v>
      </c>
      <c r="K814" s="78"/>
      <c r="L814" s="78">
        <v>33956</v>
      </c>
      <c r="M814" s="78"/>
      <c r="N814" s="79">
        <v>172</v>
      </c>
      <c r="O814" s="79">
        <v>0</v>
      </c>
      <c r="P814" s="79">
        <v>0</v>
      </c>
      <c r="Q814" s="78">
        <v>0</v>
      </c>
      <c r="R814" s="78"/>
      <c r="S814" s="78">
        <v>172</v>
      </c>
      <c r="T814" s="78"/>
      <c r="U814" s="79">
        <v>11501</v>
      </c>
      <c r="V814" s="80">
        <v>8367</v>
      </c>
      <c r="W814" s="80">
        <v>19868</v>
      </c>
      <c r="X814" s="81"/>
      <c r="Y814" s="63">
        <v>73311</v>
      </c>
      <c r="Z814" s="63">
        <v>13678</v>
      </c>
    </row>
    <row r="815" spans="1:26">
      <c r="A815" s="60">
        <v>99031</v>
      </c>
      <c r="B815" s="61" t="s">
        <v>809</v>
      </c>
      <c r="C815" s="77">
        <v>9.4400000000000004E-5</v>
      </c>
      <c r="D815" s="77">
        <v>1.1290000000000001E-4</v>
      </c>
      <c r="E815" s="78">
        <v>636917</v>
      </c>
      <c r="F815" s="78"/>
      <c r="G815" s="79">
        <v>27444</v>
      </c>
      <c r="H815" s="79">
        <v>210508</v>
      </c>
      <c r="I815" s="79">
        <v>63550</v>
      </c>
      <c r="J815" s="78">
        <v>31483</v>
      </c>
      <c r="K815" s="78"/>
      <c r="L815" s="78">
        <v>332985</v>
      </c>
      <c r="M815" s="78"/>
      <c r="N815" s="79">
        <v>2691</v>
      </c>
      <c r="O815" s="79">
        <v>0</v>
      </c>
      <c r="P815" s="79">
        <v>0</v>
      </c>
      <c r="Q815" s="78">
        <v>11844</v>
      </c>
      <c r="R815" s="78"/>
      <c r="S815" s="78">
        <v>14535</v>
      </c>
      <c r="T815" s="78"/>
      <c r="U815" s="79">
        <v>180347</v>
      </c>
      <c r="V815" s="80">
        <v>-5459</v>
      </c>
      <c r="W815" s="80">
        <v>174888</v>
      </c>
      <c r="X815" s="81"/>
      <c r="Y815" s="63">
        <v>1149554</v>
      </c>
      <c r="Z815" s="63">
        <v>214475</v>
      </c>
    </row>
    <row r="816" spans="1:26">
      <c r="A816" s="60">
        <v>99041</v>
      </c>
      <c r="B816" s="61" t="s">
        <v>810</v>
      </c>
      <c r="C816" s="77">
        <v>6.4740000000000002E-4</v>
      </c>
      <c r="D816" s="77">
        <v>6.4639999999999999E-4</v>
      </c>
      <c r="E816" s="78">
        <v>3646619</v>
      </c>
      <c r="F816" s="78"/>
      <c r="G816" s="79">
        <v>157129</v>
      </c>
      <c r="H816" s="79">
        <v>1205246</v>
      </c>
      <c r="I816" s="79">
        <v>363851</v>
      </c>
      <c r="J816" s="78">
        <v>28137</v>
      </c>
      <c r="K816" s="78"/>
      <c r="L816" s="78">
        <v>1754363</v>
      </c>
      <c r="M816" s="78"/>
      <c r="N816" s="79">
        <v>15406</v>
      </c>
      <c r="O816" s="79">
        <v>0</v>
      </c>
      <c r="P816" s="79">
        <v>0</v>
      </c>
      <c r="Q816" s="78">
        <v>20921</v>
      </c>
      <c r="R816" s="78"/>
      <c r="S816" s="78">
        <v>36327</v>
      </c>
      <c r="T816" s="78"/>
      <c r="U816" s="79">
        <v>1032560</v>
      </c>
      <c r="V816" s="80">
        <v>-6624</v>
      </c>
      <c r="W816" s="80">
        <v>1025936</v>
      </c>
      <c r="X816" s="81"/>
      <c r="Y816" s="63">
        <v>6581678</v>
      </c>
      <c r="Z816" s="63">
        <v>1227960</v>
      </c>
    </row>
    <row r="817" spans="1:26">
      <c r="A817" s="60">
        <v>99047</v>
      </c>
      <c r="B817" s="61" t="s">
        <v>811</v>
      </c>
      <c r="C817" s="77">
        <v>1.98E-5</v>
      </c>
      <c r="D817" s="77">
        <v>1.66E-5</v>
      </c>
      <c r="E817" s="78">
        <v>93648</v>
      </c>
      <c r="F817" s="78"/>
      <c r="G817" s="79">
        <v>4035</v>
      </c>
      <c r="H817" s="79">
        <v>30952</v>
      </c>
      <c r="I817" s="79">
        <v>9344</v>
      </c>
      <c r="J817" s="78">
        <v>12843</v>
      </c>
      <c r="K817" s="78"/>
      <c r="L817" s="78">
        <v>57174</v>
      </c>
      <c r="M817" s="78"/>
      <c r="N817" s="79">
        <v>396</v>
      </c>
      <c r="O817" s="79">
        <v>0</v>
      </c>
      <c r="P817" s="79">
        <v>0</v>
      </c>
      <c r="Q817" s="78">
        <v>0</v>
      </c>
      <c r="R817" s="78"/>
      <c r="S817" s="78">
        <v>396</v>
      </c>
      <c r="T817" s="78"/>
      <c r="U817" s="79">
        <v>26517</v>
      </c>
      <c r="V817" s="80">
        <v>8109</v>
      </c>
      <c r="W817" s="80">
        <v>34626</v>
      </c>
      <c r="X817" s="81"/>
      <c r="Y817" s="63">
        <v>169022</v>
      </c>
      <c r="Z817" s="63">
        <v>31535</v>
      </c>
    </row>
    <row r="818" spans="1:26">
      <c r="A818" s="60">
        <v>99051</v>
      </c>
      <c r="B818" s="61" t="s">
        <v>812</v>
      </c>
      <c r="C818" s="77">
        <v>3.3849999999999999E-4</v>
      </c>
      <c r="D818" s="77">
        <v>3.8549999999999999E-4</v>
      </c>
      <c r="E818" s="78">
        <v>2174770</v>
      </c>
      <c r="F818" s="78"/>
      <c r="G818" s="79">
        <v>93709</v>
      </c>
      <c r="H818" s="79">
        <v>718784</v>
      </c>
      <c r="I818" s="79">
        <v>216993</v>
      </c>
      <c r="J818" s="78">
        <v>47616</v>
      </c>
      <c r="K818" s="78"/>
      <c r="L818" s="78">
        <v>1077102</v>
      </c>
      <c r="M818" s="78"/>
      <c r="N818" s="79">
        <v>9188</v>
      </c>
      <c r="O818" s="79">
        <v>0</v>
      </c>
      <c r="P818" s="79">
        <v>0</v>
      </c>
      <c r="Q818" s="78">
        <v>33136</v>
      </c>
      <c r="R818" s="78"/>
      <c r="S818" s="78">
        <v>42324</v>
      </c>
      <c r="T818" s="78"/>
      <c r="U818" s="79">
        <v>615798</v>
      </c>
      <c r="V818" s="80">
        <v>-3694</v>
      </c>
      <c r="W818" s="80">
        <v>612104</v>
      </c>
      <c r="X818" s="81"/>
      <c r="Y818" s="63">
        <v>3925181</v>
      </c>
      <c r="Z818" s="63">
        <v>732331</v>
      </c>
    </row>
    <row r="819" spans="1:26">
      <c r="A819" s="60">
        <v>99061</v>
      </c>
      <c r="B819" s="61" t="s">
        <v>813</v>
      </c>
      <c r="C819" s="77">
        <v>5.4E-6</v>
      </c>
      <c r="D819" s="77">
        <v>4.6E-6</v>
      </c>
      <c r="E819" s="78">
        <v>25951</v>
      </c>
      <c r="F819" s="78"/>
      <c r="G819" s="79">
        <v>1118</v>
      </c>
      <c r="H819" s="79">
        <v>8577</v>
      </c>
      <c r="I819" s="79">
        <v>2589</v>
      </c>
      <c r="J819" s="78">
        <v>3133</v>
      </c>
      <c r="K819" s="78"/>
      <c r="L819" s="78">
        <v>15417</v>
      </c>
      <c r="M819" s="78"/>
      <c r="N819" s="79">
        <v>110</v>
      </c>
      <c r="O819" s="79">
        <v>0</v>
      </c>
      <c r="P819" s="79">
        <v>0</v>
      </c>
      <c r="Q819" s="78">
        <v>0</v>
      </c>
      <c r="R819" s="78"/>
      <c r="S819" s="78">
        <v>110</v>
      </c>
      <c r="T819" s="78"/>
      <c r="U819" s="79">
        <v>7348</v>
      </c>
      <c r="V819" s="80">
        <v>2337</v>
      </c>
      <c r="W819" s="80">
        <v>9685</v>
      </c>
      <c r="X819" s="81"/>
      <c r="Y819" s="63">
        <v>46837</v>
      </c>
      <c r="Z819" s="63">
        <v>8739</v>
      </c>
    </row>
    <row r="820" spans="1:26">
      <c r="A820" s="60">
        <v>99071</v>
      </c>
      <c r="B820" s="61" t="s">
        <v>814</v>
      </c>
      <c r="C820" s="77">
        <v>2.48E-5</v>
      </c>
      <c r="D820" s="77">
        <v>1.04E-5</v>
      </c>
      <c r="E820" s="78">
        <v>58671</v>
      </c>
      <c r="F820" s="78"/>
      <c r="G820" s="79">
        <v>2528</v>
      </c>
      <c r="H820" s="79">
        <v>19391</v>
      </c>
      <c r="I820" s="79">
        <v>5854</v>
      </c>
      <c r="J820" s="78">
        <v>4796</v>
      </c>
      <c r="K820" s="78"/>
      <c r="L820" s="78">
        <v>32569</v>
      </c>
      <c r="M820" s="78"/>
      <c r="N820" s="79">
        <v>248</v>
      </c>
      <c r="O820" s="79">
        <v>0</v>
      </c>
      <c r="P820" s="79">
        <v>0</v>
      </c>
      <c r="Q820" s="78">
        <v>18074</v>
      </c>
      <c r="R820" s="78"/>
      <c r="S820" s="78">
        <v>18322</v>
      </c>
      <c r="T820" s="78"/>
      <c r="U820" s="79">
        <v>16613</v>
      </c>
      <c r="V820" s="80">
        <v>-4164</v>
      </c>
      <c r="W820" s="80">
        <v>12449</v>
      </c>
      <c r="X820" s="81"/>
      <c r="Y820" s="63">
        <v>105893</v>
      </c>
      <c r="Z820" s="63">
        <v>19757</v>
      </c>
    </row>
    <row r="821" spans="1:26">
      <c r="A821" s="60">
        <v>99081</v>
      </c>
      <c r="B821" s="61" t="s">
        <v>815</v>
      </c>
      <c r="C821" s="77">
        <v>5.0699999999999999E-5</v>
      </c>
      <c r="D821" s="77">
        <v>7.6100000000000007E-5</v>
      </c>
      <c r="E821" s="78">
        <v>429313</v>
      </c>
      <c r="F821" s="78"/>
      <c r="G821" s="79">
        <v>18499</v>
      </c>
      <c r="H821" s="79">
        <v>141892</v>
      </c>
      <c r="I821" s="79">
        <v>42836</v>
      </c>
      <c r="J821" s="78">
        <v>44157</v>
      </c>
      <c r="K821" s="78"/>
      <c r="L821" s="78">
        <v>247384</v>
      </c>
      <c r="M821" s="78"/>
      <c r="N821" s="79">
        <v>1814</v>
      </c>
      <c r="O821" s="79">
        <v>0</v>
      </c>
      <c r="P821" s="79">
        <v>0</v>
      </c>
      <c r="Q821" s="78">
        <v>0</v>
      </c>
      <c r="R821" s="78"/>
      <c r="S821" s="78">
        <v>1814</v>
      </c>
      <c r="T821" s="78"/>
      <c r="U821" s="79">
        <v>121562</v>
      </c>
      <c r="V821" s="80">
        <v>20333</v>
      </c>
      <c r="W821" s="80">
        <v>141895</v>
      </c>
      <c r="X821" s="81"/>
      <c r="Y821" s="63">
        <v>774854</v>
      </c>
      <c r="Z821" s="63">
        <v>144566</v>
      </c>
    </row>
    <row r="822" spans="1:26">
      <c r="A822" s="60">
        <v>99091</v>
      </c>
      <c r="B822" s="61" t="s">
        <v>816</v>
      </c>
      <c r="C822" s="77">
        <v>7.4000000000000003E-6</v>
      </c>
      <c r="D822" s="77">
        <v>7.9000000000000006E-6</v>
      </c>
      <c r="E822" s="78">
        <v>44567</v>
      </c>
      <c r="F822" s="78"/>
      <c r="G822" s="79">
        <v>1920</v>
      </c>
      <c r="H822" s="79">
        <v>14730</v>
      </c>
      <c r="I822" s="79">
        <v>4447</v>
      </c>
      <c r="J822" s="78">
        <v>11004</v>
      </c>
      <c r="K822" s="78"/>
      <c r="L822" s="78">
        <v>32101</v>
      </c>
      <c r="M822" s="78"/>
      <c r="N822" s="79">
        <v>188</v>
      </c>
      <c r="O822" s="79">
        <v>0</v>
      </c>
      <c r="P822" s="79">
        <v>0</v>
      </c>
      <c r="Q822" s="78">
        <v>7272</v>
      </c>
      <c r="R822" s="78"/>
      <c r="S822" s="78">
        <v>7460</v>
      </c>
      <c r="T822" s="78"/>
      <c r="U822" s="79">
        <v>12619</v>
      </c>
      <c r="V822" s="80">
        <v>5166</v>
      </c>
      <c r="W822" s="80">
        <v>17785</v>
      </c>
      <c r="X822" s="81"/>
      <c r="Y822" s="63">
        <v>80438</v>
      </c>
      <c r="Z822" s="63">
        <v>15008</v>
      </c>
    </row>
    <row r="823" spans="1:26">
      <c r="A823" s="60">
        <v>99101</v>
      </c>
      <c r="B823" s="61" t="s">
        <v>817</v>
      </c>
      <c r="C823" s="77">
        <v>1.8289000000000001E-3</v>
      </c>
      <c r="D823" s="77">
        <v>1.6930000000000001E-3</v>
      </c>
      <c r="E823" s="78">
        <v>9550938</v>
      </c>
      <c r="F823" s="78"/>
      <c r="G823" s="79">
        <v>411541</v>
      </c>
      <c r="H823" s="79">
        <v>3156685</v>
      </c>
      <c r="I823" s="79">
        <v>952969</v>
      </c>
      <c r="J823" s="78">
        <v>0</v>
      </c>
      <c r="K823" s="78"/>
      <c r="L823" s="78">
        <v>4521195</v>
      </c>
      <c r="M823" s="78"/>
      <c r="N823" s="79">
        <v>40349</v>
      </c>
      <c r="O823" s="79">
        <v>0</v>
      </c>
      <c r="P823" s="79">
        <v>0</v>
      </c>
      <c r="Q823" s="78">
        <v>349221</v>
      </c>
      <c r="R823" s="78"/>
      <c r="S823" s="78">
        <v>389570</v>
      </c>
      <c r="T823" s="78"/>
      <c r="U823" s="79">
        <v>2704400</v>
      </c>
      <c r="V823" s="80">
        <v>-214994</v>
      </c>
      <c r="W823" s="80">
        <v>2489406</v>
      </c>
      <c r="X823" s="81"/>
      <c r="Y823" s="63">
        <v>17238212</v>
      </c>
      <c r="Z823" s="63">
        <v>3216177</v>
      </c>
    </row>
    <row r="824" spans="1:26">
      <c r="A824" s="60">
        <v>99104</v>
      </c>
      <c r="B824" s="61" t="s">
        <v>818</v>
      </c>
      <c r="C824" s="77">
        <v>3.6199999999999999E-5</v>
      </c>
      <c r="D824" s="77">
        <v>3.6399999999999997E-5</v>
      </c>
      <c r="E824" s="78">
        <v>205348</v>
      </c>
      <c r="F824" s="78"/>
      <c r="G824" s="79">
        <v>8848</v>
      </c>
      <c r="H824" s="79">
        <v>67870</v>
      </c>
      <c r="I824" s="79">
        <v>20489</v>
      </c>
      <c r="J824" s="78">
        <v>34612</v>
      </c>
      <c r="K824" s="78"/>
      <c r="L824" s="78">
        <v>131819</v>
      </c>
      <c r="M824" s="78"/>
      <c r="N824" s="79">
        <v>868</v>
      </c>
      <c r="O824" s="79">
        <v>0</v>
      </c>
      <c r="P824" s="79">
        <v>0</v>
      </c>
      <c r="Q824" s="78">
        <v>0</v>
      </c>
      <c r="R824" s="78"/>
      <c r="S824" s="78">
        <v>868</v>
      </c>
      <c r="T824" s="78"/>
      <c r="U824" s="79">
        <v>58145</v>
      </c>
      <c r="V824" s="80">
        <v>19272</v>
      </c>
      <c r="W824" s="80">
        <v>77417</v>
      </c>
      <c r="X824" s="81"/>
      <c r="Y824" s="63">
        <v>370627</v>
      </c>
      <c r="Z824" s="63">
        <v>69149</v>
      </c>
    </row>
    <row r="825" spans="1:26">
      <c r="A825" s="60">
        <v>99109</v>
      </c>
      <c r="B825" s="61" t="s">
        <v>819</v>
      </c>
      <c r="C825" s="77">
        <v>1.18E-4</v>
      </c>
      <c r="D825" s="77">
        <v>1.293E-4</v>
      </c>
      <c r="E825" s="78">
        <v>729437</v>
      </c>
      <c r="F825" s="78"/>
      <c r="G825" s="79">
        <v>31431</v>
      </c>
      <c r="H825" s="79">
        <v>241086</v>
      </c>
      <c r="I825" s="79">
        <v>72781</v>
      </c>
      <c r="J825" s="78">
        <v>20244</v>
      </c>
      <c r="K825" s="78"/>
      <c r="L825" s="78">
        <v>365542</v>
      </c>
      <c r="M825" s="78"/>
      <c r="N825" s="79">
        <v>3082</v>
      </c>
      <c r="O825" s="79">
        <v>0</v>
      </c>
      <c r="P825" s="79">
        <v>0</v>
      </c>
      <c r="Q825" s="78">
        <v>3017</v>
      </c>
      <c r="R825" s="78"/>
      <c r="S825" s="78">
        <v>6099</v>
      </c>
      <c r="T825" s="78"/>
      <c r="U825" s="79">
        <v>206544</v>
      </c>
      <c r="V825" s="80">
        <v>3763</v>
      </c>
      <c r="W825" s="80">
        <v>210307</v>
      </c>
      <c r="X825" s="81"/>
      <c r="Y825" s="63">
        <v>1316539</v>
      </c>
      <c r="Z825" s="63">
        <v>245630</v>
      </c>
    </row>
    <row r="826" spans="1:26">
      <c r="A826" s="60">
        <v>99110</v>
      </c>
      <c r="B826" s="61" t="s">
        <v>820</v>
      </c>
      <c r="C826" s="77">
        <v>2.02E-4</v>
      </c>
      <c r="D826" s="77">
        <v>1.9149999999999999E-4</v>
      </c>
      <c r="E826" s="78">
        <v>1080333</v>
      </c>
      <c r="F826" s="78"/>
      <c r="G826" s="79">
        <v>46551</v>
      </c>
      <c r="H826" s="79">
        <v>357062</v>
      </c>
      <c r="I826" s="79">
        <v>107793</v>
      </c>
      <c r="J826" s="78">
        <v>94738</v>
      </c>
      <c r="K826" s="78"/>
      <c r="L826" s="78">
        <v>606144</v>
      </c>
      <c r="M826" s="78"/>
      <c r="N826" s="79">
        <v>4564</v>
      </c>
      <c r="O826" s="79">
        <v>0</v>
      </c>
      <c r="P826" s="79">
        <v>0</v>
      </c>
      <c r="Q826" s="78">
        <v>0</v>
      </c>
      <c r="R826" s="78"/>
      <c r="S826" s="78">
        <v>4564</v>
      </c>
      <c r="T826" s="78"/>
      <c r="U826" s="79">
        <v>305902</v>
      </c>
      <c r="V826" s="80">
        <v>69686</v>
      </c>
      <c r="W826" s="80">
        <v>375588</v>
      </c>
      <c r="X826" s="81"/>
      <c r="Y826" s="63">
        <v>1949863</v>
      </c>
      <c r="Z826" s="63">
        <v>363791</v>
      </c>
    </row>
    <row r="827" spans="1:26">
      <c r="A827" s="60">
        <v>99111</v>
      </c>
      <c r="B827" s="61" t="s">
        <v>821</v>
      </c>
      <c r="C827" s="77">
        <v>1.2878E-3</v>
      </c>
      <c r="D827" s="77">
        <v>1.3125999999999999E-3</v>
      </c>
      <c r="E827" s="78">
        <v>7404938</v>
      </c>
      <c r="F827" s="78"/>
      <c r="G827" s="79">
        <v>319072</v>
      </c>
      <c r="H827" s="79">
        <v>2447410</v>
      </c>
      <c r="I827" s="79">
        <v>738847</v>
      </c>
      <c r="J827" s="78">
        <v>21347</v>
      </c>
      <c r="K827" s="78"/>
      <c r="L827" s="78">
        <v>3526676</v>
      </c>
      <c r="M827" s="78"/>
      <c r="N827" s="79">
        <v>31283</v>
      </c>
      <c r="O827" s="79">
        <v>0</v>
      </c>
      <c r="P827" s="79">
        <v>0</v>
      </c>
      <c r="Q827" s="78">
        <v>158286</v>
      </c>
      <c r="R827" s="78"/>
      <c r="S827" s="78">
        <v>189569</v>
      </c>
      <c r="T827" s="78"/>
      <c r="U827" s="79">
        <v>2096749</v>
      </c>
      <c r="V827" s="80">
        <v>-61213</v>
      </c>
      <c r="W827" s="80">
        <v>2035536</v>
      </c>
      <c r="X827" s="81"/>
      <c r="Y827" s="63">
        <v>13364960</v>
      </c>
      <c r="Z827" s="63">
        <v>2493534</v>
      </c>
    </row>
    <row r="828" spans="1:26">
      <c r="A828" s="60">
        <v>99201</v>
      </c>
      <c r="B828" s="61" t="s">
        <v>973</v>
      </c>
      <c r="C828" s="77">
        <v>3.7127800000000002E-2</v>
      </c>
      <c r="D828" s="77">
        <v>3.5933699999999999E-2</v>
      </c>
      <c r="E828" s="78">
        <v>202717381</v>
      </c>
      <c r="F828" s="78"/>
      <c r="G828" s="79">
        <v>8734908</v>
      </c>
      <c r="H828" s="79">
        <v>67000216</v>
      </c>
      <c r="I828" s="79">
        <v>20226649</v>
      </c>
      <c r="J828" s="78">
        <v>2077205</v>
      </c>
      <c r="K828" s="78"/>
      <c r="L828" s="78">
        <v>98038978</v>
      </c>
      <c r="M828" s="78"/>
      <c r="N828" s="79">
        <v>856408</v>
      </c>
      <c r="O828" s="79">
        <v>0</v>
      </c>
      <c r="P828" s="79">
        <v>0</v>
      </c>
      <c r="Q828" s="78">
        <v>1779493</v>
      </c>
      <c r="R828" s="78"/>
      <c r="S828" s="78">
        <v>2635901</v>
      </c>
      <c r="T828" s="78"/>
      <c r="U828" s="79">
        <v>57400528</v>
      </c>
      <c r="V828" s="80">
        <v>724686</v>
      </c>
      <c r="W828" s="80">
        <v>58125214</v>
      </c>
      <c r="X828" s="81"/>
      <c r="Y828" s="63">
        <v>365878766</v>
      </c>
      <c r="Z828" s="63">
        <v>68262926</v>
      </c>
    </row>
    <row r="829" spans="1:26">
      <c r="A829" s="60">
        <v>99202</v>
      </c>
      <c r="B829" s="61" t="s">
        <v>823</v>
      </c>
      <c r="C829" s="77">
        <v>3.0500000000000002E-3</v>
      </c>
      <c r="D829" s="77">
        <v>3.0834999999999999E-3</v>
      </c>
      <c r="E829" s="78">
        <v>17395343</v>
      </c>
      <c r="F829" s="78"/>
      <c r="G829" s="79">
        <v>749550</v>
      </c>
      <c r="H829" s="79">
        <v>5749343</v>
      </c>
      <c r="I829" s="79">
        <v>1735665</v>
      </c>
      <c r="J829" s="78">
        <v>71642</v>
      </c>
      <c r="K829" s="78"/>
      <c r="L829" s="78">
        <v>8306200</v>
      </c>
      <c r="M829" s="78"/>
      <c r="N829" s="79">
        <v>73489</v>
      </c>
      <c r="O829" s="79">
        <v>0</v>
      </c>
      <c r="P829" s="79">
        <v>0</v>
      </c>
      <c r="Q829" s="78">
        <v>167197</v>
      </c>
      <c r="R829" s="78"/>
      <c r="S829" s="78">
        <v>240686</v>
      </c>
      <c r="T829" s="78"/>
      <c r="U829" s="79">
        <v>4925586</v>
      </c>
      <c r="V829" s="80">
        <v>-30158</v>
      </c>
      <c r="W829" s="80">
        <v>4895428</v>
      </c>
      <c r="X829" s="81"/>
      <c r="Y829" s="63">
        <v>31396354</v>
      </c>
      <c r="Z829" s="63">
        <v>5857697</v>
      </c>
    </row>
    <row r="830" spans="1:26">
      <c r="A830" s="60">
        <v>99203</v>
      </c>
      <c r="B830" s="61" t="s">
        <v>824</v>
      </c>
      <c r="C830" s="77">
        <v>3.7080000000000001E-4</v>
      </c>
      <c r="D830" s="77">
        <v>4.104E-4</v>
      </c>
      <c r="E830" s="78">
        <v>2315242</v>
      </c>
      <c r="F830" s="78"/>
      <c r="G830" s="79">
        <v>99762</v>
      </c>
      <c r="H830" s="79">
        <v>765212</v>
      </c>
      <c r="I830" s="79">
        <v>231009</v>
      </c>
      <c r="J830" s="78">
        <v>71986</v>
      </c>
      <c r="K830" s="78"/>
      <c r="L830" s="78">
        <v>1167969</v>
      </c>
      <c r="M830" s="78"/>
      <c r="N830" s="79">
        <v>9781</v>
      </c>
      <c r="O830" s="79">
        <v>0</v>
      </c>
      <c r="P830" s="79">
        <v>0</v>
      </c>
      <c r="Q830" s="78">
        <v>19620</v>
      </c>
      <c r="R830" s="78"/>
      <c r="S830" s="78">
        <v>29401</v>
      </c>
      <c r="T830" s="78"/>
      <c r="U830" s="79">
        <v>655573</v>
      </c>
      <c r="V830" s="80">
        <v>24674</v>
      </c>
      <c r="W830" s="80">
        <v>680247</v>
      </c>
      <c r="X830" s="81"/>
      <c r="Y830" s="63">
        <v>4178714</v>
      </c>
      <c r="Z830" s="63">
        <v>779633</v>
      </c>
    </row>
    <row r="831" spans="1:26">
      <c r="A831" s="60">
        <v>99204</v>
      </c>
      <c r="B831" s="61" t="s">
        <v>825</v>
      </c>
      <c r="C831" s="77">
        <v>1.1161999999999999E-3</v>
      </c>
      <c r="D831" s="77">
        <v>1.2049000000000001E-3</v>
      </c>
      <c r="E831" s="78">
        <v>6797357</v>
      </c>
      <c r="F831" s="78"/>
      <c r="G831" s="79">
        <v>292892</v>
      </c>
      <c r="H831" s="79">
        <v>2246597</v>
      </c>
      <c r="I831" s="79">
        <v>678224</v>
      </c>
      <c r="J831" s="78">
        <v>383186</v>
      </c>
      <c r="K831" s="78"/>
      <c r="L831" s="78">
        <v>3600899</v>
      </c>
      <c r="M831" s="78"/>
      <c r="N831" s="79">
        <v>28716</v>
      </c>
      <c r="O831" s="79">
        <v>0</v>
      </c>
      <c r="P831" s="79">
        <v>0</v>
      </c>
      <c r="Q831" s="78">
        <v>0</v>
      </c>
      <c r="R831" s="78"/>
      <c r="S831" s="78">
        <v>28716</v>
      </c>
      <c r="T831" s="78"/>
      <c r="U831" s="79">
        <v>1924708</v>
      </c>
      <c r="V831" s="80">
        <v>204030</v>
      </c>
      <c r="W831" s="80">
        <v>2128738</v>
      </c>
      <c r="X831" s="81"/>
      <c r="Y831" s="63">
        <v>12268353</v>
      </c>
      <c r="Z831" s="63">
        <v>2288938</v>
      </c>
    </row>
    <row r="832" spans="1:26">
      <c r="A832" s="60">
        <v>99206</v>
      </c>
      <c r="B832" s="61" t="s">
        <v>826</v>
      </c>
      <c r="C832" s="77">
        <v>1.9970000000000001E-3</v>
      </c>
      <c r="D832" s="77">
        <v>2.0604999999999998E-3</v>
      </c>
      <c r="E832" s="78">
        <v>11624162</v>
      </c>
      <c r="F832" s="78"/>
      <c r="G832" s="79">
        <v>500875</v>
      </c>
      <c r="H832" s="79">
        <v>3841907</v>
      </c>
      <c r="I832" s="79">
        <v>1159831</v>
      </c>
      <c r="J832" s="78">
        <v>316610</v>
      </c>
      <c r="K832" s="78"/>
      <c r="L832" s="78">
        <v>5819223</v>
      </c>
      <c r="M832" s="78"/>
      <c r="N832" s="79">
        <v>49108</v>
      </c>
      <c r="O832" s="79">
        <v>0</v>
      </c>
      <c r="P832" s="79">
        <v>0</v>
      </c>
      <c r="Q832" s="78">
        <v>25229</v>
      </c>
      <c r="R832" s="78"/>
      <c r="S832" s="78">
        <v>74337</v>
      </c>
      <c r="T832" s="78"/>
      <c r="U832" s="79">
        <v>3291445</v>
      </c>
      <c r="V832" s="80">
        <v>252628</v>
      </c>
      <c r="W832" s="80">
        <v>3544073</v>
      </c>
      <c r="X832" s="81"/>
      <c r="Y832" s="63">
        <v>20980116</v>
      </c>
      <c r="Z832" s="63">
        <v>3914313</v>
      </c>
    </row>
    <row r="833" spans="1:26">
      <c r="A833" s="60">
        <v>99207</v>
      </c>
      <c r="B833" s="61" t="s">
        <v>951</v>
      </c>
      <c r="C833" s="77">
        <v>1.4200000000000001E-4</v>
      </c>
      <c r="D833" s="77">
        <v>1.5469999999999999E-4</v>
      </c>
      <c r="E833" s="78">
        <v>872729</v>
      </c>
      <c r="F833" s="78"/>
      <c r="G833" s="79">
        <v>37605</v>
      </c>
      <c r="H833" s="79">
        <v>288446</v>
      </c>
      <c r="I833" s="79">
        <v>87079</v>
      </c>
      <c r="J833" s="78">
        <v>252774</v>
      </c>
      <c r="K833" s="78"/>
      <c r="L833" s="78">
        <v>665904</v>
      </c>
      <c r="M833" s="78"/>
      <c r="N833" s="79">
        <v>3687</v>
      </c>
      <c r="O833" s="79">
        <v>0</v>
      </c>
      <c r="P833" s="79">
        <v>0</v>
      </c>
      <c r="Q833" s="78">
        <v>196</v>
      </c>
      <c r="R833" s="78"/>
      <c r="S833" s="78">
        <v>3883</v>
      </c>
      <c r="T833" s="78"/>
      <c r="U833" s="79">
        <v>247118</v>
      </c>
      <c r="V833" s="80">
        <v>140712</v>
      </c>
      <c r="W833" s="80">
        <v>387830</v>
      </c>
      <c r="X833" s="81"/>
      <c r="Y833" s="63">
        <v>1575163</v>
      </c>
      <c r="Z833" s="63">
        <v>293882</v>
      </c>
    </row>
    <row r="834" spans="1:26">
      <c r="A834" s="60">
        <v>99208</v>
      </c>
      <c r="B834" s="61" t="s">
        <v>828</v>
      </c>
      <c r="C834" s="77">
        <v>2.9770000000000003E-4</v>
      </c>
      <c r="D834" s="77">
        <v>2.9169999999999999E-4</v>
      </c>
      <c r="E834" s="78">
        <v>1645605</v>
      </c>
      <c r="F834" s="78"/>
      <c r="G834" s="79">
        <v>70908</v>
      </c>
      <c r="H834" s="79">
        <v>543890</v>
      </c>
      <c r="I834" s="79">
        <v>164194</v>
      </c>
      <c r="J834" s="78">
        <v>25048</v>
      </c>
      <c r="K834" s="78"/>
      <c r="L834" s="78">
        <v>804040</v>
      </c>
      <c r="M834" s="78"/>
      <c r="N834" s="79">
        <v>6952</v>
      </c>
      <c r="O834" s="79">
        <v>0</v>
      </c>
      <c r="P834" s="79">
        <v>0</v>
      </c>
      <c r="Q834" s="78">
        <v>53605</v>
      </c>
      <c r="R834" s="78"/>
      <c r="S834" s="78">
        <v>60557</v>
      </c>
      <c r="T834" s="78"/>
      <c r="U834" s="79">
        <v>465962</v>
      </c>
      <c r="V834" s="80">
        <v>-1932</v>
      </c>
      <c r="W834" s="80">
        <v>464030</v>
      </c>
      <c r="X834" s="81"/>
      <c r="Y834" s="63">
        <v>2970104</v>
      </c>
      <c r="Z834" s="63">
        <v>554140</v>
      </c>
    </row>
    <row r="835" spans="1:26">
      <c r="A835" s="60">
        <v>99210</v>
      </c>
      <c r="B835" s="61" t="s">
        <v>829</v>
      </c>
      <c r="C835" s="77">
        <v>1.9134E-3</v>
      </c>
      <c r="D835" s="77">
        <v>1.9639000000000002E-3</v>
      </c>
      <c r="E835" s="78">
        <v>11079200</v>
      </c>
      <c r="F835" s="78"/>
      <c r="G835" s="79">
        <v>477393</v>
      </c>
      <c r="H835" s="79">
        <v>3661792</v>
      </c>
      <c r="I835" s="79">
        <v>1105456</v>
      </c>
      <c r="J835" s="78">
        <v>282031</v>
      </c>
      <c r="K835" s="78"/>
      <c r="L835" s="78">
        <v>5526672</v>
      </c>
      <c r="M835" s="78"/>
      <c r="N835" s="79">
        <v>46806</v>
      </c>
      <c r="O835" s="79">
        <v>0</v>
      </c>
      <c r="P835" s="79">
        <v>0</v>
      </c>
      <c r="Q835" s="78">
        <v>0</v>
      </c>
      <c r="R835" s="78"/>
      <c r="S835" s="78">
        <v>46806</v>
      </c>
      <c r="T835" s="78"/>
      <c r="U835" s="79">
        <v>3137136</v>
      </c>
      <c r="V835" s="80">
        <v>193551</v>
      </c>
      <c r="W835" s="80">
        <v>3330687</v>
      </c>
      <c r="X835" s="81"/>
      <c r="Y835" s="63">
        <v>19996530</v>
      </c>
      <c r="Z835" s="63">
        <v>3730803</v>
      </c>
    </row>
    <row r="836" spans="1:26">
      <c r="A836" s="60">
        <v>99211</v>
      </c>
      <c r="B836" s="61" t="s">
        <v>830</v>
      </c>
      <c r="C836" s="77">
        <v>3.65305E-2</v>
      </c>
      <c r="D836" s="77">
        <v>3.4845999999999995E-2</v>
      </c>
      <c r="E836" s="78">
        <v>196581200</v>
      </c>
      <c r="F836" s="78"/>
      <c r="G836" s="79">
        <v>8470505</v>
      </c>
      <c r="H836" s="79">
        <v>64972144</v>
      </c>
      <c r="I836" s="79">
        <v>19614395</v>
      </c>
      <c r="J836" s="78">
        <v>0</v>
      </c>
      <c r="K836" s="78"/>
      <c r="L836" s="78">
        <v>93057044</v>
      </c>
      <c r="M836" s="78"/>
      <c r="N836" s="79">
        <v>830485</v>
      </c>
      <c r="O836" s="79">
        <v>0</v>
      </c>
      <c r="P836" s="79">
        <v>0</v>
      </c>
      <c r="Q836" s="78">
        <v>5302691</v>
      </c>
      <c r="R836" s="78"/>
      <c r="S836" s="78">
        <v>6133176</v>
      </c>
      <c r="T836" s="78"/>
      <c r="U836" s="79">
        <v>55663035</v>
      </c>
      <c r="V836" s="80">
        <v>-2316891</v>
      </c>
      <c r="W836" s="80">
        <v>53346144</v>
      </c>
      <c r="X836" s="81"/>
      <c r="Y836" s="63">
        <v>354803749</v>
      </c>
      <c r="Z836" s="63">
        <v>66196633</v>
      </c>
    </row>
    <row r="837" spans="1:26">
      <c r="A837" s="60">
        <v>99212</v>
      </c>
      <c r="B837" s="61" t="s">
        <v>831</v>
      </c>
      <c r="C837" s="77">
        <v>7.08E-5</v>
      </c>
      <c r="D837" s="77">
        <v>6.8399999999999996E-5</v>
      </c>
      <c r="E837" s="78">
        <v>385874</v>
      </c>
      <c r="F837" s="78"/>
      <c r="G837" s="79">
        <v>16627</v>
      </c>
      <c r="H837" s="79">
        <v>127535</v>
      </c>
      <c r="I837" s="79">
        <v>38502</v>
      </c>
      <c r="J837" s="78">
        <v>4683</v>
      </c>
      <c r="K837" s="78"/>
      <c r="L837" s="78">
        <v>187347</v>
      </c>
      <c r="M837" s="78"/>
      <c r="N837" s="79">
        <v>1630</v>
      </c>
      <c r="O837" s="79">
        <v>0</v>
      </c>
      <c r="P837" s="79">
        <v>0</v>
      </c>
      <c r="Q837" s="78">
        <v>36243</v>
      </c>
      <c r="R837" s="78"/>
      <c r="S837" s="78">
        <v>37873</v>
      </c>
      <c r="T837" s="78"/>
      <c r="U837" s="79">
        <v>109262</v>
      </c>
      <c r="V837" s="80">
        <v>-14491</v>
      </c>
      <c r="W837" s="80">
        <v>94771</v>
      </c>
      <c r="X837" s="81"/>
      <c r="Y837" s="63">
        <v>696452</v>
      </c>
      <c r="Z837" s="63">
        <v>129939</v>
      </c>
    </row>
    <row r="838" spans="1:26">
      <c r="A838" s="60">
        <v>99213</v>
      </c>
      <c r="B838" s="61" t="s">
        <v>832</v>
      </c>
      <c r="C838" s="77">
        <v>6.7599999999999995E-4</v>
      </c>
      <c r="D838" s="77">
        <v>5.842E-4</v>
      </c>
      <c r="E838" s="78">
        <v>3295722</v>
      </c>
      <c r="F838" s="78"/>
      <c r="G838" s="79">
        <v>142010</v>
      </c>
      <c r="H838" s="79">
        <v>1089271</v>
      </c>
      <c r="I838" s="79">
        <v>328839</v>
      </c>
      <c r="J838" s="78">
        <v>26803</v>
      </c>
      <c r="K838" s="78"/>
      <c r="L838" s="78">
        <v>1586923</v>
      </c>
      <c r="M838" s="78"/>
      <c r="N838" s="79">
        <v>13923</v>
      </c>
      <c r="O838" s="79">
        <v>0</v>
      </c>
      <c r="P838" s="79">
        <v>0</v>
      </c>
      <c r="Q838" s="78">
        <v>129877</v>
      </c>
      <c r="R838" s="78"/>
      <c r="S838" s="78">
        <v>143800</v>
      </c>
      <c r="T838" s="78"/>
      <c r="U838" s="79">
        <v>933202</v>
      </c>
      <c r="V838" s="80">
        <v>-35317</v>
      </c>
      <c r="W838" s="80">
        <v>897885</v>
      </c>
      <c r="X838" s="81"/>
      <c r="Y838" s="63">
        <v>5948354</v>
      </c>
      <c r="Z838" s="63">
        <v>1109799</v>
      </c>
    </row>
    <row r="839" spans="1:26">
      <c r="A839" s="60">
        <v>99218</v>
      </c>
      <c r="B839" s="61" t="s">
        <v>833</v>
      </c>
      <c r="C839" s="77">
        <v>3.7296999999999999E-3</v>
      </c>
      <c r="D839" s="77">
        <v>3.5201E-3</v>
      </c>
      <c r="E839" s="78">
        <v>19858391</v>
      </c>
      <c r="F839" s="78"/>
      <c r="G839" s="79">
        <v>855680</v>
      </c>
      <c r="H839" s="79">
        <v>6563406</v>
      </c>
      <c r="I839" s="79">
        <v>1981422</v>
      </c>
      <c r="J839" s="78">
        <v>210058</v>
      </c>
      <c r="K839" s="78"/>
      <c r="L839" s="78">
        <v>9610566</v>
      </c>
      <c r="M839" s="78"/>
      <c r="N839" s="79">
        <v>83895</v>
      </c>
      <c r="O839" s="79">
        <v>0</v>
      </c>
      <c r="P839" s="79">
        <v>0</v>
      </c>
      <c r="Q839" s="78">
        <v>421895</v>
      </c>
      <c r="R839" s="78"/>
      <c r="S839" s="78">
        <v>505790</v>
      </c>
      <c r="T839" s="78"/>
      <c r="U839" s="79">
        <v>5623011</v>
      </c>
      <c r="V839" s="80">
        <v>105044</v>
      </c>
      <c r="W839" s="80">
        <v>5728055</v>
      </c>
      <c r="X839" s="81"/>
      <c r="Y839" s="63">
        <v>35841838</v>
      </c>
      <c r="Z839" s="63">
        <v>6687102</v>
      </c>
    </row>
    <row r="840" spans="1:26">
      <c r="A840" s="60">
        <v>99219</v>
      </c>
      <c r="B840" s="61" t="s">
        <v>974</v>
      </c>
      <c r="C840" s="77">
        <v>0</v>
      </c>
      <c r="D840" s="77">
        <v>1.6099999999999998E-5</v>
      </c>
      <c r="E840" s="78">
        <v>90827</v>
      </c>
      <c r="F840" s="78"/>
      <c r="G840" s="79">
        <v>3914</v>
      </c>
      <c r="H840" s="79">
        <v>30019</v>
      </c>
      <c r="I840" s="79">
        <v>9062</v>
      </c>
      <c r="J840" s="78">
        <v>30650</v>
      </c>
      <c r="K840" s="78"/>
      <c r="L840" s="78">
        <v>73645</v>
      </c>
      <c r="M840" s="78"/>
      <c r="N840" s="79">
        <v>384</v>
      </c>
      <c r="O840" s="79">
        <v>0</v>
      </c>
      <c r="P840" s="79">
        <v>0</v>
      </c>
      <c r="Q840" s="78">
        <v>0</v>
      </c>
      <c r="R840" s="78"/>
      <c r="S840" s="78">
        <v>384</v>
      </c>
      <c r="T840" s="78"/>
      <c r="U840" s="79">
        <v>25718</v>
      </c>
      <c r="V840" s="80">
        <v>10217</v>
      </c>
      <c r="W840" s="80">
        <v>35935</v>
      </c>
      <c r="X840" s="81"/>
      <c r="Y840" s="63">
        <v>163931</v>
      </c>
      <c r="Z840" s="63">
        <v>30585</v>
      </c>
    </row>
    <row r="841" spans="1:26">
      <c r="A841" s="60">
        <v>99221</v>
      </c>
      <c r="B841" s="61" t="s">
        <v>834</v>
      </c>
      <c r="C841" s="77">
        <v>1.21263E-2</v>
      </c>
      <c r="D841" s="77">
        <v>1.1827799999999999E-2</v>
      </c>
      <c r="E841" s="78">
        <v>66725682</v>
      </c>
      <c r="F841" s="78"/>
      <c r="G841" s="79">
        <v>2875149</v>
      </c>
      <c r="H841" s="79">
        <v>22053536</v>
      </c>
      <c r="I841" s="79">
        <v>6657727</v>
      </c>
      <c r="J841" s="78">
        <v>0</v>
      </c>
      <c r="K841" s="78"/>
      <c r="L841" s="78">
        <v>31586412</v>
      </c>
      <c r="M841" s="78"/>
      <c r="N841" s="79">
        <v>281892</v>
      </c>
      <c r="O841" s="79">
        <v>0</v>
      </c>
      <c r="P841" s="79">
        <v>0</v>
      </c>
      <c r="Q841" s="78">
        <v>417458</v>
      </c>
      <c r="R841" s="78"/>
      <c r="S841" s="78">
        <v>699350</v>
      </c>
      <c r="T841" s="78"/>
      <c r="U841" s="79">
        <v>18893740</v>
      </c>
      <c r="V841" s="80">
        <v>-292349</v>
      </c>
      <c r="W841" s="80">
        <v>18601391</v>
      </c>
      <c r="X841" s="81"/>
      <c r="Y841" s="63">
        <v>120431263</v>
      </c>
      <c r="Z841" s="63">
        <v>22469165</v>
      </c>
    </row>
    <row r="842" spans="1:26">
      <c r="A842" s="60">
        <v>99222</v>
      </c>
      <c r="B842" s="61" t="s">
        <v>835</v>
      </c>
      <c r="C842" s="77">
        <v>3.3099999999999998E-5</v>
      </c>
      <c r="D842" s="77">
        <v>3.1300000000000002E-5</v>
      </c>
      <c r="E842" s="78">
        <v>176577</v>
      </c>
      <c r="F842" s="78"/>
      <c r="G842" s="79">
        <v>7609</v>
      </c>
      <c r="H842" s="79">
        <v>58360</v>
      </c>
      <c r="I842" s="79">
        <v>17618</v>
      </c>
      <c r="J842" s="78">
        <v>60</v>
      </c>
      <c r="K842" s="78"/>
      <c r="L842" s="78">
        <v>83647</v>
      </c>
      <c r="M842" s="78"/>
      <c r="N842" s="79">
        <v>746</v>
      </c>
      <c r="O842" s="79">
        <v>0</v>
      </c>
      <c r="P842" s="79">
        <v>0</v>
      </c>
      <c r="Q842" s="78">
        <v>3675</v>
      </c>
      <c r="R842" s="78"/>
      <c r="S842" s="78">
        <v>4421</v>
      </c>
      <c r="T842" s="78"/>
      <c r="U842" s="79">
        <v>49999</v>
      </c>
      <c r="V842" s="80">
        <v>-2953</v>
      </c>
      <c r="W842" s="80">
        <v>47046</v>
      </c>
      <c r="X842" s="81"/>
      <c r="Y842" s="63">
        <v>318698</v>
      </c>
      <c r="Z842" s="63">
        <v>59460</v>
      </c>
    </row>
    <row r="843" spans="1:26">
      <c r="A843" s="60">
        <v>99231</v>
      </c>
      <c r="B843" s="61" t="s">
        <v>836</v>
      </c>
      <c r="C843" s="77">
        <v>4.5189999999999998E-4</v>
      </c>
      <c r="D843" s="77">
        <v>5.0819999999999999E-4</v>
      </c>
      <c r="E843" s="78">
        <v>2866974</v>
      </c>
      <c r="F843" s="78"/>
      <c r="G843" s="79">
        <v>123535</v>
      </c>
      <c r="H843" s="79">
        <v>947565</v>
      </c>
      <c r="I843" s="79">
        <v>286060</v>
      </c>
      <c r="J843" s="78">
        <v>167652</v>
      </c>
      <c r="K843" s="78"/>
      <c r="L843" s="78">
        <v>1524812</v>
      </c>
      <c r="M843" s="78"/>
      <c r="N843" s="79">
        <v>12112</v>
      </c>
      <c r="O843" s="79">
        <v>0</v>
      </c>
      <c r="P843" s="79">
        <v>0</v>
      </c>
      <c r="Q843" s="78">
        <v>2100</v>
      </c>
      <c r="R843" s="78"/>
      <c r="S843" s="78">
        <v>14212</v>
      </c>
      <c r="T843" s="78"/>
      <c r="U843" s="79">
        <v>811799</v>
      </c>
      <c r="V843" s="80">
        <v>75278</v>
      </c>
      <c r="W843" s="80">
        <v>887077</v>
      </c>
      <c r="X843" s="81"/>
      <c r="Y843" s="63">
        <v>5174518</v>
      </c>
      <c r="Z843" s="63">
        <v>965423</v>
      </c>
    </row>
    <row r="844" spans="1:26">
      <c r="A844" s="60">
        <v>99241</v>
      </c>
      <c r="B844" s="61" t="s">
        <v>837</v>
      </c>
      <c r="C844" s="77">
        <v>5.4799999999999998E-4</v>
      </c>
      <c r="D844" s="77">
        <v>5.6979999999999997E-4</v>
      </c>
      <c r="E844" s="78">
        <v>3214486</v>
      </c>
      <c r="F844" s="78"/>
      <c r="G844" s="79">
        <v>138509</v>
      </c>
      <c r="H844" s="79">
        <v>1062421</v>
      </c>
      <c r="I844" s="79">
        <v>320734</v>
      </c>
      <c r="J844" s="78">
        <v>24848</v>
      </c>
      <c r="K844" s="78"/>
      <c r="L844" s="78">
        <v>1546512</v>
      </c>
      <c r="M844" s="78"/>
      <c r="N844" s="79">
        <v>13580</v>
      </c>
      <c r="O844" s="79">
        <v>0</v>
      </c>
      <c r="P844" s="79">
        <v>0</v>
      </c>
      <c r="Q844" s="78">
        <v>50808</v>
      </c>
      <c r="R844" s="78"/>
      <c r="S844" s="78">
        <v>64388</v>
      </c>
      <c r="T844" s="78"/>
      <c r="U844" s="79">
        <v>910199</v>
      </c>
      <c r="V844" s="80">
        <v>-18280</v>
      </c>
      <c r="W844" s="80">
        <v>891919</v>
      </c>
      <c r="X844" s="81"/>
      <c r="Y844" s="63">
        <v>5801733</v>
      </c>
      <c r="Z844" s="63">
        <v>1082444</v>
      </c>
    </row>
    <row r="845" spans="1:26">
      <c r="A845" s="60">
        <v>99251</v>
      </c>
      <c r="B845" s="61" t="s">
        <v>838</v>
      </c>
      <c r="C845" s="77">
        <v>1.6489E-3</v>
      </c>
      <c r="D845" s="77">
        <v>1.8194000000000001E-3</v>
      </c>
      <c r="E845" s="78">
        <v>10264014</v>
      </c>
      <c r="F845" s="78"/>
      <c r="G845" s="79">
        <v>442267</v>
      </c>
      <c r="H845" s="79">
        <v>3392364</v>
      </c>
      <c r="I845" s="79">
        <v>1024118</v>
      </c>
      <c r="J845" s="78">
        <v>231423</v>
      </c>
      <c r="K845" s="78"/>
      <c r="L845" s="78">
        <v>5090172</v>
      </c>
      <c r="M845" s="78"/>
      <c r="N845" s="79">
        <v>43362</v>
      </c>
      <c r="O845" s="79">
        <v>0</v>
      </c>
      <c r="P845" s="79">
        <v>0</v>
      </c>
      <c r="Q845" s="78">
        <v>0</v>
      </c>
      <c r="R845" s="78"/>
      <c r="S845" s="78">
        <v>43362</v>
      </c>
      <c r="T845" s="78"/>
      <c r="U845" s="79">
        <v>2906311</v>
      </c>
      <c r="V845" s="80">
        <v>78172</v>
      </c>
      <c r="W845" s="80">
        <v>2984483</v>
      </c>
      <c r="X845" s="81"/>
      <c r="Y845" s="63">
        <v>18525224</v>
      </c>
      <c r="Z845" s="63">
        <v>3456298</v>
      </c>
    </row>
    <row r="846" spans="1:26">
      <c r="A846" s="60">
        <v>99252</v>
      </c>
      <c r="B846" s="61" t="s">
        <v>839</v>
      </c>
      <c r="C846" s="77">
        <v>6.3929999999999998E-4</v>
      </c>
      <c r="D846" s="77">
        <v>7.1779999999999999E-4</v>
      </c>
      <c r="E846" s="78">
        <v>4049417</v>
      </c>
      <c r="F846" s="78"/>
      <c r="G846" s="79">
        <v>174486</v>
      </c>
      <c r="H846" s="79">
        <v>1338375</v>
      </c>
      <c r="I846" s="79">
        <v>404041</v>
      </c>
      <c r="J846" s="78">
        <v>60513</v>
      </c>
      <c r="K846" s="78"/>
      <c r="L846" s="78">
        <v>1977415</v>
      </c>
      <c r="M846" s="78"/>
      <c r="N846" s="79">
        <v>17107</v>
      </c>
      <c r="O846" s="79">
        <v>0</v>
      </c>
      <c r="P846" s="79">
        <v>0</v>
      </c>
      <c r="Q846" s="78">
        <v>77670</v>
      </c>
      <c r="R846" s="78"/>
      <c r="S846" s="78">
        <v>94777</v>
      </c>
      <c r="T846" s="78"/>
      <c r="U846" s="79">
        <v>1146614</v>
      </c>
      <c r="V846" s="80">
        <v>-52301</v>
      </c>
      <c r="W846" s="80">
        <v>1094313</v>
      </c>
      <c r="X846" s="81"/>
      <c r="Y846" s="63">
        <v>7308676</v>
      </c>
      <c r="Z846" s="63">
        <v>1363598</v>
      </c>
    </row>
    <row r="847" spans="1:26">
      <c r="A847" s="60">
        <v>99261</v>
      </c>
      <c r="B847" s="61" t="s">
        <v>840</v>
      </c>
      <c r="C847" s="77">
        <v>2.2912000000000002E-3</v>
      </c>
      <c r="D847" s="77">
        <v>2.5084E-3</v>
      </c>
      <c r="E847" s="78">
        <v>14150958</v>
      </c>
      <c r="F847" s="78"/>
      <c r="G847" s="79">
        <v>609752</v>
      </c>
      <c r="H847" s="79">
        <v>4677040</v>
      </c>
      <c r="I847" s="79">
        <v>1411948</v>
      </c>
      <c r="J847" s="78">
        <v>214669</v>
      </c>
      <c r="K847" s="78"/>
      <c r="L847" s="78">
        <v>6913409</v>
      </c>
      <c r="M847" s="78"/>
      <c r="N847" s="79">
        <v>59783</v>
      </c>
      <c r="O847" s="79">
        <v>0</v>
      </c>
      <c r="P847" s="79">
        <v>0</v>
      </c>
      <c r="Q847" s="78">
        <v>84174</v>
      </c>
      <c r="R847" s="78"/>
      <c r="S847" s="78">
        <v>143957</v>
      </c>
      <c r="T847" s="78"/>
      <c r="U847" s="79">
        <v>4006921</v>
      </c>
      <c r="V847" s="80">
        <v>15838</v>
      </c>
      <c r="W847" s="80">
        <v>4022759</v>
      </c>
      <c r="X847" s="81"/>
      <c r="Y847" s="63">
        <v>25540657</v>
      </c>
      <c r="Z847" s="63">
        <v>4765185</v>
      </c>
    </row>
    <row r="848" spans="1:26">
      <c r="A848" s="60">
        <v>99271</v>
      </c>
      <c r="B848" s="61" t="s">
        <v>841</v>
      </c>
      <c r="C848" s="77">
        <v>5.0762000000000003E-3</v>
      </c>
      <c r="D848" s="77">
        <v>5.0365999999999996E-3</v>
      </c>
      <c r="E848" s="78">
        <v>28413616</v>
      </c>
      <c r="F848" s="78"/>
      <c r="G848" s="79">
        <v>1224317</v>
      </c>
      <c r="H848" s="79">
        <v>9390998</v>
      </c>
      <c r="I848" s="79">
        <v>2835042</v>
      </c>
      <c r="J848" s="78">
        <v>514323</v>
      </c>
      <c r="K848" s="78"/>
      <c r="L848" s="78">
        <v>13964680</v>
      </c>
      <c r="M848" s="78"/>
      <c r="N848" s="79">
        <v>120037</v>
      </c>
      <c r="O848" s="79">
        <v>0</v>
      </c>
      <c r="P848" s="79">
        <v>0</v>
      </c>
      <c r="Q848" s="78">
        <v>321351</v>
      </c>
      <c r="R848" s="78"/>
      <c r="S848" s="78">
        <v>441388</v>
      </c>
      <c r="T848" s="78"/>
      <c r="U848" s="79">
        <v>8045470</v>
      </c>
      <c r="V848" s="80">
        <v>209877</v>
      </c>
      <c r="W848" s="80">
        <v>8255347</v>
      </c>
      <c r="X848" s="81"/>
      <c r="Y848" s="63">
        <v>51282918</v>
      </c>
      <c r="Z848" s="63">
        <v>9567984</v>
      </c>
    </row>
    <row r="849" spans="1:26">
      <c r="A849" s="60">
        <v>99281</v>
      </c>
      <c r="B849" s="61" t="s">
        <v>842</v>
      </c>
      <c r="C849" s="77">
        <v>3.4172E-3</v>
      </c>
      <c r="D849" s="77">
        <v>3.6768999999999999E-3</v>
      </c>
      <c r="E849" s="78">
        <v>20742967</v>
      </c>
      <c r="F849" s="78"/>
      <c r="G849" s="79">
        <v>893796</v>
      </c>
      <c r="H849" s="79">
        <v>6855768</v>
      </c>
      <c r="I849" s="79">
        <v>2069683</v>
      </c>
      <c r="J849" s="78">
        <v>1016615</v>
      </c>
      <c r="K849" s="78"/>
      <c r="L849" s="78">
        <v>10835862</v>
      </c>
      <c r="M849" s="78"/>
      <c r="N849" s="79">
        <v>87632</v>
      </c>
      <c r="O849" s="79">
        <v>0</v>
      </c>
      <c r="P849" s="79">
        <v>0</v>
      </c>
      <c r="Q849" s="78">
        <v>13</v>
      </c>
      <c r="R849" s="78"/>
      <c r="S849" s="78">
        <v>87645</v>
      </c>
      <c r="T849" s="78"/>
      <c r="U849" s="79">
        <v>5873484</v>
      </c>
      <c r="V849" s="80">
        <v>503245</v>
      </c>
      <c r="W849" s="80">
        <v>6376729</v>
      </c>
      <c r="X849" s="81"/>
      <c r="Y849" s="63">
        <v>37438383</v>
      </c>
      <c r="Z849" s="63">
        <v>6984974</v>
      </c>
    </row>
    <row r="850" spans="1:26">
      <c r="A850" s="60">
        <v>99291</v>
      </c>
      <c r="B850" s="61" t="s">
        <v>843</v>
      </c>
      <c r="C850" s="77">
        <v>9.6429999999999997E-4</v>
      </c>
      <c r="D850" s="77">
        <v>1.2277E-3</v>
      </c>
      <c r="E850" s="78">
        <v>6925981</v>
      </c>
      <c r="F850" s="78"/>
      <c r="G850" s="79">
        <v>298434</v>
      </c>
      <c r="H850" s="79">
        <v>2289109</v>
      </c>
      <c r="I850" s="79">
        <v>691058</v>
      </c>
      <c r="J850" s="78">
        <v>432146</v>
      </c>
      <c r="K850" s="78"/>
      <c r="L850" s="78">
        <v>3710747</v>
      </c>
      <c r="M850" s="78"/>
      <c r="N850" s="79">
        <v>29260</v>
      </c>
      <c r="O850" s="79">
        <v>0</v>
      </c>
      <c r="P850" s="79">
        <v>0</v>
      </c>
      <c r="Q850" s="78">
        <v>24573</v>
      </c>
      <c r="R850" s="78"/>
      <c r="S850" s="78">
        <v>53833</v>
      </c>
      <c r="T850" s="78"/>
      <c r="U850" s="79">
        <v>1961129</v>
      </c>
      <c r="V850" s="80">
        <v>143029</v>
      </c>
      <c r="W850" s="80">
        <v>2104158</v>
      </c>
      <c r="X850" s="81"/>
      <c r="Y850" s="63">
        <v>12500504</v>
      </c>
      <c r="Z850" s="63">
        <v>2332251</v>
      </c>
    </row>
    <row r="851" spans="1:26">
      <c r="A851" s="60">
        <v>99301</v>
      </c>
      <c r="B851" s="61" t="s">
        <v>844</v>
      </c>
      <c r="C851" s="77">
        <v>1.4434000000000001E-3</v>
      </c>
      <c r="D851" s="77">
        <v>1.4147999999999999E-3</v>
      </c>
      <c r="E851" s="78">
        <v>7981492</v>
      </c>
      <c r="F851" s="78"/>
      <c r="G851" s="79">
        <v>343915</v>
      </c>
      <c r="H851" s="79">
        <v>2637967</v>
      </c>
      <c r="I851" s="79">
        <v>796374</v>
      </c>
      <c r="J851" s="78">
        <v>0</v>
      </c>
      <c r="K851" s="78"/>
      <c r="L851" s="78">
        <v>3778256</v>
      </c>
      <c r="M851" s="78"/>
      <c r="N851" s="79">
        <v>33719</v>
      </c>
      <c r="O851" s="79">
        <v>0</v>
      </c>
      <c r="P851" s="79">
        <v>0</v>
      </c>
      <c r="Q851" s="78">
        <v>181182</v>
      </c>
      <c r="R851" s="78"/>
      <c r="S851" s="78">
        <v>214901</v>
      </c>
      <c r="T851" s="78"/>
      <c r="U851" s="79">
        <v>2260003</v>
      </c>
      <c r="V851" s="80">
        <v>-122876</v>
      </c>
      <c r="W851" s="80">
        <v>2137127</v>
      </c>
      <c r="X851" s="81"/>
      <c r="Y851" s="63">
        <v>14405566</v>
      </c>
      <c r="Z851" s="63">
        <v>2687683</v>
      </c>
    </row>
    <row r="852" spans="1:26">
      <c r="A852" s="60">
        <v>99304</v>
      </c>
      <c r="B852" s="61" t="s">
        <v>845</v>
      </c>
      <c r="C852" s="77">
        <v>6.7000000000000002E-6</v>
      </c>
      <c r="D852" s="77">
        <v>6.6000000000000003E-6</v>
      </c>
      <c r="E852" s="78">
        <v>37233</v>
      </c>
      <c r="F852" s="78"/>
      <c r="G852" s="79">
        <v>1604</v>
      </c>
      <c r="H852" s="79">
        <v>12306</v>
      </c>
      <c r="I852" s="79">
        <v>3715</v>
      </c>
      <c r="J852" s="78">
        <v>10742</v>
      </c>
      <c r="K852" s="78"/>
      <c r="L852" s="78">
        <v>28367</v>
      </c>
      <c r="M852" s="78"/>
      <c r="N852" s="79">
        <v>157</v>
      </c>
      <c r="O852" s="79">
        <v>0</v>
      </c>
      <c r="P852" s="79">
        <v>0</v>
      </c>
      <c r="Q852" s="78">
        <v>0</v>
      </c>
      <c r="R852" s="78"/>
      <c r="S852" s="78">
        <v>157</v>
      </c>
      <c r="T852" s="78"/>
      <c r="U852" s="79">
        <v>10543</v>
      </c>
      <c r="V852" s="80">
        <v>6035</v>
      </c>
      <c r="W852" s="80">
        <v>16578</v>
      </c>
      <c r="X852" s="81"/>
      <c r="Y852" s="63">
        <v>67202</v>
      </c>
      <c r="Z852" s="63">
        <v>12538</v>
      </c>
    </row>
    <row r="853" spans="1:26">
      <c r="A853" s="60">
        <v>99311</v>
      </c>
      <c r="B853" s="61" t="s">
        <v>846</v>
      </c>
      <c r="C853" s="77">
        <v>5.6799999999999998E-5</v>
      </c>
      <c r="D853" s="77">
        <v>5.7099999999999999E-5</v>
      </c>
      <c r="E853" s="78">
        <v>322126</v>
      </c>
      <c r="F853" s="78"/>
      <c r="G853" s="79">
        <v>13880</v>
      </c>
      <c r="H853" s="79">
        <v>106466</v>
      </c>
      <c r="I853" s="79">
        <v>32141</v>
      </c>
      <c r="J853" s="78">
        <v>378</v>
      </c>
      <c r="K853" s="78"/>
      <c r="L853" s="78">
        <v>152865</v>
      </c>
      <c r="M853" s="78"/>
      <c r="N853" s="79">
        <v>1361</v>
      </c>
      <c r="O853" s="79">
        <v>0</v>
      </c>
      <c r="P853" s="79">
        <v>0</v>
      </c>
      <c r="Q853" s="78">
        <v>7982</v>
      </c>
      <c r="R853" s="78"/>
      <c r="S853" s="78">
        <v>9343</v>
      </c>
      <c r="T853" s="78"/>
      <c r="U853" s="79">
        <v>91212</v>
      </c>
      <c r="V853" s="80">
        <v>-3776</v>
      </c>
      <c r="W853" s="80">
        <v>87436</v>
      </c>
      <c r="X853" s="81"/>
      <c r="Y853" s="63">
        <v>581395</v>
      </c>
      <c r="Z853" s="63">
        <v>108472</v>
      </c>
    </row>
    <row r="854" spans="1:26">
      <c r="A854" s="60">
        <v>99321</v>
      </c>
      <c r="B854" s="61" t="s">
        <v>847</v>
      </c>
      <c r="C854" s="77">
        <v>1.0230000000000001E-4</v>
      </c>
      <c r="D854" s="77">
        <v>9.9199999999999999E-5</v>
      </c>
      <c r="E854" s="78">
        <v>559630</v>
      </c>
      <c r="F854" s="78"/>
      <c r="G854" s="79">
        <v>24114</v>
      </c>
      <c r="H854" s="79">
        <v>184963</v>
      </c>
      <c r="I854" s="79">
        <v>55838</v>
      </c>
      <c r="J854" s="78">
        <v>92658</v>
      </c>
      <c r="K854" s="78"/>
      <c r="L854" s="78">
        <v>357573</v>
      </c>
      <c r="M854" s="78"/>
      <c r="N854" s="79">
        <v>2364</v>
      </c>
      <c r="O854" s="79">
        <v>0</v>
      </c>
      <c r="P854" s="79">
        <v>0</v>
      </c>
      <c r="Q854" s="78">
        <v>0</v>
      </c>
      <c r="R854" s="78"/>
      <c r="S854" s="78">
        <v>2364</v>
      </c>
      <c r="T854" s="78"/>
      <c r="U854" s="79">
        <v>158462</v>
      </c>
      <c r="V854" s="80">
        <v>54941</v>
      </c>
      <c r="W854" s="80">
        <v>213403</v>
      </c>
      <c r="X854" s="81"/>
      <c r="Y854" s="63">
        <v>1010059</v>
      </c>
      <c r="Z854" s="63">
        <v>188449</v>
      </c>
    </row>
    <row r="855" spans="1:26">
      <c r="A855" s="60">
        <v>99401</v>
      </c>
      <c r="B855" s="61" t="s">
        <v>848</v>
      </c>
      <c r="C855" s="77">
        <v>7.381E-4</v>
      </c>
      <c r="D855" s="77">
        <v>7.9420000000000001E-4</v>
      </c>
      <c r="E855" s="78">
        <v>4480422</v>
      </c>
      <c r="F855" s="78"/>
      <c r="G855" s="79">
        <v>193057</v>
      </c>
      <c r="H855" s="79">
        <v>1480826</v>
      </c>
      <c r="I855" s="79">
        <v>447046</v>
      </c>
      <c r="J855" s="78">
        <v>96993</v>
      </c>
      <c r="K855" s="78"/>
      <c r="L855" s="78">
        <v>2217922</v>
      </c>
      <c r="M855" s="78"/>
      <c r="N855" s="79">
        <v>18928</v>
      </c>
      <c r="O855" s="79">
        <v>0</v>
      </c>
      <c r="P855" s="79">
        <v>0</v>
      </c>
      <c r="Q855" s="78">
        <v>12949</v>
      </c>
      <c r="R855" s="78"/>
      <c r="S855" s="78">
        <v>31877</v>
      </c>
      <c r="T855" s="78"/>
      <c r="U855" s="79">
        <v>1268656</v>
      </c>
      <c r="V855" s="80">
        <v>9060</v>
      </c>
      <c r="W855" s="80">
        <v>1277716</v>
      </c>
      <c r="X855" s="81"/>
      <c r="Y855" s="63">
        <v>8086585</v>
      </c>
      <c r="Z855" s="63">
        <v>1508735</v>
      </c>
    </row>
    <row r="856" spans="1:26">
      <c r="A856" s="60">
        <v>99404</v>
      </c>
      <c r="B856" s="61" t="s">
        <v>849</v>
      </c>
      <c r="C856" s="77">
        <v>7.4000000000000003E-6</v>
      </c>
      <c r="D856" s="77">
        <v>7.1999999999999997E-6</v>
      </c>
      <c r="E856" s="78">
        <v>40618</v>
      </c>
      <c r="F856" s="78"/>
      <c r="G856" s="79">
        <v>1750</v>
      </c>
      <c r="H856" s="79">
        <v>13425</v>
      </c>
      <c r="I856" s="79">
        <v>4053</v>
      </c>
      <c r="J856" s="78">
        <v>3784</v>
      </c>
      <c r="K856" s="78"/>
      <c r="L856" s="78">
        <v>23012</v>
      </c>
      <c r="M856" s="78"/>
      <c r="N856" s="79">
        <v>172</v>
      </c>
      <c r="O856" s="79">
        <v>0</v>
      </c>
      <c r="P856" s="79">
        <v>0</v>
      </c>
      <c r="Q856" s="78">
        <v>0</v>
      </c>
      <c r="R856" s="78"/>
      <c r="S856" s="78">
        <v>172</v>
      </c>
      <c r="T856" s="78"/>
      <c r="U856" s="79">
        <v>11501</v>
      </c>
      <c r="V856" s="80">
        <v>1961</v>
      </c>
      <c r="W856" s="80">
        <v>13462</v>
      </c>
      <c r="X856" s="81"/>
      <c r="Y856" s="63">
        <v>73311</v>
      </c>
      <c r="Z856" s="63">
        <v>13678</v>
      </c>
    </row>
    <row r="857" spans="1:26">
      <c r="A857" s="60">
        <v>99405</v>
      </c>
      <c r="B857" s="61" t="s">
        <v>850</v>
      </c>
      <c r="C857" s="77">
        <v>5.27E-5</v>
      </c>
      <c r="D857" s="77">
        <v>5.5999999999999999E-5</v>
      </c>
      <c r="E857" s="78">
        <v>315920</v>
      </c>
      <c r="F857" s="78"/>
      <c r="G857" s="79">
        <v>13613</v>
      </c>
      <c r="H857" s="79">
        <v>104415</v>
      </c>
      <c r="I857" s="79">
        <v>31522</v>
      </c>
      <c r="J857" s="78">
        <v>16155</v>
      </c>
      <c r="K857" s="78"/>
      <c r="L857" s="78">
        <v>165705</v>
      </c>
      <c r="M857" s="78"/>
      <c r="N857" s="79">
        <v>1335</v>
      </c>
      <c r="O857" s="79">
        <v>0</v>
      </c>
      <c r="P857" s="79">
        <v>0</v>
      </c>
      <c r="Q857" s="78">
        <v>2312</v>
      </c>
      <c r="R857" s="78"/>
      <c r="S857" s="78">
        <v>3647</v>
      </c>
      <c r="T857" s="78"/>
      <c r="U857" s="79">
        <v>89454</v>
      </c>
      <c r="V857" s="80">
        <v>8558</v>
      </c>
      <c r="W857" s="80">
        <v>98012</v>
      </c>
      <c r="X857" s="81"/>
      <c r="Y857" s="63">
        <v>570195</v>
      </c>
      <c r="Z857" s="63">
        <v>106383</v>
      </c>
    </row>
    <row r="858" spans="1:26">
      <c r="A858" s="60">
        <v>99411</v>
      </c>
      <c r="B858" s="61" t="s">
        <v>851</v>
      </c>
      <c r="C858" s="77">
        <v>1.64E-4</v>
      </c>
      <c r="D858" s="77">
        <v>1.448E-4</v>
      </c>
      <c r="E858" s="78">
        <v>816879</v>
      </c>
      <c r="F858" s="78"/>
      <c r="G858" s="79">
        <v>35199</v>
      </c>
      <c r="H858" s="79">
        <v>269987</v>
      </c>
      <c r="I858" s="79">
        <v>81506</v>
      </c>
      <c r="J858" s="78">
        <v>2952</v>
      </c>
      <c r="K858" s="78"/>
      <c r="L858" s="78">
        <v>389644</v>
      </c>
      <c r="M858" s="78"/>
      <c r="N858" s="79">
        <v>3451</v>
      </c>
      <c r="O858" s="79">
        <v>0</v>
      </c>
      <c r="P858" s="79">
        <v>0</v>
      </c>
      <c r="Q858" s="78">
        <v>33213</v>
      </c>
      <c r="R858" s="78"/>
      <c r="S858" s="78">
        <v>36664</v>
      </c>
      <c r="T858" s="78"/>
      <c r="U858" s="79">
        <v>231304</v>
      </c>
      <c r="V858" s="80">
        <v>-6181</v>
      </c>
      <c r="W858" s="80">
        <v>225123</v>
      </c>
      <c r="X858" s="81"/>
      <c r="Y858" s="63">
        <v>1474361</v>
      </c>
      <c r="Z858" s="63">
        <v>275075</v>
      </c>
    </row>
    <row r="859" spans="1:26">
      <c r="A859" s="60">
        <v>99413</v>
      </c>
      <c r="B859" s="61" t="s">
        <v>852</v>
      </c>
      <c r="C859" s="77">
        <v>3.7299999999999999E-5</v>
      </c>
      <c r="D859" s="77">
        <v>4.2700000000000001E-5</v>
      </c>
      <c r="E859" s="78">
        <v>240889</v>
      </c>
      <c r="F859" s="78"/>
      <c r="G859" s="79">
        <v>10380</v>
      </c>
      <c r="H859" s="79">
        <v>79616</v>
      </c>
      <c r="I859" s="79">
        <v>24035</v>
      </c>
      <c r="J859" s="78">
        <v>35619</v>
      </c>
      <c r="K859" s="78"/>
      <c r="L859" s="78">
        <v>149650</v>
      </c>
      <c r="M859" s="78"/>
      <c r="N859" s="79">
        <v>1018</v>
      </c>
      <c r="O859" s="79">
        <v>0</v>
      </c>
      <c r="P859" s="79">
        <v>0</v>
      </c>
      <c r="Q859" s="78">
        <v>0</v>
      </c>
      <c r="R859" s="78"/>
      <c r="S859" s="78">
        <v>1018</v>
      </c>
      <c r="T859" s="78"/>
      <c r="U859" s="79">
        <v>68209</v>
      </c>
      <c r="V859" s="80">
        <v>18629</v>
      </c>
      <c r="W859" s="80">
        <v>86838</v>
      </c>
      <c r="X859" s="81"/>
      <c r="Y859" s="63">
        <v>434774</v>
      </c>
      <c r="Z859" s="63">
        <v>81117</v>
      </c>
    </row>
    <row r="860" spans="1:26">
      <c r="A860" s="60">
        <v>99421</v>
      </c>
      <c r="B860" s="61" t="s">
        <v>853</v>
      </c>
      <c r="C860" s="77">
        <v>1.2300000000000001E-5</v>
      </c>
      <c r="D860" s="77">
        <v>1.06E-5</v>
      </c>
      <c r="E860" s="78">
        <v>59799</v>
      </c>
      <c r="F860" s="78"/>
      <c r="G860" s="79">
        <v>2577</v>
      </c>
      <c r="H860" s="79">
        <v>19764</v>
      </c>
      <c r="I860" s="79">
        <v>5967</v>
      </c>
      <c r="J860" s="78">
        <v>1326</v>
      </c>
      <c r="K860" s="78"/>
      <c r="L860" s="78">
        <v>29634</v>
      </c>
      <c r="M860" s="78"/>
      <c r="N860" s="79">
        <v>253</v>
      </c>
      <c r="O860" s="79">
        <v>0</v>
      </c>
      <c r="P860" s="79">
        <v>0</v>
      </c>
      <c r="Q860" s="78">
        <v>5770</v>
      </c>
      <c r="R860" s="78"/>
      <c r="S860" s="78">
        <v>6023</v>
      </c>
      <c r="T860" s="78"/>
      <c r="U860" s="79">
        <v>16932</v>
      </c>
      <c r="V860" s="80">
        <v>-1815</v>
      </c>
      <c r="W860" s="80">
        <v>15117</v>
      </c>
      <c r="X860" s="81"/>
      <c r="Y860" s="63">
        <v>107930</v>
      </c>
      <c r="Z860" s="63">
        <v>20137</v>
      </c>
    </row>
    <row r="861" spans="1:26">
      <c r="A861" s="60">
        <v>99431</v>
      </c>
      <c r="B861" s="61" t="s">
        <v>854</v>
      </c>
      <c r="C861" s="77">
        <v>1.8099999999999999E-5</v>
      </c>
      <c r="D861" s="77">
        <v>1.77E-5</v>
      </c>
      <c r="E861" s="78">
        <v>99853</v>
      </c>
      <c r="F861" s="78"/>
      <c r="G861" s="79">
        <v>4303</v>
      </c>
      <c r="H861" s="79">
        <v>33003</v>
      </c>
      <c r="I861" s="79">
        <v>9963</v>
      </c>
      <c r="J861" s="78">
        <v>1461</v>
      </c>
      <c r="K861" s="78"/>
      <c r="L861" s="78">
        <v>48730</v>
      </c>
      <c r="M861" s="78"/>
      <c r="N861" s="79">
        <v>422</v>
      </c>
      <c r="O861" s="79">
        <v>0</v>
      </c>
      <c r="P861" s="79">
        <v>0</v>
      </c>
      <c r="Q861" s="78">
        <v>5346</v>
      </c>
      <c r="R861" s="78"/>
      <c r="S861" s="78">
        <v>5768</v>
      </c>
      <c r="T861" s="78"/>
      <c r="U861" s="79">
        <v>28274</v>
      </c>
      <c r="V861" s="80">
        <v>-2138</v>
      </c>
      <c r="W861" s="80">
        <v>26136</v>
      </c>
      <c r="X861" s="81"/>
      <c r="Y861" s="63">
        <v>180222</v>
      </c>
      <c r="Z861" s="63">
        <v>33625</v>
      </c>
    </row>
    <row r="862" spans="1:26">
      <c r="A862" s="60">
        <v>99501</v>
      </c>
      <c r="B862" s="61" t="s">
        <v>855</v>
      </c>
      <c r="C862" s="77">
        <v>1.6647999999999999E-3</v>
      </c>
      <c r="D862" s="77">
        <v>1.7076999999999999E-3</v>
      </c>
      <c r="E862" s="78">
        <v>9633867</v>
      </c>
      <c r="F862" s="78"/>
      <c r="G862" s="79">
        <v>415115</v>
      </c>
      <c r="H862" s="79">
        <v>3184094</v>
      </c>
      <c r="I862" s="79">
        <v>961244</v>
      </c>
      <c r="J862" s="78">
        <v>212502</v>
      </c>
      <c r="K862" s="78"/>
      <c r="L862" s="78">
        <v>4772955</v>
      </c>
      <c r="M862" s="78"/>
      <c r="N862" s="79">
        <v>40700</v>
      </c>
      <c r="O862" s="79">
        <v>0</v>
      </c>
      <c r="P862" s="79">
        <v>0</v>
      </c>
      <c r="Q862" s="78">
        <v>0</v>
      </c>
      <c r="R862" s="78"/>
      <c r="S862" s="78">
        <v>40700</v>
      </c>
      <c r="T862" s="78"/>
      <c r="U862" s="79">
        <v>2727882</v>
      </c>
      <c r="V862" s="80">
        <v>103033</v>
      </c>
      <c r="W862" s="80">
        <v>2830915</v>
      </c>
      <c r="X862" s="81"/>
      <c r="Y862" s="63">
        <v>17387888</v>
      </c>
      <c r="Z862" s="63">
        <v>3244102</v>
      </c>
    </row>
    <row r="863" spans="1:26">
      <c r="A863" s="60">
        <v>99502</v>
      </c>
      <c r="B863" s="61" t="s">
        <v>856</v>
      </c>
      <c r="C863" s="77">
        <v>1.5300000000000001E-4</v>
      </c>
      <c r="D863" s="77">
        <v>1.5009999999999999E-4</v>
      </c>
      <c r="E863" s="78">
        <v>846778</v>
      </c>
      <c r="F863" s="78"/>
      <c r="G863" s="79">
        <v>36487</v>
      </c>
      <c r="H863" s="79">
        <v>279869</v>
      </c>
      <c r="I863" s="79">
        <v>84489</v>
      </c>
      <c r="J863" s="78">
        <v>2034</v>
      </c>
      <c r="K863" s="78"/>
      <c r="L863" s="78">
        <v>402879</v>
      </c>
      <c r="M863" s="78"/>
      <c r="N863" s="79">
        <v>3577</v>
      </c>
      <c r="O863" s="79">
        <v>0</v>
      </c>
      <c r="P863" s="79">
        <v>0</v>
      </c>
      <c r="Q863" s="78">
        <v>12450</v>
      </c>
      <c r="R863" s="78"/>
      <c r="S863" s="78">
        <v>16027</v>
      </c>
      <c r="T863" s="78"/>
      <c r="U863" s="79">
        <v>239770</v>
      </c>
      <c r="V863" s="80">
        <v>-2004</v>
      </c>
      <c r="W863" s="80">
        <v>237766</v>
      </c>
      <c r="X863" s="81"/>
      <c r="Y863" s="63">
        <v>1528326</v>
      </c>
      <c r="Z863" s="63">
        <v>285144</v>
      </c>
    </row>
    <row r="864" spans="1:26">
      <c r="A864" s="60">
        <v>99508</v>
      </c>
      <c r="B864" s="61" t="s">
        <v>857</v>
      </c>
      <c r="C864" s="77">
        <v>2.1100000000000001E-5</v>
      </c>
      <c r="D864" s="77">
        <v>1.8099999999999999E-5</v>
      </c>
      <c r="E864" s="78">
        <v>102110</v>
      </c>
      <c r="F864" s="78"/>
      <c r="G864" s="79">
        <v>4400</v>
      </c>
      <c r="H864" s="79">
        <v>33748</v>
      </c>
      <c r="I864" s="79">
        <v>10188</v>
      </c>
      <c r="J864" s="78">
        <v>760</v>
      </c>
      <c r="K864" s="78"/>
      <c r="L864" s="78">
        <v>49096</v>
      </c>
      <c r="M864" s="78"/>
      <c r="N864" s="79">
        <v>431</v>
      </c>
      <c r="O864" s="79">
        <v>0</v>
      </c>
      <c r="P864" s="79">
        <v>0</v>
      </c>
      <c r="Q864" s="78">
        <v>3632</v>
      </c>
      <c r="R864" s="78"/>
      <c r="S864" s="78">
        <v>4063</v>
      </c>
      <c r="T864" s="78"/>
      <c r="U864" s="79">
        <v>28913</v>
      </c>
      <c r="V864" s="80">
        <v>-1111</v>
      </c>
      <c r="W864" s="80">
        <v>27802</v>
      </c>
      <c r="X864" s="81"/>
      <c r="Y864" s="63">
        <v>184295</v>
      </c>
      <c r="Z864" s="63">
        <v>34384</v>
      </c>
    </row>
    <row r="865" spans="1:26">
      <c r="A865" s="60">
        <v>99509</v>
      </c>
      <c r="B865" s="61" t="s">
        <v>858</v>
      </c>
      <c r="C865" s="77">
        <v>2.1699999999999999E-5</v>
      </c>
      <c r="D865" s="77">
        <v>2.4199999999999999E-5</v>
      </c>
      <c r="E865" s="78">
        <v>136523</v>
      </c>
      <c r="F865" s="78"/>
      <c r="G865" s="79">
        <v>5883</v>
      </c>
      <c r="H865" s="79">
        <v>45122</v>
      </c>
      <c r="I865" s="79">
        <v>13622</v>
      </c>
      <c r="J865" s="78">
        <v>6553</v>
      </c>
      <c r="K865" s="78"/>
      <c r="L865" s="78">
        <v>71180</v>
      </c>
      <c r="M865" s="78"/>
      <c r="N865" s="79">
        <v>577</v>
      </c>
      <c r="O865" s="79">
        <v>0</v>
      </c>
      <c r="P865" s="79">
        <v>0</v>
      </c>
      <c r="Q865" s="78">
        <v>1542</v>
      </c>
      <c r="R865" s="78"/>
      <c r="S865" s="78">
        <v>2119</v>
      </c>
      <c r="T865" s="78"/>
      <c r="U865" s="79">
        <v>38657</v>
      </c>
      <c r="V865" s="80">
        <v>648</v>
      </c>
      <c r="W865" s="80">
        <v>39305</v>
      </c>
      <c r="X865" s="81"/>
      <c r="Y865" s="63">
        <v>246406</v>
      </c>
      <c r="Z865" s="63">
        <v>45973</v>
      </c>
    </row>
    <row r="866" spans="1:26">
      <c r="A866" s="60">
        <v>99511</v>
      </c>
      <c r="B866" s="61" t="s">
        <v>859</v>
      </c>
      <c r="C866" s="77">
        <v>1.3062E-3</v>
      </c>
      <c r="D866" s="77">
        <v>1.3201E-3</v>
      </c>
      <c r="E866" s="78">
        <v>7447249</v>
      </c>
      <c r="F866" s="78"/>
      <c r="G866" s="79">
        <v>320895</v>
      </c>
      <c r="H866" s="79">
        <v>2461394</v>
      </c>
      <c r="I866" s="79">
        <v>743068</v>
      </c>
      <c r="J866" s="78">
        <v>27703</v>
      </c>
      <c r="K866" s="78"/>
      <c r="L866" s="78">
        <v>3553060</v>
      </c>
      <c r="M866" s="78"/>
      <c r="N866" s="79">
        <v>31462</v>
      </c>
      <c r="O866" s="79">
        <v>0</v>
      </c>
      <c r="P866" s="79">
        <v>0</v>
      </c>
      <c r="Q866" s="78">
        <v>81293</v>
      </c>
      <c r="R866" s="78"/>
      <c r="S866" s="78">
        <v>112755</v>
      </c>
      <c r="T866" s="78"/>
      <c r="U866" s="79">
        <v>2108729</v>
      </c>
      <c r="V866" s="80">
        <v>-68541</v>
      </c>
      <c r="W866" s="80">
        <v>2040188</v>
      </c>
      <c r="X866" s="81"/>
      <c r="Y866" s="63">
        <v>13441326</v>
      </c>
      <c r="Z866" s="63">
        <v>2507782</v>
      </c>
    </row>
    <row r="867" spans="1:26">
      <c r="A867" s="60">
        <v>99521</v>
      </c>
      <c r="B867" s="61" t="s">
        <v>860</v>
      </c>
      <c r="C867" s="77">
        <v>5.2010000000000001E-4</v>
      </c>
      <c r="D867" s="77">
        <v>5.1960000000000005E-4</v>
      </c>
      <c r="E867" s="78">
        <v>2931286</v>
      </c>
      <c r="F867" s="78"/>
      <c r="G867" s="79">
        <v>126306</v>
      </c>
      <c r="H867" s="79">
        <v>968821</v>
      </c>
      <c r="I867" s="79">
        <v>292477</v>
      </c>
      <c r="J867" s="78">
        <v>6602</v>
      </c>
      <c r="K867" s="78"/>
      <c r="L867" s="78">
        <v>1394206</v>
      </c>
      <c r="M867" s="78"/>
      <c r="N867" s="79">
        <v>12384</v>
      </c>
      <c r="O867" s="79">
        <v>0</v>
      </c>
      <c r="P867" s="79">
        <v>0</v>
      </c>
      <c r="Q867" s="78">
        <v>53565</v>
      </c>
      <c r="R867" s="78"/>
      <c r="S867" s="78">
        <v>65949</v>
      </c>
      <c r="T867" s="78"/>
      <c r="U867" s="79">
        <v>830010</v>
      </c>
      <c r="V867" s="80">
        <v>-22244</v>
      </c>
      <c r="W867" s="80">
        <v>807766</v>
      </c>
      <c r="X867" s="81"/>
      <c r="Y867" s="63">
        <v>5290594</v>
      </c>
      <c r="Z867" s="63">
        <v>987079</v>
      </c>
    </row>
    <row r="868" spans="1:26">
      <c r="A868" s="60">
        <v>99527</v>
      </c>
      <c r="B868" s="61" t="s">
        <v>861</v>
      </c>
      <c r="C868" s="77">
        <v>1.04E-5</v>
      </c>
      <c r="D868" s="77">
        <v>1.0499999999999999E-5</v>
      </c>
      <c r="E868" s="78">
        <v>59235</v>
      </c>
      <c r="F868" s="78"/>
      <c r="G868" s="79">
        <v>2552</v>
      </c>
      <c r="H868" s="79">
        <v>19578</v>
      </c>
      <c r="I868" s="79">
        <v>5910</v>
      </c>
      <c r="J868" s="78">
        <v>5829</v>
      </c>
      <c r="K868" s="78"/>
      <c r="L868" s="78">
        <v>33869</v>
      </c>
      <c r="M868" s="78"/>
      <c r="N868" s="79">
        <v>250</v>
      </c>
      <c r="O868" s="79">
        <v>0</v>
      </c>
      <c r="P868" s="79">
        <v>0</v>
      </c>
      <c r="Q868" s="78">
        <v>0</v>
      </c>
      <c r="R868" s="78"/>
      <c r="S868" s="78">
        <v>250</v>
      </c>
      <c r="T868" s="78"/>
      <c r="U868" s="79">
        <v>16773</v>
      </c>
      <c r="V868" s="80">
        <v>2702</v>
      </c>
      <c r="W868" s="80">
        <v>19475</v>
      </c>
      <c r="X868" s="81"/>
      <c r="Y868" s="63">
        <v>106912</v>
      </c>
      <c r="Z868" s="63">
        <v>19947</v>
      </c>
    </row>
    <row r="869" spans="1:26">
      <c r="A869" s="60">
        <v>99531</v>
      </c>
      <c r="B869" s="61" t="s">
        <v>862</v>
      </c>
      <c r="C869" s="77">
        <v>8.7800000000000006E-5</v>
      </c>
      <c r="D869" s="77">
        <v>9.2399999999999996E-5</v>
      </c>
      <c r="E869" s="78">
        <v>521268</v>
      </c>
      <c r="F869" s="78"/>
      <c r="G869" s="79">
        <v>22461</v>
      </c>
      <c r="H869" s="79">
        <v>172285</v>
      </c>
      <c r="I869" s="79">
        <v>52011</v>
      </c>
      <c r="J869" s="78">
        <v>63069</v>
      </c>
      <c r="K869" s="78"/>
      <c r="L869" s="78">
        <v>309826</v>
      </c>
      <c r="M869" s="78"/>
      <c r="N869" s="79">
        <v>2202</v>
      </c>
      <c r="O869" s="79">
        <v>0</v>
      </c>
      <c r="P869" s="79">
        <v>0</v>
      </c>
      <c r="Q869" s="78">
        <v>0</v>
      </c>
      <c r="R869" s="78"/>
      <c r="S869" s="78">
        <v>2202</v>
      </c>
      <c r="T869" s="78"/>
      <c r="U869" s="79">
        <v>147600</v>
      </c>
      <c r="V869" s="80">
        <v>35309</v>
      </c>
      <c r="W869" s="80">
        <v>182909</v>
      </c>
      <c r="X869" s="81"/>
      <c r="Y869" s="63">
        <v>940822</v>
      </c>
      <c r="Z869" s="63">
        <v>175531</v>
      </c>
    </row>
    <row r="870" spans="1:26">
      <c r="A870" s="60">
        <v>99601</v>
      </c>
      <c r="B870" s="61" t="s">
        <v>863</v>
      </c>
      <c r="C870" s="77">
        <v>5.0832000000000004E-3</v>
      </c>
      <c r="D870" s="77">
        <v>5.0304E-3</v>
      </c>
      <c r="E870" s="78">
        <v>28378639</v>
      </c>
      <c r="F870" s="78"/>
      <c r="G870" s="79">
        <v>1222810</v>
      </c>
      <c r="H870" s="79">
        <v>9379437</v>
      </c>
      <c r="I870" s="79">
        <v>2831552</v>
      </c>
      <c r="J870" s="78">
        <v>0</v>
      </c>
      <c r="K870" s="78"/>
      <c r="L870" s="78">
        <v>13433799</v>
      </c>
      <c r="M870" s="78"/>
      <c r="N870" s="79">
        <v>119890</v>
      </c>
      <c r="O870" s="79">
        <v>0</v>
      </c>
      <c r="P870" s="79">
        <v>0</v>
      </c>
      <c r="Q870" s="78">
        <v>772767</v>
      </c>
      <c r="R870" s="78"/>
      <c r="S870" s="78">
        <v>892657</v>
      </c>
      <c r="T870" s="78"/>
      <c r="U870" s="79">
        <v>8035566</v>
      </c>
      <c r="V870" s="80">
        <v>-506554</v>
      </c>
      <c r="W870" s="80">
        <v>7529012</v>
      </c>
      <c r="X870" s="81"/>
      <c r="Y870" s="63">
        <v>51219789</v>
      </c>
      <c r="Z870" s="63">
        <v>9556206</v>
      </c>
    </row>
    <row r="871" spans="1:26">
      <c r="A871" s="60">
        <v>99602</v>
      </c>
      <c r="B871" s="61" t="s">
        <v>864</v>
      </c>
      <c r="C871" s="77">
        <v>6.1600000000000007E-5</v>
      </c>
      <c r="D871" s="77">
        <v>6.0900000000000003E-5</v>
      </c>
      <c r="E871" s="78">
        <v>343563</v>
      </c>
      <c r="F871" s="78"/>
      <c r="G871" s="79">
        <v>14804</v>
      </c>
      <c r="H871" s="79">
        <v>113551</v>
      </c>
      <c r="I871" s="79">
        <v>34280</v>
      </c>
      <c r="J871" s="78">
        <v>0</v>
      </c>
      <c r="K871" s="78"/>
      <c r="L871" s="78">
        <v>162635</v>
      </c>
      <c r="M871" s="78"/>
      <c r="N871" s="79">
        <v>1451</v>
      </c>
      <c r="O871" s="79">
        <v>0</v>
      </c>
      <c r="P871" s="79">
        <v>0</v>
      </c>
      <c r="Q871" s="78">
        <v>10292</v>
      </c>
      <c r="R871" s="78"/>
      <c r="S871" s="78">
        <v>11743</v>
      </c>
      <c r="T871" s="78"/>
      <c r="U871" s="79">
        <v>97282</v>
      </c>
      <c r="V871" s="80">
        <v>-5266</v>
      </c>
      <c r="W871" s="80">
        <v>92016</v>
      </c>
      <c r="X871" s="81"/>
      <c r="Y871" s="63">
        <v>620087</v>
      </c>
      <c r="Z871" s="63">
        <v>115691</v>
      </c>
    </row>
    <row r="872" spans="1:26">
      <c r="A872" s="60">
        <v>99603</v>
      </c>
      <c r="B872" s="61" t="s">
        <v>865</v>
      </c>
      <c r="C872" s="77">
        <v>1.6080000000000001E-4</v>
      </c>
      <c r="D872" s="77">
        <v>1.6330000000000001E-4</v>
      </c>
      <c r="E872" s="78">
        <v>921245</v>
      </c>
      <c r="F872" s="78"/>
      <c r="G872" s="79">
        <v>39696</v>
      </c>
      <c r="H872" s="79">
        <v>304481</v>
      </c>
      <c r="I872" s="79">
        <v>91920</v>
      </c>
      <c r="J872" s="78">
        <v>46082</v>
      </c>
      <c r="K872" s="78"/>
      <c r="L872" s="78">
        <v>482179</v>
      </c>
      <c r="M872" s="78"/>
      <c r="N872" s="79">
        <v>3892</v>
      </c>
      <c r="O872" s="79">
        <v>0</v>
      </c>
      <c r="P872" s="79">
        <v>0</v>
      </c>
      <c r="Q872" s="78">
        <v>2749</v>
      </c>
      <c r="R872" s="78"/>
      <c r="S872" s="78">
        <v>6641</v>
      </c>
      <c r="T872" s="78"/>
      <c r="U872" s="79">
        <v>260856</v>
      </c>
      <c r="V872" s="80">
        <v>21852</v>
      </c>
      <c r="W872" s="80">
        <v>282708</v>
      </c>
      <c r="X872" s="81"/>
      <c r="Y872" s="63">
        <v>1662729</v>
      </c>
      <c r="Z872" s="63">
        <v>310220</v>
      </c>
    </row>
    <row r="873" spans="1:26">
      <c r="A873" s="60">
        <v>99604</v>
      </c>
      <c r="B873" s="61" t="s">
        <v>866</v>
      </c>
      <c r="C873" s="77">
        <v>1.142E-4</v>
      </c>
      <c r="D873" s="77">
        <v>1.1510000000000001E-4</v>
      </c>
      <c r="E873" s="78">
        <v>649328</v>
      </c>
      <c r="F873" s="78"/>
      <c r="G873" s="79">
        <v>27979</v>
      </c>
      <c r="H873" s="79">
        <v>214610</v>
      </c>
      <c r="I873" s="79">
        <v>64788</v>
      </c>
      <c r="J873" s="78">
        <v>27952</v>
      </c>
      <c r="K873" s="78"/>
      <c r="L873" s="78">
        <v>335329</v>
      </c>
      <c r="M873" s="78"/>
      <c r="N873" s="79">
        <v>2743</v>
      </c>
      <c r="O873" s="79">
        <v>0</v>
      </c>
      <c r="P873" s="79">
        <v>0</v>
      </c>
      <c r="Q873" s="78">
        <v>0</v>
      </c>
      <c r="R873" s="78"/>
      <c r="S873" s="78">
        <v>2743</v>
      </c>
      <c r="T873" s="78"/>
      <c r="U873" s="79">
        <v>183861</v>
      </c>
      <c r="V873" s="80">
        <v>19471</v>
      </c>
      <c r="W873" s="80">
        <v>203332</v>
      </c>
      <c r="X873" s="81"/>
      <c r="Y873" s="63">
        <v>1171954</v>
      </c>
      <c r="Z873" s="63">
        <v>218654</v>
      </c>
    </row>
    <row r="874" spans="1:26">
      <c r="A874" s="60">
        <v>99609</v>
      </c>
      <c r="B874" s="61" t="s">
        <v>867</v>
      </c>
      <c r="C874" s="77">
        <v>3.0599999999999998E-5</v>
      </c>
      <c r="D874" s="77">
        <v>3.4999999999999997E-5</v>
      </c>
      <c r="E874" s="78">
        <v>197450</v>
      </c>
      <c r="F874" s="78"/>
      <c r="G874" s="79">
        <v>8508</v>
      </c>
      <c r="H874" s="79">
        <v>65259</v>
      </c>
      <c r="I874" s="79">
        <v>19701</v>
      </c>
      <c r="J874" s="78">
        <v>2312</v>
      </c>
      <c r="K874" s="78"/>
      <c r="L874" s="78">
        <v>95780</v>
      </c>
      <c r="M874" s="78"/>
      <c r="N874" s="79">
        <v>834</v>
      </c>
      <c r="O874" s="79">
        <v>0</v>
      </c>
      <c r="P874" s="79">
        <v>0</v>
      </c>
      <c r="Q874" s="78">
        <v>121</v>
      </c>
      <c r="R874" s="78"/>
      <c r="S874" s="78">
        <v>955</v>
      </c>
      <c r="T874" s="78"/>
      <c r="U874" s="79">
        <v>55909</v>
      </c>
      <c r="V874" s="80">
        <v>2538</v>
      </c>
      <c r="W874" s="80">
        <v>58447</v>
      </c>
      <c r="X874" s="81"/>
      <c r="Y874" s="63">
        <v>356372</v>
      </c>
      <c r="Z874" s="63">
        <v>66489</v>
      </c>
    </row>
    <row r="875" spans="1:26">
      <c r="A875" s="60">
        <v>99610</v>
      </c>
      <c r="B875" s="61" t="s">
        <v>868</v>
      </c>
      <c r="C875" s="77">
        <v>1.7650000000000001E-4</v>
      </c>
      <c r="D875" s="77">
        <v>1.9129999999999999E-4</v>
      </c>
      <c r="E875" s="78">
        <v>1079205</v>
      </c>
      <c r="F875" s="78"/>
      <c r="G875" s="79">
        <v>46502</v>
      </c>
      <c r="H875" s="79">
        <v>356689</v>
      </c>
      <c r="I875" s="79">
        <v>107680</v>
      </c>
      <c r="J875" s="78">
        <v>42948</v>
      </c>
      <c r="K875" s="78"/>
      <c r="L875" s="78">
        <v>553819</v>
      </c>
      <c r="M875" s="78"/>
      <c r="N875" s="79">
        <v>4559</v>
      </c>
      <c r="O875" s="79">
        <v>0</v>
      </c>
      <c r="P875" s="79">
        <v>0</v>
      </c>
      <c r="Q875" s="78">
        <v>2422</v>
      </c>
      <c r="R875" s="78"/>
      <c r="S875" s="78">
        <v>6981</v>
      </c>
      <c r="T875" s="78"/>
      <c r="U875" s="79">
        <v>305583</v>
      </c>
      <c r="V875" s="80">
        <v>14969</v>
      </c>
      <c r="W875" s="80">
        <v>320552</v>
      </c>
      <c r="X875" s="81"/>
      <c r="Y875" s="63">
        <v>1947826</v>
      </c>
      <c r="Z875" s="63">
        <v>363411</v>
      </c>
    </row>
    <row r="876" spans="1:26">
      <c r="A876" s="60">
        <v>99611</v>
      </c>
      <c r="B876" s="61" t="s">
        <v>869</v>
      </c>
      <c r="C876" s="77">
        <v>3.1145000000000001E-3</v>
      </c>
      <c r="D876" s="77">
        <v>2.7542000000000001E-3</v>
      </c>
      <c r="E876" s="78">
        <v>15537621</v>
      </c>
      <c r="F876" s="78"/>
      <c r="G876" s="79">
        <v>669502</v>
      </c>
      <c r="H876" s="79">
        <v>5135346</v>
      </c>
      <c r="I876" s="79">
        <v>1550306</v>
      </c>
      <c r="J876" s="78">
        <v>0</v>
      </c>
      <c r="K876" s="78"/>
      <c r="L876" s="78">
        <v>7355154</v>
      </c>
      <c r="M876" s="78"/>
      <c r="N876" s="79">
        <v>65641</v>
      </c>
      <c r="O876" s="79">
        <v>0</v>
      </c>
      <c r="P876" s="79">
        <v>0</v>
      </c>
      <c r="Q876" s="78">
        <v>813427</v>
      </c>
      <c r="R876" s="78"/>
      <c r="S876" s="78">
        <v>879068</v>
      </c>
      <c r="T876" s="78"/>
      <c r="U876" s="79">
        <v>4399562</v>
      </c>
      <c r="V876" s="80">
        <v>-317531</v>
      </c>
      <c r="W876" s="80">
        <v>4082031</v>
      </c>
      <c r="X876" s="81"/>
      <c r="Y876" s="63">
        <v>28043405</v>
      </c>
      <c r="Z876" s="63">
        <v>5232129</v>
      </c>
    </row>
    <row r="877" spans="1:26">
      <c r="A877" s="60">
        <v>99613</v>
      </c>
      <c r="B877" s="61" t="s">
        <v>870</v>
      </c>
      <c r="C877" s="77">
        <v>3.5100000000000002E-4</v>
      </c>
      <c r="D877" s="77">
        <v>3.5349999999999997E-4</v>
      </c>
      <c r="E877" s="78">
        <v>1994245</v>
      </c>
      <c r="F877" s="78"/>
      <c r="G877" s="79">
        <v>85930</v>
      </c>
      <c r="H877" s="79">
        <v>659119</v>
      </c>
      <c r="I877" s="79">
        <v>198981</v>
      </c>
      <c r="J877" s="78">
        <v>41104</v>
      </c>
      <c r="K877" s="78"/>
      <c r="L877" s="78">
        <v>985134</v>
      </c>
      <c r="M877" s="78"/>
      <c r="N877" s="79">
        <v>8425</v>
      </c>
      <c r="O877" s="79">
        <v>0</v>
      </c>
      <c r="P877" s="79">
        <v>0</v>
      </c>
      <c r="Q877" s="78">
        <v>9484</v>
      </c>
      <c r="R877" s="78"/>
      <c r="S877" s="78">
        <v>17909</v>
      </c>
      <c r="T877" s="78"/>
      <c r="U877" s="79">
        <v>564681</v>
      </c>
      <c r="V877" s="80">
        <v>48803</v>
      </c>
      <c r="W877" s="80">
        <v>613484</v>
      </c>
      <c r="X877" s="81"/>
      <c r="Y877" s="63">
        <v>3599355</v>
      </c>
      <c r="Z877" s="63">
        <v>671541</v>
      </c>
    </row>
    <row r="878" spans="1:26">
      <c r="A878" s="60">
        <v>99621</v>
      </c>
      <c r="B878" s="61" t="s">
        <v>871</v>
      </c>
      <c r="C878" s="77">
        <v>3.3369999999999998E-4</v>
      </c>
      <c r="D878" s="77">
        <v>3.6200000000000002E-4</v>
      </c>
      <c r="E878" s="78">
        <v>2042197</v>
      </c>
      <c r="F878" s="78"/>
      <c r="G878" s="79">
        <v>87996</v>
      </c>
      <c r="H878" s="79">
        <v>674967</v>
      </c>
      <c r="I878" s="79">
        <v>203765</v>
      </c>
      <c r="J878" s="78">
        <v>48209</v>
      </c>
      <c r="K878" s="78"/>
      <c r="L878" s="78">
        <v>1014937</v>
      </c>
      <c r="M878" s="78"/>
      <c r="N878" s="79">
        <v>8628</v>
      </c>
      <c r="O878" s="79">
        <v>0</v>
      </c>
      <c r="P878" s="79">
        <v>0</v>
      </c>
      <c r="Q878" s="78">
        <v>12160</v>
      </c>
      <c r="R878" s="78"/>
      <c r="S878" s="78">
        <v>20788</v>
      </c>
      <c r="T878" s="78"/>
      <c r="U878" s="79">
        <v>578259</v>
      </c>
      <c r="V878" s="80">
        <v>4943</v>
      </c>
      <c r="W878" s="80">
        <v>583202</v>
      </c>
      <c r="X878" s="81"/>
      <c r="Y878" s="63">
        <v>3685902</v>
      </c>
      <c r="Z878" s="63">
        <v>687688</v>
      </c>
    </row>
    <row r="879" spans="1:26">
      <c r="A879" s="60">
        <v>99623</v>
      </c>
      <c r="B879" s="61" t="s">
        <v>872</v>
      </c>
      <c r="C879" s="77">
        <v>1.6399999999999999E-5</v>
      </c>
      <c r="D879" s="77">
        <v>1.52E-5</v>
      </c>
      <c r="E879" s="78">
        <v>85750</v>
      </c>
      <c r="F879" s="78"/>
      <c r="G879" s="79">
        <v>3695</v>
      </c>
      <c r="H879" s="79">
        <v>28341</v>
      </c>
      <c r="I879" s="79">
        <v>8556</v>
      </c>
      <c r="J879" s="78">
        <v>2727</v>
      </c>
      <c r="K879" s="78"/>
      <c r="L879" s="78">
        <v>43319</v>
      </c>
      <c r="M879" s="78"/>
      <c r="N879" s="79">
        <v>362</v>
      </c>
      <c r="O879" s="79">
        <v>0</v>
      </c>
      <c r="P879" s="79">
        <v>0</v>
      </c>
      <c r="Q879" s="78">
        <v>7930</v>
      </c>
      <c r="R879" s="78"/>
      <c r="S879" s="78">
        <v>8292</v>
      </c>
      <c r="T879" s="78"/>
      <c r="U879" s="79">
        <v>24280</v>
      </c>
      <c r="V879" s="80">
        <v>-3256</v>
      </c>
      <c r="W879" s="80">
        <v>21024</v>
      </c>
      <c r="X879" s="81"/>
      <c r="Y879" s="63">
        <v>154767</v>
      </c>
      <c r="Z879" s="63">
        <v>28875</v>
      </c>
    </row>
    <row r="880" spans="1:26">
      <c r="A880" s="60">
        <v>99624</v>
      </c>
      <c r="B880" s="61" t="s">
        <v>975</v>
      </c>
      <c r="C880" s="77">
        <v>0</v>
      </c>
      <c r="D880" s="77">
        <v>7.8200000000000003E-5</v>
      </c>
      <c r="E880" s="78">
        <v>441160</v>
      </c>
      <c r="F880" s="78"/>
      <c r="G880" s="79">
        <v>19009</v>
      </c>
      <c r="H880" s="79">
        <v>145808</v>
      </c>
      <c r="I880" s="79">
        <v>44018</v>
      </c>
      <c r="J880" s="78">
        <v>141200</v>
      </c>
      <c r="K880" s="78"/>
      <c r="L880" s="78">
        <v>350035</v>
      </c>
      <c r="M880" s="78"/>
      <c r="N880" s="79">
        <v>1864</v>
      </c>
      <c r="O880" s="79">
        <v>0</v>
      </c>
      <c r="P880" s="79">
        <v>0</v>
      </c>
      <c r="Q880" s="78">
        <v>0</v>
      </c>
      <c r="R880" s="78"/>
      <c r="S880" s="78">
        <v>1864</v>
      </c>
      <c r="T880" s="78"/>
      <c r="U880" s="79">
        <v>124917</v>
      </c>
      <c r="V880" s="80">
        <v>47067</v>
      </c>
      <c r="W880" s="80">
        <v>171984</v>
      </c>
      <c r="X880" s="81"/>
      <c r="Y880" s="63">
        <v>796236</v>
      </c>
      <c r="Z880" s="63">
        <v>148556</v>
      </c>
    </row>
    <row r="881" spans="1:26">
      <c r="A881" s="60">
        <v>99631</v>
      </c>
      <c r="B881" s="61" t="s">
        <v>873</v>
      </c>
      <c r="C881" s="77">
        <v>8.5699999999999996E-5</v>
      </c>
      <c r="D881" s="77">
        <v>6.4900000000000005E-5</v>
      </c>
      <c r="E881" s="78">
        <v>366129</v>
      </c>
      <c r="F881" s="78"/>
      <c r="G881" s="79">
        <v>15776</v>
      </c>
      <c r="H881" s="79">
        <v>121009</v>
      </c>
      <c r="I881" s="79">
        <v>36531</v>
      </c>
      <c r="J881" s="78">
        <v>9154</v>
      </c>
      <c r="K881" s="78"/>
      <c r="L881" s="78">
        <v>182470</v>
      </c>
      <c r="M881" s="78"/>
      <c r="N881" s="79">
        <v>1547</v>
      </c>
      <c r="O881" s="79">
        <v>0</v>
      </c>
      <c r="P881" s="79">
        <v>0</v>
      </c>
      <c r="Q881" s="78">
        <v>43140</v>
      </c>
      <c r="R881" s="78"/>
      <c r="S881" s="78">
        <v>44687</v>
      </c>
      <c r="T881" s="78"/>
      <c r="U881" s="79">
        <v>103671</v>
      </c>
      <c r="V881" s="80">
        <v>-20025</v>
      </c>
      <c r="W881" s="80">
        <v>83646</v>
      </c>
      <c r="X881" s="81"/>
      <c r="Y881" s="63">
        <v>660815</v>
      </c>
      <c r="Z881" s="63">
        <v>123290</v>
      </c>
    </row>
    <row r="882" spans="1:26">
      <c r="A882" s="70">
        <v>99651</v>
      </c>
      <c r="B882" s="71" t="s">
        <v>874</v>
      </c>
      <c r="C882" s="72">
        <v>5.3699999999999997E-5</v>
      </c>
      <c r="D882" s="72">
        <v>3.0000000000000001E-5</v>
      </c>
      <c r="E882" s="73">
        <v>169243</v>
      </c>
      <c r="F882" s="73"/>
      <c r="G882" s="74">
        <v>7293</v>
      </c>
      <c r="H882" s="74">
        <v>55937</v>
      </c>
      <c r="I882" s="74">
        <v>16887</v>
      </c>
      <c r="J882" s="73">
        <v>1911</v>
      </c>
      <c r="K882" s="73"/>
      <c r="L882" s="73">
        <v>82028</v>
      </c>
      <c r="M882" s="73"/>
      <c r="N882" s="74">
        <v>715</v>
      </c>
      <c r="O882" s="74">
        <v>0</v>
      </c>
      <c r="P882" s="74">
        <v>0</v>
      </c>
      <c r="Q882" s="73">
        <v>47858</v>
      </c>
      <c r="R882" s="73"/>
      <c r="S882" s="73">
        <v>48573</v>
      </c>
      <c r="T882" s="73"/>
      <c r="U882" s="74">
        <v>47922</v>
      </c>
      <c r="V882" s="75">
        <v>-18704</v>
      </c>
      <c r="W882" s="75">
        <v>29218</v>
      </c>
      <c r="X882" s="76"/>
      <c r="Y882" s="63">
        <v>305462</v>
      </c>
      <c r="Z882" s="63">
        <v>56991</v>
      </c>
    </row>
    <row r="883" spans="1:26">
      <c r="A883" s="60">
        <v>99661</v>
      </c>
      <c r="B883" s="61" t="s">
        <v>875</v>
      </c>
      <c r="C883" s="77">
        <v>3.4199999999999998E-5</v>
      </c>
      <c r="D883" s="77">
        <v>3.57E-5</v>
      </c>
      <c r="E883" s="78">
        <v>201399</v>
      </c>
      <c r="F883" s="78"/>
      <c r="G883" s="79">
        <v>8678</v>
      </c>
      <c r="H883" s="79">
        <v>66564</v>
      </c>
      <c r="I883" s="79">
        <v>20095</v>
      </c>
      <c r="J883" s="78">
        <v>23508</v>
      </c>
      <c r="K883" s="78"/>
      <c r="L883" s="78">
        <v>118845</v>
      </c>
      <c r="M883" s="78"/>
      <c r="N883" s="79">
        <v>851</v>
      </c>
      <c r="O883" s="79">
        <v>0</v>
      </c>
      <c r="P883" s="79">
        <v>0</v>
      </c>
      <c r="Q883" s="78">
        <v>0</v>
      </c>
      <c r="R883" s="78"/>
      <c r="S883" s="78">
        <v>851</v>
      </c>
      <c r="T883" s="78"/>
      <c r="U883" s="79">
        <v>57027</v>
      </c>
      <c r="V883" s="80">
        <v>20259</v>
      </c>
      <c r="W883" s="80">
        <v>77286</v>
      </c>
      <c r="X883" s="81"/>
      <c r="Y883" s="63">
        <v>363499</v>
      </c>
      <c r="Z883" s="63">
        <v>67819</v>
      </c>
    </row>
    <row r="884" spans="1:26">
      <c r="A884" s="60">
        <v>99701</v>
      </c>
      <c r="B884" s="61" t="s">
        <v>876</v>
      </c>
      <c r="C884" s="77">
        <v>3.0317999999999999E-3</v>
      </c>
      <c r="D884" s="77">
        <v>3.0403000000000001E-3</v>
      </c>
      <c r="E884" s="78">
        <v>17151634</v>
      </c>
      <c r="F884" s="78"/>
      <c r="G884" s="79">
        <v>739048</v>
      </c>
      <c r="H884" s="79">
        <v>5668794</v>
      </c>
      <c r="I884" s="79">
        <v>1711348</v>
      </c>
      <c r="J884" s="78">
        <v>17246</v>
      </c>
      <c r="K884" s="78"/>
      <c r="L884" s="78">
        <v>8136436</v>
      </c>
      <c r="M884" s="78"/>
      <c r="N884" s="79">
        <v>72459</v>
      </c>
      <c r="O884" s="79">
        <v>0</v>
      </c>
      <c r="P884" s="79">
        <v>0</v>
      </c>
      <c r="Q884" s="78">
        <v>212398</v>
      </c>
      <c r="R884" s="78"/>
      <c r="S884" s="78">
        <v>284857</v>
      </c>
      <c r="T884" s="78"/>
      <c r="U884" s="79">
        <v>4856578</v>
      </c>
      <c r="V884" s="80">
        <v>-74305</v>
      </c>
      <c r="W884" s="80">
        <v>4782273</v>
      </c>
      <c r="X884" s="81"/>
      <c r="Y884" s="63">
        <v>30956490</v>
      </c>
      <c r="Z884" s="63">
        <v>5775631</v>
      </c>
    </row>
    <row r="885" spans="1:26">
      <c r="A885" s="60">
        <v>99705</v>
      </c>
      <c r="B885" s="61" t="s">
        <v>877</v>
      </c>
      <c r="C885" s="77">
        <v>1.716E-4</v>
      </c>
      <c r="D885" s="77">
        <v>1.4669999999999999E-4</v>
      </c>
      <c r="E885" s="78">
        <v>827597</v>
      </c>
      <c r="F885" s="78"/>
      <c r="G885" s="79">
        <v>35660</v>
      </c>
      <c r="H885" s="79">
        <v>273530</v>
      </c>
      <c r="I885" s="79">
        <v>82576</v>
      </c>
      <c r="J885" s="78">
        <v>30740</v>
      </c>
      <c r="K885" s="78"/>
      <c r="L885" s="78">
        <v>422506</v>
      </c>
      <c r="M885" s="78"/>
      <c r="N885" s="79">
        <v>3496</v>
      </c>
      <c r="O885" s="79">
        <v>0</v>
      </c>
      <c r="P885" s="79">
        <v>0</v>
      </c>
      <c r="Q885" s="78">
        <v>20615</v>
      </c>
      <c r="R885" s="78"/>
      <c r="S885" s="78">
        <v>24111</v>
      </c>
      <c r="T885" s="78"/>
      <c r="U885" s="79">
        <v>234339</v>
      </c>
      <c r="V885" s="80">
        <v>15854</v>
      </c>
      <c r="W885" s="80">
        <v>250193</v>
      </c>
      <c r="X885" s="81"/>
      <c r="Y885" s="63">
        <v>1493707</v>
      </c>
      <c r="Z885" s="63">
        <v>278685</v>
      </c>
    </row>
    <row r="886" spans="1:26">
      <c r="A886" s="60">
        <v>99711</v>
      </c>
      <c r="B886" s="61" t="s">
        <v>878</v>
      </c>
      <c r="C886" s="77">
        <v>3.9609999999999998E-4</v>
      </c>
      <c r="D886" s="77">
        <v>3.7399999999999998E-4</v>
      </c>
      <c r="E886" s="78">
        <v>2109894</v>
      </c>
      <c r="F886" s="78"/>
      <c r="G886" s="79">
        <v>90913</v>
      </c>
      <c r="H886" s="79">
        <v>697342</v>
      </c>
      <c r="I886" s="79">
        <v>210520</v>
      </c>
      <c r="J886" s="78">
        <v>3319</v>
      </c>
      <c r="K886" s="78"/>
      <c r="L886" s="78">
        <v>1002094</v>
      </c>
      <c r="M886" s="78"/>
      <c r="N886" s="79">
        <v>8914</v>
      </c>
      <c r="O886" s="79">
        <v>0</v>
      </c>
      <c r="P886" s="79">
        <v>0</v>
      </c>
      <c r="Q886" s="78">
        <v>54496</v>
      </c>
      <c r="R886" s="78"/>
      <c r="S886" s="78">
        <v>63410</v>
      </c>
      <c r="T886" s="78"/>
      <c r="U886" s="79">
        <v>597428</v>
      </c>
      <c r="V886" s="80">
        <v>-21582</v>
      </c>
      <c r="W886" s="80">
        <v>575846</v>
      </c>
      <c r="X886" s="81"/>
      <c r="Y886" s="63">
        <v>3808087</v>
      </c>
      <c r="Z886" s="63">
        <v>710484</v>
      </c>
    </row>
    <row r="887" spans="1:26">
      <c r="A887" s="60">
        <v>99717</v>
      </c>
      <c r="B887" s="61" t="s">
        <v>879</v>
      </c>
      <c r="C887" s="77">
        <v>1.7900000000000001E-5</v>
      </c>
      <c r="D887" s="77">
        <v>1.9599999999999999E-5</v>
      </c>
      <c r="E887" s="78">
        <v>110572</v>
      </c>
      <c r="F887" s="78"/>
      <c r="G887" s="79">
        <v>4764</v>
      </c>
      <c r="H887" s="79">
        <v>36545</v>
      </c>
      <c r="I887" s="79">
        <v>11033</v>
      </c>
      <c r="J887" s="78">
        <v>6178</v>
      </c>
      <c r="K887" s="78"/>
      <c r="L887" s="78">
        <v>58520</v>
      </c>
      <c r="M887" s="78"/>
      <c r="N887" s="79">
        <v>467</v>
      </c>
      <c r="O887" s="79">
        <v>0</v>
      </c>
      <c r="P887" s="79">
        <v>0</v>
      </c>
      <c r="Q887" s="78">
        <v>4357</v>
      </c>
      <c r="R887" s="78"/>
      <c r="S887" s="78">
        <v>4824</v>
      </c>
      <c r="T887" s="78"/>
      <c r="U887" s="79">
        <v>31309</v>
      </c>
      <c r="V887" s="80">
        <v>-2093</v>
      </c>
      <c r="W887" s="80">
        <v>29216</v>
      </c>
      <c r="X887" s="81"/>
      <c r="Y887" s="63">
        <v>199568</v>
      </c>
      <c r="Z887" s="63">
        <v>37234</v>
      </c>
    </row>
    <row r="888" spans="1:26">
      <c r="A888" s="60">
        <v>99721</v>
      </c>
      <c r="B888" s="61" t="s">
        <v>880</v>
      </c>
      <c r="C888" s="77">
        <v>5.8679999999999995E-4</v>
      </c>
      <c r="D888" s="77">
        <v>6.1919999999999998E-4</v>
      </c>
      <c r="E888" s="78">
        <v>3493172</v>
      </c>
      <c r="F888" s="78"/>
      <c r="G888" s="79">
        <v>150518</v>
      </c>
      <c r="H888" s="79">
        <v>1154530</v>
      </c>
      <c r="I888" s="79">
        <v>348540</v>
      </c>
      <c r="J888" s="78">
        <v>47068</v>
      </c>
      <c r="K888" s="78"/>
      <c r="L888" s="78">
        <v>1700656</v>
      </c>
      <c r="M888" s="78"/>
      <c r="N888" s="79">
        <v>14757</v>
      </c>
      <c r="O888" s="79">
        <v>0</v>
      </c>
      <c r="P888" s="79">
        <v>0</v>
      </c>
      <c r="Q888" s="78">
        <v>14696</v>
      </c>
      <c r="R888" s="78"/>
      <c r="S888" s="78">
        <v>29453</v>
      </c>
      <c r="T888" s="78"/>
      <c r="U888" s="79">
        <v>989111</v>
      </c>
      <c r="V888" s="80">
        <v>1115</v>
      </c>
      <c r="W888" s="80">
        <v>990226</v>
      </c>
      <c r="X888" s="81"/>
      <c r="Y888" s="63">
        <v>6304726</v>
      </c>
      <c r="Z888" s="63">
        <v>1176289</v>
      </c>
    </row>
    <row r="889" spans="1:26">
      <c r="A889" s="60">
        <v>99727</v>
      </c>
      <c r="B889" s="61" t="s">
        <v>881</v>
      </c>
      <c r="C889" s="77">
        <v>1.84E-5</v>
      </c>
      <c r="D889" s="77">
        <v>2.3200000000000001E-5</v>
      </c>
      <c r="E889" s="78">
        <v>130881</v>
      </c>
      <c r="F889" s="78"/>
      <c r="G889" s="79">
        <v>5640</v>
      </c>
      <c r="H889" s="79">
        <v>43258</v>
      </c>
      <c r="I889" s="79">
        <v>13059</v>
      </c>
      <c r="J889" s="78">
        <v>26884</v>
      </c>
      <c r="K889" s="78"/>
      <c r="L889" s="78">
        <v>88841</v>
      </c>
      <c r="M889" s="78"/>
      <c r="N889" s="79">
        <v>553</v>
      </c>
      <c r="O889" s="79">
        <v>0</v>
      </c>
      <c r="P889" s="79">
        <v>0</v>
      </c>
      <c r="Q889" s="78">
        <v>0</v>
      </c>
      <c r="R889" s="78"/>
      <c r="S889" s="78">
        <v>553</v>
      </c>
      <c r="T889" s="78"/>
      <c r="U889" s="79">
        <v>37060</v>
      </c>
      <c r="V889" s="80">
        <v>22115</v>
      </c>
      <c r="W889" s="80">
        <v>59175</v>
      </c>
      <c r="X889" s="81"/>
      <c r="Y889" s="63">
        <v>236224</v>
      </c>
      <c r="Z889" s="63">
        <v>44073</v>
      </c>
    </row>
    <row r="890" spans="1:26">
      <c r="A890" s="60">
        <v>99801</v>
      </c>
      <c r="B890" s="61" t="s">
        <v>882</v>
      </c>
      <c r="C890" s="77">
        <v>4.6610999999999996E-3</v>
      </c>
      <c r="D890" s="77">
        <v>4.5713999999999998E-3</v>
      </c>
      <c r="E890" s="78">
        <v>25789224</v>
      </c>
      <c r="F890" s="78"/>
      <c r="G890" s="79">
        <v>1111234</v>
      </c>
      <c r="H890" s="79">
        <v>8523608</v>
      </c>
      <c r="I890" s="79">
        <v>2573186</v>
      </c>
      <c r="J890" s="78">
        <v>0</v>
      </c>
      <c r="K890" s="78"/>
      <c r="L890" s="78">
        <v>12208028</v>
      </c>
      <c r="M890" s="78"/>
      <c r="N890" s="79">
        <v>108950</v>
      </c>
      <c r="O890" s="79">
        <v>0</v>
      </c>
      <c r="P890" s="79">
        <v>0</v>
      </c>
      <c r="Q890" s="78">
        <v>523676</v>
      </c>
      <c r="R890" s="78"/>
      <c r="S890" s="78">
        <v>632626</v>
      </c>
      <c r="T890" s="78"/>
      <c r="U890" s="79">
        <v>7302359</v>
      </c>
      <c r="V890" s="80">
        <v>-333231</v>
      </c>
      <c r="W890" s="80">
        <v>6969128</v>
      </c>
      <c r="X890" s="81"/>
      <c r="Y890" s="63">
        <v>46546228</v>
      </c>
      <c r="Z890" s="63">
        <v>8684247</v>
      </c>
    </row>
    <row r="891" spans="1:26">
      <c r="A891" s="60">
        <v>99802</v>
      </c>
      <c r="B891" s="61" t="s">
        <v>883</v>
      </c>
      <c r="C891" s="77">
        <v>1.0900000000000001E-5</v>
      </c>
      <c r="D891" s="77">
        <v>3.3000000000000002E-6</v>
      </c>
      <c r="E891" s="78">
        <v>18617</v>
      </c>
      <c r="F891" s="78"/>
      <c r="G891" s="79">
        <v>802</v>
      </c>
      <c r="H891" s="79">
        <v>6153</v>
      </c>
      <c r="I891" s="79">
        <v>1858</v>
      </c>
      <c r="J891" s="78">
        <v>719</v>
      </c>
      <c r="K891" s="78"/>
      <c r="L891" s="78">
        <v>9532</v>
      </c>
      <c r="M891" s="78"/>
      <c r="N891" s="79">
        <v>79</v>
      </c>
      <c r="O891" s="79">
        <v>0</v>
      </c>
      <c r="P891" s="79">
        <v>0</v>
      </c>
      <c r="Q891" s="78">
        <v>9367</v>
      </c>
      <c r="R891" s="78"/>
      <c r="S891" s="78">
        <v>9446</v>
      </c>
      <c r="T891" s="78"/>
      <c r="U891" s="79">
        <v>5271</v>
      </c>
      <c r="V891" s="80">
        <v>-1320</v>
      </c>
      <c r="W891" s="80">
        <v>3951</v>
      </c>
      <c r="X891" s="81"/>
      <c r="Y891" s="63">
        <v>33601</v>
      </c>
      <c r="Z891" s="63">
        <v>6269</v>
      </c>
    </row>
    <row r="892" spans="1:26">
      <c r="A892" s="60">
        <v>99804</v>
      </c>
      <c r="B892" s="61" t="s">
        <v>884</v>
      </c>
      <c r="C892" s="77">
        <v>8.8300000000000005E-5</v>
      </c>
      <c r="D892" s="77">
        <v>1.022E-4</v>
      </c>
      <c r="E892" s="78">
        <v>576554</v>
      </c>
      <c r="F892" s="78"/>
      <c r="G892" s="79">
        <v>24843</v>
      </c>
      <c r="H892" s="79">
        <v>190557</v>
      </c>
      <c r="I892" s="79">
        <v>57527</v>
      </c>
      <c r="J892" s="78">
        <v>62117</v>
      </c>
      <c r="K892" s="78"/>
      <c r="L892" s="78">
        <v>335044</v>
      </c>
      <c r="M892" s="78"/>
      <c r="N892" s="79">
        <v>2436</v>
      </c>
      <c r="O892" s="79">
        <v>0</v>
      </c>
      <c r="P892" s="79">
        <v>0</v>
      </c>
      <c r="Q892" s="78">
        <v>0</v>
      </c>
      <c r="R892" s="78"/>
      <c r="S892" s="78">
        <v>2436</v>
      </c>
      <c r="T892" s="78"/>
      <c r="U892" s="79">
        <v>163254</v>
      </c>
      <c r="V892" s="80">
        <v>28394</v>
      </c>
      <c r="W892" s="80">
        <v>191648</v>
      </c>
      <c r="X892" s="81"/>
      <c r="Y892" s="63">
        <v>1040606</v>
      </c>
      <c r="Z892" s="63">
        <v>194148</v>
      </c>
    </row>
    <row r="893" spans="1:26">
      <c r="A893" s="60">
        <v>99811</v>
      </c>
      <c r="B893" s="61" t="s">
        <v>885</v>
      </c>
      <c r="C893" s="77">
        <v>6.2027999999999996E-3</v>
      </c>
      <c r="D893" s="77">
        <v>5.9289E-3</v>
      </c>
      <c r="E893" s="78">
        <v>33447462</v>
      </c>
      <c r="F893" s="78"/>
      <c r="G893" s="79">
        <v>1441221</v>
      </c>
      <c r="H893" s="79">
        <v>11054736</v>
      </c>
      <c r="I893" s="79">
        <v>3337307</v>
      </c>
      <c r="J893" s="78">
        <v>0</v>
      </c>
      <c r="K893" s="78"/>
      <c r="L893" s="78">
        <v>15833264</v>
      </c>
      <c r="M893" s="78"/>
      <c r="N893" s="79">
        <v>141303</v>
      </c>
      <c r="O893" s="79">
        <v>0</v>
      </c>
      <c r="P893" s="79">
        <v>0</v>
      </c>
      <c r="Q893" s="78">
        <v>886403</v>
      </c>
      <c r="R893" s="78"/>
      <c r="S893" s="78">
        <v>1027706</v>
      </c>
      <c r="T893" s="78"/>
      <c r="U893" s="79">
        <v>9470831</v>
      </c>
      <c r="V893" s="80">
        <v>-456342</v>
      </c>
      <c r="W893" s="80">
        <v>9014489</v>
      </c>
      <c r="X893" s="81"/>
      <c r="Y893" s="63">
        <v>60368362</v>
      </c>
      <c r="Z893" s="63">
        <v>11263078</v>
      </c>
    </row>
    <row r="894" spans="1:26">
      <c r="A894" s="60">
        <v>99812</v>
      </c>
      <c r="B894" s="61" t="s">
        <v>886</v>
      </c>
      <c r="C894" s="77">
        <v>1.77E-5</v>
      </c>
      <c r="D894" s="77">
        <v>1.7E-5</v>
      </c>
      <c r="E894" s="78">
        <v>95904</v>
      </c>
      <c r="F894" s="78"/>
      <c r="G894" s="79">
        <v>4132</v>
      </c>
      <c r="H894" s="79">
        <v>31697</v>
      </c>
      <c r="I894" s="79">
        <v>9569</v>
      </c>
      <c r="J894" s="78">
        <v>30143</v>
      </c>
      <c r="K894" s="78"/>
      <c r="L894" s="78">
        <v>75541</v>
      </c>
      <c r="M894" s="78"/>
      <c r="N894" s="79">
        <v>405</v>
      </c>
      <c r="O894" s="79">
        <v>0</v>
      </c>
      <c r="P894" s="79">
        <v>0</v>
      </c>
      <c r="Q894" s="78">
        <v>0</v>
      </c>
      <c r="R894" s="78"/>
      <c r="S894" s="78">
        <v>405</v>
      </c>
      <c r="T894" s="78"/>
      <c r="U894" s="79">
        <v>27156</v>
      </c>
      <c r="V894" s="80">
        <v>17394</v>
      </c>
      <c r="W894" s="80">
        <v>44550</v>
      </c>
      <c r="X894" s="81"/>
      <c r="Y894" s="63">
        <v>173095</v>
      </c>
      <c r="Z894" s="63">
        <v>32295</v>
      </c>
    </row>
    <row r="895" spans="1:26">
      <c r="A895" s="60">
        <v>99818</v>
      </c>
      <c r="B895" s="61" t="s">
        <v>887</v>
      </c>
      <c r="C895" s="77">
        <v>2.4600000000000002E-5</v>
      </c>
      <c r="D895" s="77">
        <v>3.96E-5</v>
      </c>
      <c r="E895" s="78">
        <v>223401</v>
      </c>
      <c r="F895" s="78"/>
      <c r="G895" s="79">
        <v>9626</v>
      </c>
      <c r="H895" s="79">
        <v>73836</v>
      </c>
      <c r="I895" s="79">
        <v>22290</v>
      </c>
      <c r="J895" s="78">
        <v>26269</v>
      </c>
      <c r="K895" s="78"/>
      <c r="L895" s="78">
        <v>132021</v>
      </c>
      <c r="M895" s="78"/>
      <c r="N895" s="79">
        <v>944</v>
      </c>
      <c r="O895" s="79">
        <v>0</v>
      </c>
      <c r="P895" s="79">
        <v>0</v>
      </c>
      <c r="Q895" s="78">
        <v>26891</v>
      </c>
      <c r="R895" s="78"/>
      <c r="S895" s="78">
        <v>27835</v>
      </c>
      <c r="T895" s="78"/>
      <c r="U895" s="79">
        <v>63257</v>
      </c>
      <c r="V895" s="80">
        <v>-3134</v>
      </c>
      <c r="W895" s="80">
        <v>60123</v>
      </c>
      <c r="X895" s="81"/>
      <c r="Y895" s="63">
        <v>403209</v>
      </c>
      <c r="Z895" s="63">
        <v>75228</v>
      </c>
    </row>
    <row r="896" spans="1:26">
      <c r="A896" s="60">
        <v>99821</v>
      </c>
      <c r="B896" s="61" t="s">
        <v>888</v>
      </c>
      <c r="C896" s="77">
        <v>1.089E-4</v>
      </c>
      <c r="D896" s="77">
        <v>9.8099999999999999E-5</v>
      </c>
      <c r="E896" s="78">
        <v>553424</v>
      </c>
      <c r="F896" s="78"/>
      <c r="G896" s="79">
        <v>23847</v>
      </c>
      <c r="H896" s="79">
        <v>182912</v>
      </c>
      <c r="I896" s="79">
        <v>55219</v>
      </c>
      <c r="J896" s="78">
        <v>24522</v>
      </c>
      <c r="K896" s="78"/>
      <c r="L896" s="78">
        <v>286500</v>
      </c>
      <c r="M896" s="78"/>
      <c r="N896" s="79">
        <v>2338</v>
      </c>
      <c r="O896" s="79">
        <v>0</v>
      </c>
      <c r="P896" s="79">
        <v>0</v>
      </c>
      <c r="Q896" s="78">
        <v>25099</v>
      </c>
      <c r="R896" s="78"/>
      <c r="S896" s="78">
        <v>27437</v>
      </c>
      <c r="T896" s="78"/>
      <c r="U896" s="79">
        <v>156705</v>
      </c>
      <c r="V896" s="80">
        <v>4626</v>
      </c>
      <c r="W896" s="80">
        <v>161331</v>
      </c>
      <c r="X896" s="81"/>
      <c r="Y896" s="63">
        <v>998859</v>
      </c>
      <c r="Z896" s="63">
        <v>186360</v>
      </c>
    </row>
    <row r="897" spans="1:26">
      <c r="A897" s="60">
        <v>99831</v>
      </c>
      <c r="B897" s="61" t="s">
        <v>889</v>
      </c>
      <c r="C897" s="77">
        <v>3.3500000000000001E-5</v>
      </c>
      <c r="D897" s="77">
        <v>3.7100000000000001E-5</v>
      </c>
      <c r="E897" s="78">
        <v>209297</v>
      </c>
      <c r="F897" s="78"/>
      <c r="G897" s="79">
        <v>9018</v>
      </c>
      <c r="H897" s="79">
        <v>69175</v>
      </c>
      <c r="I897" s="79">
        <v>20883</v>
      </c>
      <c r="J897" s="78">
        <v>17690</v>
      </c>
      <c r="K897" s="78"/>
      <c r="L897" s="78">
        <v>116766</v>
      </c>
      <c r="M897" s="78"/>
      <c r="N897" s="79">
        <v>884</v>
      </c>
      <c r="O897" s="79">
        <v>0</v>
      </c>
      <c r="P897" s="79">
        <v>0</v>
      </c>
      <c r="Q897" s="78">
        <v>19900</v>
      </c>
      <c r="R897" s="78"/>
      <c r="S897" s="78">
        <v>20784</v>
      </c>
      <c r="T897" s="78"/>
      <c r="U897" s="79">
        <v>59264</v>
      </c>
      <c r="V897" s="80">
        <v>-4017</v>
      </c>
      <c r="W897" s="80">
        <v>55247</v>
      </c>
      <c r="X897" s="81"/>
      <c r="Y897" s="63">
        <v>377754</v>
      </c>
      <c r="Z897" s="63">
        <v>70479</v>
      </c>
    </row>
    <row r="898" spans="1:26">
      <c r="A898" s="60">
        <v>99841</v>
      </c>
      <c r="B898" s="61" t="s">
        <v>890</v>
      </c>
      <c r="C898" s="77">
        <v>5.5099999999999998E-5</v>
      </c>
      <c r="D898" s="77">
        <v>5.94E-5</v>
      </c>
      <c r="E898" s="78">
        <v>335101</v>
      </c>
      <c r="F898" s="78"/>
      <c r="G898" s="79">
        <v>14439</v>
      </c>
      <c r="H898" s="79">
        <v>110754</v>
      </c>
      <c r="I898" s="79">
        <v>33436</v>
      </c>
      <c r="J898" s="78">
        <v>20145</v>
      </c>
      <c r="K898" s="78"/>
      <c r="L898" s="78">
        <v>178774</v>
      </c>
      <c r="M898" s="78"/>
      <c r="N898" s="79">
        <v>1416</v>
      </c>
      <c r="O898" s="79">
        <v>0</v>
      </c>
      <c r="P898" s="79">
        <v>0</v>
      </c>
      <c r="Q898" s="78">
        <v>3837</v>
      </c>
      <c r="R898" s="78"/>
      <c r="S898" s="78">
        <v>5253</v>
      </c>
      <c r="T898" s="78"/>
      <c r="U898" s="79">
        <v>94886</v>
      </c>
      <c r="V898" s="80">
        <v>13219</v>
      </c>
      <c r="W898" s="80">
        <v>108105</v>
      </c>
      <c r="X898" s="81"/>
      <c r="Y898" s="63">
        <v>604814</v>
      </c>
      <c r="Z898" s="63">
        <v>112842</v>
      </c>
    </row>
    <row r="899" spans="1:26">
      <c r="A899" s="60">
        <v>99851</v>
      </c>
      <c r="B899" s="61" t="s">
        <v>891</v>
      </c>
      <c r="C899" s="77">
        <v>7.6000000000000001E-6</v>
      </c>
      <c r="D899" s="77">
        <v>1.66E-5</v>
      </c>
      <c r="E899" s="78">
        <v>93648</v>
      </c>
      <c r="F899" s="78"/>
      <c r="G899" s="79">
        <v>4035</v>
      </c>
      <c r="H899" s="79">
        <v>30952</v>
      </c>
      <c r="I899" s="79">
        <v>9344</v>
      </c>
      <c r="J899" s="78">
        <v>14233</v>
      </c>
      <c r="K899" s="78"/>
      <c r="L899" s="78">
        <v>58564</v>
      </c>
      <c r="M899" s="78"/>
      <c r="N899" s="79">
        <v>396</v>
      </c>
      <c r="O899" s="79">
        <v>0</v>
      </c>
      <c r="P899" s="79">
        <v>0</v>
      </c>
      <c r="Q899" s="78">
        <v>3642</v>
      </c>
      <c r="R899" s="78"/>
      <c r="S899" s="78">
        <v>4038</v>
      </c>
      <c r="T899" s="78"/>
      <c r="U899" s="79">
        <v>26517</v>
      </c>
      <c r="V899" s="80">
        <v>785</v>
      </c>
      <c r="W899" s="80">
        <v>27302</v>
      </c>
      <c r="X899" s="81"/>
      <c r="Y899" s="63">
        <v>169022</v>
      </c>
      <c r="Z899" s="63">
        <v>31535</v>
      </c>
    </row>
    <row r="900" spans="1:26">
      <c r="A900" s="60">
        <v>99901</v>
      </c>
      <c r="B900" s="61" t="s">
        <v>892</v>
      </c>
      <c r="C900" s="77">
        <v>1.4748999999999999E-3</v>
      </c>
      <c r="D900" s="77">
        <v>1.5120999999999999E-3</v>
      </c>
      <c r="E900" s="78">
        <v>8530403</v>
      </c>
      <c r="F900" s="78"/>
      <c r="G900" s="79">
        <v>367567</v>
      </c>
      <c r="H900" s="79">
        <v>2819388</v>
      </c>
      <c r="I900" s="79">
        <v>851143</v>
      </c>
      <c r="J900" s="78">
        <v>98602</v>
      </c>
      <c r="K900" s="78"/>
      <c r="L900" s="78">
        <v>4136700</v>
      </c>
      <c r="M900" s="78"/>
      <c r="N900" s="79">
        <v>36038</v>
      </c>
      <c r="O900" s="79">
        <v>0</v>
      </c>
      <c r="P900" s="79">
        <v>0</v>
      </c>
      <c r="Q900" s="78">
        <v>142071</v>
      </c>
      <c r="R900" s="78"/>
      <c r="S900" s="78">
        <v>178109</v>
      </c>
      <c r="T900" s="78"/>
      <c r="U900" s="79">
        <v>2415430</v>
      </c>
      <c r="V900" s="80">
        <v>-65750</v>
      </c>
      <c r="W900" s="80">
        <v>2349680</v>
      </c>
      <c r="X900" s="81"/>
      <c r="Y900" s="63">
        <v>15396279</v>
      </c>
      <c r="Z900" s="63">
        <v>2872523</v>
      </c>
    </row>
    <row r="901" spans="1:26">
      <c r="A901" s="60">
        <v>99911</v>
      </c>
      <c r="B901" s="61" t="s">
        <v>893</v>
      </c>
      <c r="C901" s="77">
        <v>2.4499999999999999E-4</v>
      </c>
      <c r="D901" s="77">
        <v>2.365E-4</v>
      </c>
      <c r="E901" s="78">
        <v>1334198</v>
      </c>
      <c r="F901" s="78"/>
      <c r="G901" s="79">
        <v>57489</v>
      </c>
      <c r="H901" s="79">
        <v>440966</v>
      </c>
      <c r="I901" s="79">
        <v>133123</v>
      </c>
      <c r="J901" s="78">
        <v>30030</v>
      </c>
      <c r="K901" s="78"/>
      <c r="L901" s="78">
        <v>661608</v>
      </c>
      <c r="M901" s="78"/>
      <c r="N901" s="79">
        <v>5637</v>
      </c>
      <c r="O901" s="79">
        <v>0</v>
      </c>
      <c r="P901" s="79">
        <v>0</v>
      </c>
      <c r="Q901" s="78">
        <v>1708</v>
      </c>
      <c r="R901" s="78"/>
      <c r="S901" s="78">
        <v>7345</v>
      </c>
      <c r="T901" s="78"/>
      <c r="U901" s="79">
        <v>377785</v>
      </c>
      <c r="V901" s="80">
        <v>19846</v>
      </c>
      <c r="W901" s="80">
        <v>397631</v>
      </c>
      <c r="X901" s="81"/>
      <c r="Y901" s="63">
        <v>2408055</v>
      </c>
      <c r="Z901" s="63">
        <v>449277</v>
      </c>
    </row>
    <row r="902" spans="1:26">
      <c r="A902" s="60">
        <v>99921</v>
      </c>
      <c r="B902" s="61" t="s">
        <v>894</v>
      </c>
      <c r="C902" s="77">
        <v>1.4080000000000001E-4</v>
      </c>
      <c r="D902" s="77">
        <v>1.395E-4</v>
      </c>
      <c r="E902" s="78">
        <v>786979</v>
      </c>
      <c r="F902" s="78"/>
      <c r="G902" s="79">
        <v>33910</v>
      </c>
      <c r="H902" s="79">
        <v>260105</v>
      </c>
      <c r="I902" s="79">
        <v>78523</v>
      </c>
      <c r="J902" s="78">
        <v>7286</v>
      </c>
      <c r="K902" s="78"/>
      <c r="L902" s="78">
        <v>379824</v>
      </c>
      <c r="M902" s="78"/>
      <c r="N902" s="79">
        <v>3325</v>
      </c>
      <c r="O902" s="79">
        <v>0</v>
      </c>
      <c r="P902" s="79">
        <v>0</v>
      </c>
      <c r="Q902" s="78">
        <v>18644</v>
      </c>
      <c r="R902" s="78"/>
      <c r="S902" s="78">
        <v>21969</v>
      </c>
      <c r="T902" s="78"/>
      <c r="U902" s="79">
        <v>222837</v>
      </c>
      <c r="V902" s="80">
        <v>-5071</v>
      </c>
      <c r="W902" s="80">
        <v>217766</v>
      </c>
      <c r="X902" s="81"/>
      <c r="Y902" s="63">
        <v>1420396</v>
      </c>
      <c r="Z902" s="63">
        <v>265007</v>
      </c>
    </row>
    <row r="903" spans="1:26">
      <c r="A903" s="60">
        <v>99931</v>
      </c>
      <c r="B903" s="61" t="s">
        <v>895</v>
      </c>
      <c r="C903" s="77">
        <v>2.7399999999999999E-5</v>
      </c>
      <c r="D903" s="77">
        <v>2.6100000000000001E-5</v>
      </c>
      <c r="E903" s="78">
        <v>147241</v>
      </c>
      <c r="F903" s="78"/>
      <c r="G903" s="79">
        <v>6344</v>
      </c>
      <c r="H903" s="79">
        <v>48665</v>
      </c>
      <c r="I903" s="79">
        <v>14691</v>
      </c>
      <c r="J903" s="78">
        <v>4426</v>
      </c>
      <c r="K903" s="78"/>
      <c r="L903" s="78">
        <v>74126</v>
      </c>
      <c r="M903" s="78"/>
      <c r="N903" s="79">
        <v>622</v>
      </c>
      <c r="O903" s="79">
        <v>0</v>
      </c>
      <c r="P903" s="79">
        <v>0</v>
      </c>
      <c r="Q903" s="78">
        <v>3563</v>
      </c>
      <c r="R903" s="78"/>
      <c r="S903" s="78">
        <v>4185</v>
      </c>
      <c r="T903" s="78"/>
      <c r="U903" s="79">
        <v>41692</v>
      </c>
      <c r="V903" s="80">
        <v>2729</v>
      </c>
      <c r="W903" s="80">
        <v>44421</v>
      </c>
      <c r="X903" s="81"/>
      <c r="Y903" s="63">
        <v>265752</v>
      </c>
      <c r="Z903" s="63">
        <v>49582</v>
      </c>
    </row>
    <row r="904" spans="1:26" s="66" customFormat="1">
      <c r="A904" s="60">
        <v>99941</v>
      </c>
      <c r="B904" s="61" t="s">
        <v>896</v>
      </c>
      <c r="C904" s="77">
        <v>5.52E-5</v>
      </c>
      <c r="D904" s="77">
        <v>5.66E-5</v>
      </c>
      <c r="E904" s="78">
        <v>319305</v>
      </c>
      <c r="F904" s="78"/>
      <c r="G904" s="79">
        <v>13759</v>
      </c>
      <c r="H904" s="79">
        <v>105534</v>
      </c>
      <c r="I904" s="79">
        <v>31859</v>
      </c>
      <c r="J904" s="78">
        <v>3188</v>
      </c>
      <c r="K904" s="78"/>
      <c r="L904" s="78">
        <v>154340</v>
      </c>
      <c r="M904" s="78"/>
      <c r="N904" s="79">
        <v>1349</v>
      </c>
      <c r="O904" s="79">
        <v>0</v>
      </c>
      <c r="P904" s="79">
        <v>0</v>
      </c>
      <c r="Q904" s="78">
        <v>14826</v>
      </c>
      <c r="R904" s="78"/>
      <c r="S904" s="78">
        <v>16175</v>
      </c>
      <c r="T904" s="78"/>
      <c r="U904" s="79">
        <v>90413</v>
      </c>
      <c r="V904" s="80">
        <v>-11610</v>
      </c>
      <c r="W904" s="80">
        <v>78803</v>
      </c>
      <c r="X904" s="81"/>
      <c r="Y904" s="63">
        <v>576304</v>
      </c>
      <c r="Z904" s="63">
        <v>107523</v>
      </c>
    </row>
    <row r="905" spans="1:26">
      <c r="A905" s="60">
        <v>99991</v>
      </c>
      <c r="B905" s="61" t="s">
        <v>897</v>
      </c>
      <c r="C905" s="77">
        <v>4.4989999999999999E-4</v>
      </c>
      <c r="D905" s="77">
        <v>4.0420000000000001E-4</v>
      </c>
      <c r="E905" s="78">
        <v>2280265</v>
      </c>
      <c r="F905" s="78"/>
      <c r="G905" s="79">
        <v>98255</v>
      </c>
      <c r="H905" s="79">
        <v>753652</v>
      </c>
      <c r="I905" s="79">
        <v>227519</v>
      </c>
      <c r="J905" s="78">
        <v>16768</v>
      </c>
      <c r="K905" s="78"/>
      <c r="L905" s="78">
        <v>1096194</v>
      </c>
      <c r="M905" s="78"/>
      <c r="N905" s="79">
        <v>9633</v>
      </c>
      <c r="O905" s="79">
        <v>0</v>
      </c>
      <c r="P905" s="79">
        <v>0</v>
      </c>
      <c r="Q905" s="78">
        <v>46508</v>
      </c>
      <c r="R905" s="78"/>
      <c r="S905" s="78">
        <v>56141</v>
      </c>
      <c r="T905" s="78"/>
      <c r="U905" s="79">
        <v>645669</v>
      </c>
      <c r="V905" s="80">
        <v>-26129</v>
      </c>
      <c r="W905" s="80">
        <v>619540</v>
      </c>
      <c r="X905" s="81"/>
      <c r="Y905" s="63">
        <v>4115585</v>
      </c>
      <c r="Z905" s="63">
        <v>767855</v>
      </c>
    </row>
    <row r="906" spans="1:26">
      <c r="A906" s="70">
        <v>99999</v>
      </c>
      <c r="B906" s="71" t="s">
        <v>898</v>
      </c>
      <c r="C906" s="72">
        <v>9.9799999999999997E-4</v>
      </c>
      <c r="D906" s="72">
        <v>1.0696E-3</v>
      </c>
      <c r="E906" s="73">
        <v>6034071</v>
      </c>
      <c r="F906" s="73"/>
      <c r="G906" s="74">
        <v>260003</v>
      </c>
      <c r="H906" s="74">
        <v>1994324</v>
      </c>
      <c r="I906" s="74">
        <v>602065</v>
      </c>
      <c r="J906" s="73">
        <v>280575</v>
      </c>
      <c r="K906" s="73"/>
      <c r="L906" s="73">
        <v>3136967</v>
      </c>
      <c r="M906" s="73"/>
      <c r="N906" s="74">
        <v>25492</v>
      </c>
      <c r="O906" s="74">
        <v>0</v>
      </c>
      <c r="P906" s="74">
        <v>0</v>
      </c>
      <c r="Q906" s="73">
        <v>0</v>
      </c>
      <c r="R906" s="73"/>
      <c r="S906" s="73">
        <v>25492</v>
      </c>
      <c r="T906" s="73"/>
      <c r="U906" s="74">
        <v>1708580</v>
      </c>
      <c r="V906" s="75">
        <v>159141</v>
      </c>
      <c r="W906" s="75">
        <v>1867721</v>
      </c>
      <c r="X906" s="76"/>
      <c r="Y906" s="63">
        <v>10890722</v>
      </c>
      <c r="Z906" s="63">
        <v>2031909</v>
      </c>
    </row>
    <row r="907" spans="1:26">
      <c r="A907" s="50"/>
      <c r="B907" s="61"/>
      <c r="C907" s="62"/>
      <c r="D907" s="62"/>
      <c r="E907" s="63"/>
      <c r="F907" s="63"/>
      <c r="G907" s="64"/>
      <c r="H907" s="64"/>
      <c r="I907" s="64"/>
      <c r="J907" s="63"/>
      <c r="K907" s="63"/>
      <c r="L907" s="63"/>
      <c r="M907" s="63"/>
      <c r="N907" s="64"/>
      <c r="O907" s="64"/>
      <c r="P907" s="64"/>
      <c r="Q907" s="63"/>
      <c r="R907" s="63"/>
      <c r="S907" s="63"/>
      <c r="T907" s="63"/>
      <c r="U907" s="64"/>
      <c r="V907" s="65"/>
      <c r="W907" s="65"/>
    </row>
    <row r="908" spans="1:26">
      <c r="A908" s="50"/>
      <c r="B908" s="67" t="s">
        <v>931</v>
      </c>
      <c r="C908" s="68">
        <v>1.0000000000000004</v>
      </c>
      <c r="D908" s="68">
        <v>1.0000000000000002</v>
      </c>
      <c r="E908" s="69">
        <v>5641428011</v>
      </c>
      <c r="F908" s="69"/>
      <c r="G908" s="69">
        <v>243083983</v>
      </c>
      <c r="H908" s="69">
        <v>1864550994</v>
      </c>
      <c r="I908" s="69">
        <v>562887993</v>
      </c>
      <c r="J908" s="69">
        <v>74988605</v>
      </c>
      <c r="K908" s="69"/>
      <c r="L908" s="69">
        <v>2745511575</v>
      </c>
      <c r="M908" s="69"/>
      <c r="N908" s="69">
        <v>23833003</v>
      </c>
      <c r="O908" s="69"/>
      <c r="P908" s="69">
        <v>0</v>
      </c>
      <c r="Q908" s="69">
        <v>74988580</v>
      </c>
      <c r="R908" s="69"/>
      <c r="S908" s="69">
        <v>98821583</v>
      </c>
      <c r="T908" s="69"/>
      <c r="U908" s="69">
        <v>1597400996</v>
      </c>
      <c r="V908" s="69">
        <v>160</v>
      </c>
      <c r="W908" s="69">
        <v>1597401156</v>
      </c>
      <c r="Y908" s="69">
        <v>10182051019</v>
      </c>
      <c r="Z908" s="69">
        <v>1899691002</v>
      </c>
    </row>
    <row r="909" spans="1:26">
      <c r="A909" s="50"/>
      <c r="B909" s="61"/>
      <c r="C909" s="62"/>
      <c r="D909" s="62"/>
      <c r="E909" s="63"/>
      <c r="F909" s="63"/>
      <c r="G909" s="64"/>
      <c r="H909" s="64"/>
      <c r="I909" s="64"/>
      <c r="J909" s="63"/>
      <c r="K909" s="63"/>
      <c r="L909" s="63"/>
      <c r="M909" s="63"/>
      <c r="N909" s="64"/>
      <c r="O909" s="64"/>
      <c r="P909" s="64"/>
      <c r="Q909" s="63"/>
      <c r="R909" s="63"/>
      <c r="S909" s="63"/>
      <c r="T909" s="63"/>
      <c r="U909" s="64"/>
      <c r="V909" s="65"/>
      <c r="W909" s="65"/>
    </row>
    <row r="910" spans="1:26">
      <c r="A910" s="50"/>
      <c r="B910" s="61"/>
      <c r="C910" s="62"/>
      <c r="D910" s="62"/>
      <c r="E910" s="63"/>
      <c r="F910" s="63"/>
      <c r="G910" s="64"/>
      <c r="H910" s="64"/>
      <c r="I910" s="64"/>
      <c r="J910" s="63"/>
      <c r="K910" s="63"/>
      <c r="L910" s="63"/>
      <c r="M910" s="63"/>
      <c r="N910" s="64"/>
      <c r="O910" s="64"/>
      <c r="P910" s="64"/>
      <c r="Q910" s="63"/>
      <c r="R910" s="63"/>
      <c r="S910" s="63"/>
      <c r="T910" s="63"/>
      <c r="U910" s="64"/>
      <c r="V910" s="65"/>
      <c r="W910" s="65"/>
    </row>
    <row r="911" spans="1:26">
      <c r="A911" s="50"/>
      <c r="B911" s="61"/>
      <c r="C911" s="62"/>
      <c r="D911" s="62"/>
      <c r="E911" s="63"/>
      <c r="F911" s="63"/>
      <c r="G911" s="64"/>
      <c r="H911" s="64"/>
      <c r="I911" s="64"/>
      <c r="J911" s="63"/>
      <c r="K911" s="63"/>
      <c r="L911" s="63"/>
      <c r="M911" s="63"/>
      <c r="N911" s="64"/>
      <c r="O911" s="64"/>
      <c r="P911" s="64"/>
      <c r="Q911" s="63"/>
      <c r="R911" s="63"/>
      <c r="S911" s="63"/>
      <c r="T911" s="63"/>
      <c r="U911" s="64"/>
      <c r="V911" s="65"/>
      <c r="W911" s="65"/>
    </row>
    <row r="912" spans="1:26">
      <c r="A912" s="50"/>
      <c r="B912" s="61"/>
      <c r="C912" s="62"/>
      <c r="D912" s="62"/>
      <c r="E912" s="63"/>
      <c r="F912" s="63"/>
      <c r="G912" s="64"/>
      <c r="H912" s="64"/>
      <c r="I912" s="64"/>
      <c r="J912" s="63"/>
      <c r="K912" s="63"/>
      <c r="L912" s="63"/>
      <c r="M912" s="63"/>
      <c r="N912" s="64"/>
      <c r="O912" s="64"/>
      <c r="P912" s="64"/>
      <c r="Q912" s="63"/>
      <c r="R912" s="63"/>
      <c r="S912" s="63"/>
      <c r="T912" s="63"/>
      <c r="U912" s="64"/>
      <c r="V912" s="65"/>
      <c r="W912" s="65"/>
    </row>
    <row r="913" spans="1:23">
      <c r="A913" s="50"/>
      <c r="B913" s="61"/>
      <c r="C913" s="62"/>
      <c r="D913" s="62"/>
      <c r="E913" s="63"/>
      <c r="F913" s="63"/>
      <c r="G913" s="64"/>
      <c r="H913" s="64"/>
      <c r="I913" s="64"/>
      <c r="J913" s="63"/>
      <c r="K913" s="63"/>
      <c r="L913" s="63"/>
      <c r="M913" s="63"/>
      <c r="N913" s="64"/>
      <c r="O913" s="64"/>
      <c r="P913" s="64"/>
      <c r="Q913" s="63"/>
      <c r="R913" s="63"/>
      <c r="S913" s="63"/>
      <c r="T913" s="63"/>
      <c r="U913" s="64"/>
      <c r="V913" s="65"/>
      <c r="W913" s="65"/>
    </row>
    <row r="914" spans="1:23">
      <c r="A914" s="50"/>
      <c r="B914" s="61"/>
      <c r="C914" s="62"/>
      <c r="D914" s="62"/>
      <c r="E914" s="63"/>
      <c r="F914" s="63"/>
      <c r="G914" s="64"/>
      <c r="H914" s="64"/>
      <c r="I914" s="64"/>
      <c r="J914" s="63"/>
      <c r="K914" s="63"/>
      <c r="L914" s="63"/>
      <c r="M914" s="63"/>
      <c r="N914" s="64"/>
      <c r="O914" s="64"/>
      <c r="P914" s="64"/>
      <c r="Q914" s="63"/>
      <c r="R914" s="63"/>
      <c r="S914" s="63"/>
      <c r="T914" s="63"/>
      <c r="U914" s="64"/>
      <c r="V914" s="65"/>
      <c r="W914" s="65"/>
    </row>
    <row r="915" spans="1:23">
      <c r="A915" s="60"/>
      <c r="B915" s="61"/>
      <c r="C915" s="62"/>
      <c r="D915" s="62"/>
      <c r="E915" s="63"/>
      <c r="F915" s="63"/>
      <c r="G915" s="64"/>
      <c r="H915" s="64"/>
      <c r="I915" s="64"/>
      <c r="J915" s="63"/>
      <c r="K915" s="63"/>
      <c r="L915" s="63"/>
      <c r="M915" s="63"/>
      <c r="N915" s="64"/>
      <c r="O915" s="64"/>
      <c r="P915" s="64"/>
      <c r="Q915" s="63"/>
      <c r="R915" s="63"/>
      <c r="S915" s="63"/>
      <c r="T915" s="63"/>
      <c r="U915" s="64"/>
      <c r="V915" s="65"/>
      <c r="W915" s="65"/>
    </row>
    <row r="916" spans="1:23">
      <c r="A916" s="60"/>
      <c r="B916" s="61"/>
      <c r="C916" s="62"/>
      <c r="D916" s="62"/>
      <c r="E916" s="63"/>
      <c r="F916" s="63"/>
      <c r="G916" s="64"/>
      <c r="H916" s="64"/>
      <c r="I916" s="64"/>
      <c r="J916" s="63"/>
      <c r="K916" s="63"/>
      <c r="L916" s="63"/>
      <c r="M916" s="63"/>
      <c r="N916" s="64"/>
      <c r="O916" s="64"/>
      <c r="P916" s="64"/>
      <c r="Q916" s="63"/>
      <c r="R916" s="63"/>
      <c r="S916" s="63"/>
      <c r="T916" s="63"/>
      <c r="U916" s="64"/>
      <c r="V916" s="65"/>
      <c r="W916" s="65"/>
    </row>
  </sheetData>
  <mergeCells count="4">
    <mergeCell ref="G1:L1"/>
    <mergeCell ref="N1:S1"/>
    <mergeCell ref="U1:W1"/>
    <mergeCell ref="A1:A2"/>
  </mergeCells>
  <pageMargins left="0.25" right="0.25" top="0.75" bottom="0.75" header="0.3" footer="0.3"/>
  <pageSetup scale="41" fitToHeight="0" orientation="landscape" r:id="rId1"/>
  <headerFooter>
    <oddHeader>&amp;C&amp;"-,Bold"&amp;28Appendix B: Allocation of Pension Expense</oddHeader>
    <oddFooter>&amp;R&amp;G</oddFooter>
  </headerFooter>
  <rowBreaks count="1" manualBreakCount="1">
    <brk id="821" max="18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7BEC-F526-41F6-8C38-57B835828A0E}">
  <dimension ref="A1:I909"/>
  <sheetViews>
    <sheetView showGridLines="0" zoomScaleNormal="100" workbookViewId="0">
      <pane ySplit="2" topLeftCell="A3" activePane="bottomLeft" state="frozen"/>
      <selection pane="bottomLeft" sqref="A1:A2"/>
    </sheetView>
  </sheetViews>
  <sheetFormatPr defaultColWidth="9.109375" defaultRowHeight="13.2"/>
  <cols>
    <col min="1" max="1" width="11.44140625" style="115" customWidth="1"/>
    <col min="2" max="2" width="55.5546875" style="115" bestFit="1" customWidth="1"/>
    <col min="3" max="3" width="14.6640625" style="115" customWidth="1"/>
    <col min="4" max="4" width="1.6640625" style="115" customWidth="1"/>
    <col min="5" max="9" width="19.6640625" style="115" customWidth="1"/>
    <col min="10" max="16384" width="9.109375" style="115"/>
  </cols>
  <sheetData>
    <row r="1" spans="1:9" s="36" customFormat="1" ht="12.75" customHeight="1">
      <c r="A1" s="205" t="s">
        <v>5</v>
      </c>
      <c r="B1" s="92"/>
      <c r="C1" s="92"/>
      <c r="D1" s="92"/>
      <c r="E1" s="206">
        <v>2023</v>
      </c>
      <c r="F1" s="206">
        <v>2024</v>
      </c>
      <c r="G1" s="206">
        <v>2025</v>
      </c>
      <c r="H1" s="206">
        <v>2026</v>
      </c>
      <c r="I1" s="206">
        <v>2027</v>
      </c>
    </row>
    <row r="2" spans="1:9" ht="60" customHeight="1">
      <c r="A2" s="205"/>
      <c r="B2" s="206" t="s">
        <v>6</v>
      </c>
      <c r="C2" s="206" t="s">
        <v>960</v>
      </c>
      <c r="D2" s="94"/>
      <c r="E2" s="206" t="s">
        <v>924</v>
      </c>
      <c r="F2" s="206" t="s">
        <v>924</v>
      </c>
      <c r="G2" s="206" t="s">
        <v>924</v>
      </c>
      <c r="H2" s="206" t="s">
        <v>924</v>
      </c>
      <c r="I2" s="206" t="s">
        <v>924</v>
      </c>
    </row>
    <row r="3" spans="1:9">
      <c r="A3" s="46">
        <v>70505</v>
      </c>
      <c r="B3" s="207" t="s">
        <v>13</v>
      </c>
      <c r="C3" s="113">
        <v>1.8980000000000001E-4</v>
      </c>
      <c r="E3" s="208">
        <v>30581.904600000002</v>
      </c>
      <c r="F3" s="208">
        <v>12539.516600000001</v>
      </c>
      <c r="G3" s="208">
        <v>-1507.5814</v>
      </c>
      <c r="H3" s="208">
        <v>0</v>
      </c>
      <c r="I3" s="208">
        <v>0</v>
      </c>
    </row>
    <row r="4" spans="1:9">
      <c r="A4" s="46">
        <v>72265</v>
      </c>
      <c r="B4" s="207" t="s">
        <v>15</v>
      </c>
      <c r="C4" s="113">
        <v>1.3229999999999999E-4</v>
      </c>
      <c r="E4" s="209">
        <v>21317.1021</v>
      </c>
      <c r="F4" s="209">
        <v>8740.6641</v>
      </c>
      <c r="G4" s="209">
        <v>-1050.8588999999999</v>
      </c>
      <c r="H4" s="209">
        <v>0</v>
      </c>
      <c r="I4" s="209">
        <v>0</v>
      </c>
    </row>
    <row r="5" spans="1:9">
      <c r="A5" s="46">
        <v>72593</v>
      </c>
      <c r="B5" s="207" t="s">
        <v>938</v>
      </c>
      <c r="C5" s="113">
        <v>6.7000000000000002E-6</v>
      </c>
      <c r="E5" s="209">
        <v>1079.5509</v>
      </c>
      <c r="F5" s="209">
        <v>442.64890000000003</v>
      </c>
      <c r="G5" s="209">
        <v>-53.2181</v>
      </c>
      <c r="H5" s="209">
        <v>0</v>
      </c>
      <c r="I5" s="209">
        <v>0</v>
      </c>
    </row>
    <row r="6" spans="1:9">
      <c r="A6" s="46">
        <v>72657</v>
      </c>
      <c r="B6" s="207" t="s">
        <v>16</v>
      </c>
      <c r="C6" s="113">
        <v>4.1699999999999997E-5</v>
      </c>
      <c r="E6" s="209">
        <v>6718.9958999999999</v>
      </c>
      <c r="F6" s="209">
        <v>2754.9938999999999</v>
      </c>
      <c r="G6" s="209">
        <v>-331.22309999999999</v>
      </c>
      <c r="H6" s="209">
        <v>0</v>
      </c>
      <c r="I6" s="209">
        <v>0</v>
      </c>
    </row>
    <row r="7" spans="1:9">
      <c r="A7" s="46">
        <v>90001</v>
      </c>
      <c r="B7" s="207" t="s">
        <v>17</v>
      </c>
      <c r="C7" s="113">
        <v>1.0753E-3</v>
      </c>
      <c r="E7" s="209">
        <v>173259.86309999999</v>
      </c>
      <c r="F7" s="209">
        <v>71041.845099999991</v>
      </c>
      <c r="G7" s="209">
        <v>-8541.1078999999991</v>
      </c>
      <c r="H7" s="209">
        <v>0</v>
      </c>
      <c r="I7" s="209">
        <v>0</v>
      </c>
    </row>
    <row r="8" spans="1:9">
      <c r="A8" s="46">
        <v>90002</v>
      </c>
      <c r="B8" s="207" t="s">
        <v>18</v>
      </c>
      <c r="C8" s="113">
        <v>6.1999999999999999E-6</v>
      </c>
      <c r="E8" s="209">
        <v>998.98739999999998</v>
      </c>
      <c r="F8" s="209">
        <v>409.61540000000002</v>
      </c>
      <c r="G8" s="209">
        <v>-49.246600000000001</v>
      </c>
      <c r="H8" s="209">
        <v>0</v>
      </c>
      <c r="I8" s="209">
        <v>0</v>
      </c>
    </row>
    <row r="9" spans="1:9">
      <c r="A9" s="46">
        <v>90011</v>
      </c>
      <c r="B9" s="207" t="s">
        <v>19</v>
      </c>
      <c r="C9" s="113">
        <v>1.64E-4</v>
      </c>
      <c r="E9" s="209">
        <v>26424.828000000001</v>
      </c>
      <c r="F9" s="209">
        <v>10834.987999999999</v>
      </c>
      <c r="G9" s="209">
        <v>-1302.652</v>
      </c>
      <c r="H9" s="209">
        <v>0</v>
      </c>
      <c r="I9" s="209">
        <v>0</v>
      </c>
    </row>
    <row r="10" spans="1:9">
      <c r="A10" s="46">
        <v>90092</v>
      </c>
      <c r="B10" s="207" t="s">
        <v>20</v>
      </c>
      <c r="C10" s="113">
        <v>3.949E-4</v>
      </c>
      <c r="E10" s="209">
        <v>63629.052300000003</v>
      </c>
      <c r="F10" s="209">
        <v>26089.8583</v>
      </c>
      <c r="G10" s="209">
        <v>-3136.6907000000001</v>
      </c>
      <c r="H10" s="209">
        <v>0</v>
      </c>
      <c r="I10" s="209">
        <v>0</v>
      </c>
    </row>
    <row r="11" spans="1:9">
      <c r="A11" s="46">
        <v>90096</v>
      </c>
      <c r="B11" s="207" t="s">
        <v>21</v>
      </c>
      <c r="C11" s="113">
        <v>9.9249999999999989E-4</v>
      </c>
      <c r="E11" s="209">
        <v>159918.54749999999</v>
      </c>
      <c r="F11" s="209">
        <v>65571.497499999998</v>
      </c>
      <c r="G11" s="209">
        <v>-7883.4274999999989</v>
      </c>
      <c r="H11" s="209">
        <v>0</v>
      </c>
      <c r="I11" s="209">
        <v>0</v>
      </c>
    </row>
    <row r="12" spans="1:9">
      <c r="A12" s="46">
        <v>90098</v>
      </c>
      <c r="B12" s="207" t="s">
        <v>22</v>
      </c>
      <c r="C12" s="113">
        <v>2.1680000000000001E-4</v>
      </c>
      <c r="E12" s="209">
        <v>34932.333600000005</v>
      </c>
      <c r="F12" s="209">
        <v>14323.3256</v>
      </c>
      <c r="G12" s="209">
        <v>-1722.0424</v>
      </c>
      <c r="H12" s="209">
        <v>0</v>
      </c>
      <c r="I12" s="209">
        <v>0</v>
      </c>
    </row>
    <row r="13" spans="1:9">
      <c r="A13" s="46">
        <v>90099</v>
      </c>
      <c r="B13" s="207" t="s">
        <v>23</v>
      </c>
      <c r="C13" s="113">
        <v>8.3799999999999999E-4</v>
      </c>
      <c r="E13" s="209">
        <v>135024.42600000001</v>
      </c>
      <c r="F13" s="209">
        <v>55364.146000000001</v>
      </c>
      <c r="G13" s="209">
        <v>-6656.2339999999995</v>
      </c>
      <c r="H13" s="209">
        <v>0</v>
      </c>
      <c r="I13" s="209">
        <v>0</v>
      </c>
    </row>
    <row r="14" spans="1:9">
      <c r="A14" s="46">
        <v>90101</v>
      </c>
      <c r="B14" s="207" t="s">
        <v>24</v>
      </c>
      <c r="C14" s="113">
        <v>5.9889000000000001E-3</v>
      </c>
      <c r="E14" s="209">
        <v>964973.49030000006</v>
      </c>
      <c r="F14" s="209">
        <v>395668.65630000003</v>
      </c>
      <c r="G14" s="209">
        <v>-47569.832699999999</v>
      </c>
      <c r="H14" s="209">
        <v>0</v>
      </c>
      <c r="I14" s="209">
        <v>0</v>
      </c>
    </row>
    <row r="15" spans="1:9">
      <c r="A15" s="46">
        <v>90111</v>
      </c>
      <c r="B15" s="207" t="s">
        <v>25</v>
      </c>
      <c r="C15" s="113">
        <v>4.6198999999999997E-3</v>
      </c>
      <c r="E15" s="209">
        <v>744390.62729999993</v>
      </c>
      <c r="F15" s="209">
        <v>305222.93329999998</v>
      </c>
      <c r="G15" s="209">
        <v>-36695.865699999995</v>
      </c>
      <c r="H15" s="209">
        <v>0</v>
      </c>
      <c r="I15" s="209">
        <v>0</v>
      </c>
    </row>
    <row r="16" spans="1:9">
      <c r="A16" s="46">
        <v>90114</v>
      </c>
      <c r="B16" s="207" t="s">
        <v>26</v>
      </c>
      <c r="C16" s="113">
        <v>1.1670000000000001E-3</v>
      </c>
      <c r="E16" s="209">
        <v>188035.209</v>
      </c>
      <c r="F16" s="209">
        <v>77100.188999999998</v>
      </c>
      <c r="G16" s="209">
        <v>-9269.4809999999998</v>
      </c>
      <c r="H16" s="209">
        <v>0</v>
      </c>
      <c r="I16" s="209">
        <v>0</v>
      </c>
    </row>
    <row r="17" spans="1:9">
      <c r="A17" s="46">
        <v>90117</v>
      </c>
      <c r="B17" s="207" t="s">
        <v>27</v>
      </c>
      <c r="C17" s="113">
        <v>1.4750000000000001E-4</v>
      </c>
      <c r="E17" s="209">
        <v>23766.232500000002</v>
      </c>
      <c r="F17" s="209">
        <v>9744.8824999999997</v>
      </c>
      <c r="G17" s="209">
        <v>-1171.5925</v>
      </c>
      <c r="H17" s="209">
        <v>0</v>
      </c>
      <c r="I17" s="209">
        <v>0</v>
      </c>
    </row>
    <row r="18" spans="1:9">
      <c r="A18" s="46">
        <v>90121</v>
      </c>
      <c r="B18" s="207" t="s">
        <v>28</v>
      </c>
      <c r="C18" s="113">
        <v>1.0448E-3</v>
      </c>
      <c r="E18" s="209">
        <v>168345.4896</v>
      </c>
      <c r="F18" s="209">
        <v>69026.801600000006</v>
      </c>
      <c r="G18" s="209">
        <v>-8298.8464000000004</v>
      </c>
      <c r="H18" s="209">
        <v>0</v>
      </c>
      <c r="I18" s="209">
        <v>0</v>
      </c>
    </row>
    <row r="19" spans="1:9">
      <c r="A19" s="46">
        <v>90131</v>
      </c>
      <c r="B19" s="207" t="s">
        <v>29</v>
      </c>
      <c r="C19" s="113">
        <v>4.8010000000000001E-4</v>
      </c>
      <c r="E19" s="209">
        <v>77357.072700000004</v>
      </c>
      <c r="F19" s="209">
        <v>31718.7667</v>
      </c>
      <c r="G19" s="209">
        <v>-3813.4342999999999</v>
      </c>
      <c r="H19" s="209">
        <v>0</v>
      </c>
      <c r="I19" s="209">
        <v>0</v>
      </c>
    </row>
    <row r="20" spans="1:9">
      <c r="A20" s="46">
        <v>90141</v>
      </c>
      <c r="B20" s="207" t="s">
        <v>30</v>
      </c>
      <c r="C20" s="113">
        <v>1.3310000000000001E-4</v>
      </c>
      <c r="E20" s="209">
        <v>21446.003700000001</v>
      </c>
      <c r="F20" s="209">
        <v>8793.5177000000003</v>
      </c>
      <c r="G20" s="209">
        <v>-1057.2133000000001</v>
      </c>
      <c r="H20" s="209">
        <v>0</v>
      </c>
      <c r="I20" s="209">
        <v>0</v>
      </c>
    </row>
    <row r="21" spans="1:9">
      <c r="A21" s="46">
        <v>90151</v>
      </c>
      <c r="B21" s="207" t="s">
        <v>31</v>
      </c>
      <c r="C21" s="113">
        <v>8.3999999999999992E-6</v>
      </c>
      <c r="E21" s="209">
        <v>1353.4667999999999</v>
      </c>
      <c r="F21" s="209">
        <v>554.9627999999999</v>
      </c>
      <c r="G21" s="209">
        <v>-66.721199999999996</v>
      </c>
      <c r="H21" s="209">
        <v>0</v>
      </c>
      <c r="I21" s="209">
        <v>0</v>
      </c>
    </row>
    <row r="22" spans="1:9">
      <c r="A22" s="46">
        <v>90161</v>
      </c>
      <c r="B22" s="207" t="s">
        <v>32</v>
      </c>
      <c r="C22" s="113">
        <v>1.22E-5</v>
      </c>
      <c r="E22" s="209">
        <v>1965.7493999999999</v>
      </c>
      <c r="F22" s="209">
        <v>806.01739999999995</v>
      </c>
      <c r="G22" s="209">
        <v>-96.904600000000002</v>
      </c>
      <c r="H22" s="209">
        <v>0</v>
      </c>
      <c r="I22" s="209">
        <v>0</v>
      </c>
    </row>
    <row r="23" spans="1:9">
      <c r="A23" s="46">
        <v>90201</v>
      </c>
      <c r="B23" s="207" t="s">
        <v>33</v>
      </c>
      <c r="C23" s="113">
        <v>1.2543999999999999E-3</v>
      </c>
      <c r="E23" s="209">
        <v>202117.70879999999</v>
      </c>
      <c r="F23" s="209">
        <v>82874.444799999997</v>
      </c>
      <c r="G23" s="209">
        <v>-9963.6991999999991</v>
      </c>
      <c r="H23" s="209">
        <v>0</v>
      </c>
      <c r="I23" s="209">
        <v>0</v>
      </c>
    </row>
    <row r="24" spans="1:9">
      <c r="A24" s="46">
        <v>90203</v>
      </c>
      <c r="B24" s="207" t="s">
        <v>34</v>
      </c>
      <c r="C24" s="113">
        <v>1.8819999999999999E-4</v>
      </c>
      <c r="E24" s="209">
        <v>30324.1014</v>
      </c>
      <c r="F24" s="209">
        <v>12433.8094</v>
      </c>
      <c r="G24" s="209">
        <v>-1494.8725999999999</v>
      </c>
      <c r="H24" s="209">
        <v>0</v>
      </c>
      <c r="I24" s="209">
        <v>0</v>
      </c>
    </row>
    <row r="25" spans="1:9">
      <c r="A25" s="46">
        <v>90205</v>
      </c>
      <c r="B25" s="207" t="s">
        <v>35</v>
      </c>
      <c r="C25" s="113">
        <v>3.3500000000000001E-5</v>
      </c>
      <c r="E25" s="209">
        <v>5397.7545</v>
      </c>
      <c r="F25" s="209">
        <v>2213.2445000000002</v>
      </c>
      <c r="G25" s="209">
        <v>-266.09050000000002</v>
      </c>
      <c r="H25" s="209">
        <v>0</v>
      </c>
      <c r="I25" s="209">
        <v>0</v>
      </c>
    </row>
    <row r="26" spans="1:9">
      <c r="A26" s="46">
        <v>90206</v>
      </c>
      <c r="B26" s="207" t="s">
        <v>36</v>
      </c>
      <c r="C26" s="113">
        <v>3.8279999999999998E-4</v>
      </c>
      <c r="E26" s="209">
        <v>61679.4156</v>
      </c>
      <c r="F26" s="209">
        <v>25290.4476</v>
      </c>
      <c r="G26" s="209">
        <v>-3040.5803999999998</v>
      </c>
      <c r="H26" s="209">
        <v>0</v>
      </c>
      <c r="I26" s="209">
        <v>0</v>
      </c>
    </row>
    <row r="27" spans="1:9">
      <c r="A27" s="46">
        <v>90211</v>
      </c>
      <c r="B27" s="207" t="s">
        <v>37</v>
      </c>
      <c r="C27" s="113">
        <v>1.3459999999999999E-4</v>
      </c>
      <c r="E27" s="209">
        <v>21687.694199999998</v>
      </c>
      <c r="F27" s="209">
        <v>8892.618199999999</v>
      </c>
      <c r="G27" s="209">
        <v>-1069.1278</v>
      </c>
      <c r="H27" s="209">
        <v>0</v>
      </c>
      <c r="I27" s="209">
        <v>0</v>
      </c>
    </row>
    <row r="28" spans="1:9">
      <c r="A28" s="46">
        <v>90301</v>
      </c>
      <c r="B28" s="207" t="s">
        <v>38</v>
      </c>
      <c r="C28" s="113">
        <v>6.6390000000000004E-4</v>
      </c>
      <c r="E28" s="209">
        <v>106972.21530000001</v>
      </c>
      <c r="F28" s="209">
        <v>43861.881300000001</v>
      </c>
      <c r="G28" s="209">
        <v>-5273.3577000000005</v>
      </c>
      <c r="H28" s="209">
        <v>0</v>
      </c>
      <c r="I28" s="209">
        <v>0</v>
      </c>
    </row>
    <row r="29" spans="1:9">
      <c r="A29" s="46">
        <v>90305</v>
      </c>
      <c r="B29" s="207" t="s">
        <v>39</v>
      </c>
      <c r="C29" s="113">
        <v>1.5579999999999999E-4</v>
      </c>
      <c r="E29" s="209">
        <v>25103.586599999999</v>
      </c>
      <c r="F29" s="209">
        <v>10293.238599999999</v>
      </c>
      <c r="G29" s="209">
        <v>-1237.5193999999999</v>
      </c>
      <c r="H29" s="209">
        <v>0</v>
      </c>
      <c r="I29" s="209">
        <v>0</v>
      </c>
    </row>
    <row r="30" spans="1:9">
      <c r="A30" s="46">
        <v>90307</v>
      </c>
      <c r="B30" s="207" t="s">
        <v>40</v>
      </c>
      <c r="C30" s="113">
        <v>2.5000000000000002E-6</v>
      </c>
      <c r="E30" s="209">
        <v>402.81750000000005</v>
      </c>
      <c r="F30" s="209">
        <v>165.16750000000002</v>
      </c>
      <c r="G30" s="209">
        <v>-19.857500000000002</v>
      </c>
      <c r="H30" s="209">
        <v>0</v>
      </c>
      <c r="I30" s="209">
        <v>0</v>
      </c>
    </row>
    <row r="31" spans="1:9">
      <c r="A31" s="46">
        <v>90401</v>
      </c>
      <c r="B31" s="207" t="s">
        <v>41</v>
      </c>
      <c r="C31" s="113">
        <v>1.4053E-3</v>
      </c>
      <c r="E31" s="209">
        <v>226431.77309999999</v>
      </c>
      <c r="F31" s="209">
        <v>92843.955099999992</v>
      </c>
      <c r="G31" s="209">
        <v>-11162.2979</v>
      </c>
      <c r="H31" s="209">
        <v>0</v>
      </c>
      <c r="I31" s="209">
        <v>0</v>
      </c>
    </row>
    <row r="32" spans="1:9">
      <c r="A32" s="46">
        <v>90411</v>
      </c>
      <c r="B32" s="207" t="s">
        <v>42</v>
      </c>
      <c r="C32" s="113">
        <v>3.3550000000000002E-4</v>
      </c>
      <c r="E32" s="209">
        <v>54058.108500000002</v>
      </c>
      <c r="F32" s="209">
        <v>22165.478500000001</v>
      </c>
      <c r="G32" s="209">
        <v>-2664.8765000000003</v>
      </c>
      <c r="H32" s="209">
        <v>0</v>
      </c>
      <c r="I32" s="209">
        <v>0</v>
      </c>
    </row>
    <row r="33" spans="1:9">
      <c r="A33" s="46">
        <v>90413</v>
      </c>
      <c r="B33" s="207" t="s">
        <v>43</v>
      </c>
      <c r="C33" s="113">
        <v>2.7399999999999999E-5</v>
      </c>
      <c r="E33" s="209">
        <v>4414.8797999999997</v>
      </c>
      <c r="F33" s="209">
        <v>1810.2357999999999</v>
      </c>
      <c r="G33" s="209">
        <v>-217.63819999999998</v>
      </c>
      <c r="H33" s="209">
        <v>0</v>
      </c>
      <c r="I33" s="209">
        <v>0</v>
      </c>
    </row>
    <row r="34" spans="1:9">
      <c r="A34" s="46">
        <v>90417</v>
      </c>
      <c r="B34" s="207" t="s">
        <v>44</v>
      </c>
      <c r="C34" s="113">
        <v>8.8000000000000004E-6</v>
      </c>
      <c r="E34" s="209">
        <v>1417.9176</v>
      </c>
      <c r="F34" s="209">
        <v>581.38959999999997</v>
      </c>
      <c r="G34" s="209">
        <v>-69.898400000000009</v>
      </c>
      <c r="H34" s="209">
        <v>0</v>
      </c>
      <c r="I34" s="209">
        <v>0</v>
      </c>
    </row>
    <row r="35" spans="1:9">
      <c r="A35" s="46">
        <v>90421</v>
      </c>
      <c r="B35" s="207" t="s">
        <v>45</v>
      </c>
      <c r="C35" s="113">
        <v>2.2200000000000001E-5</v>
      </c>
      <c r="E35" s="209">
        <v>3577.0194000000001</v>
      </c>
      <c r="F35" s="209">
        <v>1466.6874</v>
      </c>
      <c r="G35" s="209">
        <v>-176.33459999999999</v>
      </c>
      <c r="H35" s="209">
        <v>0</v>
      </c>
      <c r="I35" s="209">
        <v>0</v>
      </c>
    </row>
    <row r="36" spans="1:9">
      <c r="A36" s="46">
        <v>90431</v>
      </c>
      <c r="B36" s="207" t="s">
        <v>46</v>
      </c>
      <c r="C36" s="113">
        <v>2.8200000000000001E-5</v>
      </c>
      <c r="E36" s="209">
        <v>4543.7813999999998</v>
      </c>
      <c r="F36" s="209">
        <v>1863.0894000000001</v>
      </c>
      <c r="G36" s="209">
        <v>-223.99260000000001</v>
      </c>
      <c r="H36" s="209">
        <v>0</v>
      </c>
      <c r="I36" s="209">
        <v>0</v>
      </c>
    </row>
    <row r="37" spans="1:9">
      <c r="A37" s="46">
        <v>90441</v>
      </c>
      <c r="B37" s="207" t="s">
        <v>47</v>
      </c>
      <c r="C37" s="113">
        <v>1.0200000000000001E-5</v>
      </c>
      <c r="E37" s="209">
        <v>1643.4954</v>
      </c>
      <c r="F37" s="209">
        <v>673.88340000000005</v>
      </c>
      <c r="G37" s="209">
        <v>-81.018600000000006</v>
      </c>
      <c r="H37" s="209">
        <v>0</v>
      </c>
      <c r="I37" s="209">
        <v>0</v>
      </c>
    </row>
    <row r="38" spans="1:9">
      <c r="A38" s="46">
        <v>90451</v>
      </c>
      <c r="B38" s="207" t="s">
        <v>48</v>
      </c>
      <c r="C38" s="113">
        <v>2.3200000000000001E-5</v>
      </c>
      <c r="E38" s="209">
        <v>3738.1464000000001</v>
      </c>
      <c r="F38" s="209">
        <v>1532.7544</v>
      </c>
      <c r="G38" s="209">
        <v>-184.27760000000001</v>
      </c>
      <c r="H38" s="209">
        <v>0</v>
      </c>
      <c r="I38" s="209">
        <v>0</v>
      </c>
    </row>
    <row r="39" spans="1:9">
      <c r="A39" s="46">
        <v>90461</v>
      </c>
      <c r="B39" s="207" t="s">
        <v>49</v>
      </c>
      <c r="C39" s="113">
        <v>0</v>
      </c>
      <c r="E39" s="209">
        <v>0</v>
      </c>
      <c r="F39" s="209">
        <v>0</v>
      </c>
      <c r="G39" s="209">
        <v>0</v>
      </c>
      <c r="H39" s="209">
        <v>0</v>
      </c>
      <c r="I39" s="209">
        <v>0</v>
      </c>
    </row>
    <row r="40" spans="1:9">
      <c r="A40" s="46">
        <v>90501</v>
      </c>
      <c r="B40" s="207" t="s">
        <v>50</v>
      </c>
      <c r="C40" s="113">
        <v>1.5284000000000001E-3</v>
      </c>
      <c r="E40" s="209">
        <v>246266.5068</v>
      </c>
      <c r="F40" s="209">
        <v>100976.8028</v>
      </c>
      <c r="G40" s="209">
        <v>-12140.081200000001</v>
      </c>
      <c r="H40" s="209">
        <v>0</v>
      </c>
      <c r="I40" s="209">
        <v>0</v>
      </c>
    </row>
    <row r="41" spans="1:9">
      <c r="A41" s="46">
        <v>90507</v>
      </c>
      <c r="B41" s="207" t="s">
        <v>51</v>
      </c>
      <c r="C41" s="113">
        <v>2.1699999999999999E-5</v>
      </c>
      <c r="E41" s="209">
        <v>3496.4558999999999</v>
      </c>
      <c r="F41" s="209">
        <v>1433.6539</v>
      </c>
      <c r="G41" s="209">
        <v>-172.3631</v>
      </c>
      <c r="H41" s="209">
        <v>0</v>
      </c>
      <c r="I41" s="209">
        <v>0</v>
      </c>
    </row>
    <row r="42" spans="1:9">
      <c r="A42" s="46">
        <v>90511</v>
      </c>
      <c r="B42" s="207" t="s">
        <v>52</v>
      </c>
      <c r="C42" s="113">
        <v>1.2239999999999999E-4</v>
      </c>
      <c r="E42" s="209">
        <v>19721.944799999997</v>
      </c>
      <c r="F42" s="209">
        <v>8086.6007999999993</v>
      </c>
      <c r="G42" s="209">
        <v>-972.22319999999991</v>
      </c>
      <c r="H42" s="209">
        <v>0</v>
      </c>
      <c r="I42" s="209">
        <v>0</v>
      </c>
    </row>
    <row r="43" spans="1:9">
      <c r="A43" s="46">
        <v>90521</v>
      </c>
      <c r="B43" s="207" t="s">
        <v>53</v>
      </c>
      <c r="C43" s="113">
        <v>1.415E-4</v>
      </c>
      <c r="E43" s="209">
        <v>22799.470499999999</v>
      </c>
      <c r="F43" s="209">
        <v>9348.4804999999997</v>
      </c>
      <c r="G43" s="209">
        <v>-1123.9345000000001</v>
      </c>
      <c r="H43" s="209">
        <v>0</v>
      </c>
      <c r="I43" s="209">
        <v>0</v>
      </c>
    </row>
    <row r="44" spans="1:9">
      <c r="A44" s="46">
        <v>90601</v>
      </c>
      <c r="B44" s="207" t="s">
        <v>54</v>
      </c>
      <c r="C44" s="113">
        <v>1.1386E-3</v>
      </c>
      <c r="E44" s="209">
        <v>183459.2022</v>
      </c>
      <c r="F44" s="209">
        <v>75223.886200000008</v>
      </c>
      <c r="G44" s="209">
        <v>-9043.8998000000011</v>
      </c>
      <c r="H44" s="209">
        <v>0</v>
      </c>
      <c r="I44" s="209">
        <v>0</v>
      </c>
    </row>
    <row r="45" spans="1:9">
      <c r="A45" s="46">
        <v>90602</v>
      </c>
      <c r="B45" s="207" t="s">
        <v>916</v>
      </c>
      <c r="C45" s="113">
        <v>7.75E-5</v>
      </c>
      <c r="E45" s="209">
        <v>12487.342500000001</v>
      </c>
      <c r="F45" s="209">
        <v>5120.1925000000001</v>
      </c>
      <c r="G45" s="209">
        <v>-615.58249999999998</v>
      </c>
      <c r="H45" s="209">
        <v>0</v>
      </c>
      <c r="I45" s="209">
        <v>0</v>
      </c>
    </row>
    <row r="46" spans="1:9">
      <c r="A46" s="46">
        <v>90605</v>
      </c>
      <c r="B46" s="207" t="s">
        <v>55</v>
      </c>
      <c r="C46" s="210">
        <v>4.8600000000000002E-5</v>
      </c>
      <c r="E46" s="209">
        <v>7830.7722000000003</v>
      </c>
      <c r="F46" s="209">
        <v>3210.8562000000002</v>
      </c>
      <c r="G46" s="209">
        <v>-386.02980000000002</v>
      </c>
      <c r="H46" s="209">
        <v>0</v>
      </c>
      <c r="I46" s="209">
        <v>0</v>
      </c>
    </row>
    <row r="47" spans="1:9">
      <c r="A47" s="211">
        <v>90611</v>
      </c>
      <c r="B47" s="212" t="s">
        <v>56</v>
      </c>
      <c r="C47" s="213">
        <v>1.338E-4</v>
      </c>
      <c r="D47" s="214"/>
      <c r="E47" s="215">
        <v>21558.792600000001</v>
      </c>
      <c r="F47" s="215">
        <v>8839.7646000000004</v>
      </c>
      <c r="G47" s="215">
        <v>-1062.7734</v>
      </c>
      <c r="H47" s="215">
        <v>0</v>
      </c>
      <c r="I47" s="215">
        <v>0</v>
      </c>
    </row>
    <row r="48" spans="1:9">
      <c r="A48" s="46">
        <v>90617</v>
      </c>
      <c r="B48" s="207" t="s">
        <v>57</v>
      </c>
      <c r="C48" s="113">
        <v>3.15E-5</v>
      </c>
      <c r="E48" s="209">
        <v>5075.5005000000001</v>
      </c>
      <c r="F48" s="209">
        <v>2081.1104999999998</v>
      </c>
      <c r="G48" s="209">
        <v>-250.2045</v>
      </c>
      <c r="H48" s="209">
        <v>0</v>
      </c>
      <c r="I48" s="209">
        <v>0</v>
      </c>
    </row>
    <row r="49" spans="1:9">
      <c r="A49" s="46">
        <v>90621</v>
      </c>
      <c r="B49" s="207" t="s">
        <v>58</v>
      </c>
      <c r="C49" s="113">
        <v>6.7100000000000005E-5</v>
      </c>
      <c r="E49" s="209">
        <v>10811.621700000002</v>
      </c>
      <c r="F49" s="209">
        <v>4433.0957000000008</v>
      </c>
      <c r="G49" s="209">
        <v>-532.97530000000006</v>
      </c>
      <c r="H49" s="209">
        <v>0</v>
      </c>
      <c r="I49" s="209">
        <v>0</v>
      </c>
    </row>
    <row r="50" spans="1:9">
      <c r="A50" s="46">
        <v>90631</v>
      </c>
      <c r="B50" s="207" t="s">
        <v>59</v>
      </c>
      <c r="C50" s="113">
        <v>4.5459999999999999E-4</v>
      </c>
      <c r="E50" s="209">
        <v>73248.334199999998</v>
      </c>
      <c r="F50" s="209">
        <v>30034.058199999999</v>
      </c>
      <c r="G50" s="209">
        <v>-3610.8878</v>
      </c>
      <c r="H50" s="209">
        <v>0</v>
      </c>
      <c r="I50" s="209">
        <v>0</v>
      </c>
    </row>
    <row r="51" spans="1:9">
      <c r="A51" s="46">
        <v>90641</v>
      </c>
      <c r="B51" s="207" t="s">
        <v>60</v>
      </c>
      <c r="C51" s="113">
        <v>1.4600000000000001E-5</v>
      </c>
      <c r="E51" s="209">
        <v>2352.4542000000001</v>
      </c>
      <c r="F51" s="209">
        <v>964.57820000000004</v>
      </c>
      <c r="G51" s="209">
        <v>-115.96780000000001</v>
      </c>
      <c r="H51" s="209">
        <v>0</v>
      </c>
      <c r="I51" s="209">
        <v>0</v>
      </c>
    </row>
    <row r="52" spans="1:9">
      <c r="A52" s="46">
        <v>90651</v>
      </c>
      <c r="B52" s="207" t="s">
        <v>963</v>
      </c>
      <c r="C52" s="113">
        <v>1.1E-4</v>
      </c>
      <c r="E52" s="209">
        <v>17723.97</v>
      </c>
      <c r="F52" s="209">
        <v>7267.37</v>
      </c>
      <c r="G52" s="209">
        <v>-873.73</v>
      </c>
      <c r="H52" s="209">
        <v>0</v>
      </c>
      <c r="I52" s="209">
        <v>0</v>
      </c>
    </row>
    <row r="53" spans="1:9">
      <c r="A53" s="46">
        <v>90701</v>
      </c>
      <c r="B53" s="207" t="s">
        <v>939</v>
      </c>
      <c r="C53" s="113">
        <v>2.4830999999999998E-3</v>
      </c>
      <c r="E53" s="209">
        <v>400094.45369999995</v>
      </c>
      <c r="F53" s="209">
        <v>164050.96769999998</v>
      </c>
      <c r="G53" s="209">
        <v>-19723.263299999999</v>
      </c>
      <c r="H53" s="209">
        <v>0</v>
      </c>
      <c r="I53" s="209">
        <v>0</v>
      </c>
    </row>
    <row r="54" spans="1:9">
      <c r="A54" s="46">
        <v>90704</v>
      </c>
      <c r="B54" s="207" t="s">
        <v>63</v>
      </c>
      <c r="C54" s="113">
        <v>7.36E-5</v>
      </c>
      <c r="E54" s="209">
        <v>11858.947200000001</v>
      </c>
      <c r="F54" s="209">
        <v>4862.5312000000004</v>
      </c>
      <c r="G54" s="209">
        <v>-584.60479999999995</v>
      </c>
      <c r="H54" s="209">
        <v>0</v>
      </c>
      <c r="I54" s="209">
        <v>0</v>
      </c>
    </row>
    <row r="55" spans="1:9">
      <c r="A55" s="46">
        <v>90705</v>
      </c>
      <c r="B55" s="207" t="s">
        <v>64</v>
      </c>
      <c r="C55" s="113">
        <v>4.7500000000000003E-5</v>
      </c>
      <c r="E55" s="209">
        <v>7653.5325000000003</v>
      </c>
      <c r="F55" s="209">
        <v>3138.1825000000003</v>
      </c>
      <c r="G55" s="209">
        <v>-377.29250000000002</v>
      </c>
      <c r="H55" s="209">
        <v>0</v>
      </c>
      <c r="I55" s="209">
        <v>0</v>
      </c>
    </row>
    <row r="56" spans="1:9">
      <c r="A56" s="46">
        <v>90709</v>
      </c>
      <c r="B56" s="207" t="s">
        <v>65</v>
      </c>
      <c r="C56" s="113">
        <v>1.236E-4</v>
      </c>
      <c r="E56" s="209">
        <v>19915.297200000001</v>
      </c>
      <c r="F56" s="209">
        <v>8165.8811999999998</v>
      </c>
      <c r="G56" s="209">
        <v>-981.75479999999993</v>
      </c>
      <c r="H56" s="209">
        <v>0</v>
      </c>
      <c r="I56" s="209">
        <v>0</v>
      </c>
    </row>
    <row r="57" spans="1:9">
      <c r="A57" s="46">
        <v>90711</v>
      </c>
      <c r="B57" s="207" t="s">
        <v>66</v>
      </c>
      <c r="C57" s="113">
        <v>1.5536E-3</v>
      </c>
      <c r="E57" s="209">
        <v>250326.90720000002</v>
      </c>
      <c r="F57" s="209">
        <v>102641.6912</v>
      </c>
      <c r="G57" s="209">
        <v>-12340.2448</v>
      </c>
      <c r="H57" s="209">
        <v>0</v>
      </c>
      <c r="I57" s="209">
        <v>0</v>
      </c>
    </row>
    <row r="58" spans="1:9">
      <c r="A58" s="46">
        <v>90721</v>
      </c>
      <c r="B58" s="207" t="s">
        <v>67</v>
      </c>
      <c r="C58" s="113">
        <v>2.1699999999999999E-5</v>
      </c>
      <c r="E58" s="209">
        <v>3496.4558999999999</v>
      </c>
      <c r="F58" s="209">
        <v>1433.6539</v>
      </c>
      <c r="G58" s="209">
        <v>-172.3631</v>
      </c>
      <c r="H58" s="209">
        <v>0</v>
      </c>
      <c r="I58" s="209">
        <v>0</v>
      </c>
    </row>
    <row r="59" spans="1:9">
      <c r="A59" s="46">
        <v>90731</v>
      </c>
      <c r="B59" s="207" t="s">
        <v>68</v>
      </c>
      <c r="C59" s="113">
        <v>1.6119999999999999E-4</v>
      </c>
      <c r="E59" s="209">
        <v>25973.672399999999</v>
      </c>
      <c r="F59" s="209">
        <v>10650.000399999999</v>
      </c>
      <c r="G59" s="209">
        <v>-1280.4115999999999</v>
      </c>
      <c r="H59" s="209">
        <v>0</v>
      </c>
      <c r="I59" s="209">
        <v>0</v>
      </c>
    </row>
    <row r="60" spans="1:9">
      <c r="A60" s="46">
        <v>90741</v>
      </c>
      <c r="B60" s="207" t="s">
        <v>69</v>
      </c>
      <c r="C60" s="113">
        <v>1.29E-5</v>
      </c>
      <c r="E60" s="209">
        <v>2078.5383000000002</v>
      </c>
      <c r="F60" s="209">
        <v>852.26430000000005</v>
      </c>
      <c r="G60" s="209">
        <v>-102.46470000000001</v>
      </c>
      <c r="H60" s="209">
        <v>0</v>
      </c>
      <c r="I60" s="209">
        <v>0</v>
      </c>
    </row>
    <row r="61" spans="1:9">
      <c r="A61" s="46">
        <v>90751</v>
      </c>
      <c r="B61" s="207" t="s">
        <v>70</v>
      </c>
      <c r="C61" s="113">
        <v>1.292E-4</v>
      </c>
      <c r="E61" s="209">
        <v>20817.608400000001</v>
      </c>
      <c r="F61" s="209">
        <v>8535.8564000000006</v>
      </c>
      <c r="G61" s="209">
        <v>-1026.2356</v>
      </c>
      <c r="H61" s="209">
        <v>0</v>
      </c>
      <c r="I61" s="209">
        <v>0</v>
      </c>
    </row>
    <row r="62" spans="1:9">
      <c r="A62" s="46">
        <v>90801</v>
      </c>
      <c r="B62" s="207" t="s">
        <v>71</v>
      </c>
      <c r="C62" s="113">
        <v>1.2254E-3</v>
      </c>
      <c r="E62" s="209">
        <v>197445.0258</v>
      </c>
      <c r="F62" s="209">
        <v>80958.501799999998</v>
      </c>
      <c r="G62" s="209">
        <v>-9733.3521999999994</v>
      </c>
      <c r="H62" s="209">
        <v>0</v>
      </c>
      <c r="I62" s="209">
        <v>0</v>
      </c>
    </row>
    <row r="63" spans="1:9">
      <c r="A63" s="46">
        <v>90804</v>
      </c>
      <c r="B63" s="207" t="s">
        <v>72</v>
      </c>
      <c r="C63" s="113">
        <v>4.4000000000000002E-6</v>
      </c>
      <c r="E63" s="209">
        <v>708.9588</v>
      </c>
      <c r="F63" s="209">
        <v>290.69479999999999</v>
      </c>
      <c r="G63" s="209">
        <v>-34.949200000000005</v>
      </c>
      <c r="H63" s="209">
        <v>0</v>
      </c>
      <c r="I63" s="209">
        <v>0</v>
      </c>
    </row>
    <row r="64" spans="1:9">
      <c r="A64" s="46">
        <v>90805</v>
      </c>
      <c r="B64" s="207" t="s">
        <v>73</v>
      </c>
      <c r="C64" s="113">
        <v>5.9799999999999997E-5</v>
      </c>
      <c r="E64" s="209">
        <v>9635.3945999999996</v>
      </c>
      <c r="F64" s="209">
        <v>3950.8065999999999</v>
      </c>
      <c r="G64" s="209">
        <v>-474.9914</v>
      </c>
      <c r="H64" s="209">
        <v>0</v>
      </c>
      <c r="I64" s="209">
        <v>0</v>
      </c>
    </row>
    <row r="65" spans="1:9">
      <c r="A65" s="46">
        <v>90808</v>
      </c>
      <c r="B65" s="207" t="s">
        <v>74</v>
      </c>
      <c r="C65" s="113">
        <v>1.164E-4</v>
      </c>
      <c r="E65" s="209">
        <v>18755.182799999999</v>
      </c>
      <c r="F65" s="209">
        <v>7690.1988000000001</v>
      </c>
      <c r="G65" s="209">
        <v>-924.5652</v>
      </c>
      <c r="H65" s="209">
        <v>0</v>
      </c>
      <c r="I65" s="209">
        <v>0</v>
      </c>
    </row>
    <row r="66" spans="1:9">
      <c r="A66" s="46">
        <v>90811</v>
      </c>
      <c r="B66" s="207" t="s">
        <v>75</v>
      </c>
      <c r="C66" s="113">
        <v>3.3699999999999999E-5</v>
      </c>
      <c r="E66" s="209">
        <v>5429.9799000000003</v>
      </c>
      <c r="F66" s="209">
        <v>2226.4578999999999</v>
      </c>
      <c r="G66" s="209">
        <v>-267.67910000000001</v>
      </c>
      <c r="H66" s="209">
        <v>0</v>
      </c>
      <c r="I66" s="209">
        <v>0</v>
      </c>
    </row>
    <row r="67" spans="1:9">
      <c r="A67" s="46">
        <v>90812</v>
      </c>
      <c r="B67" s="207" t="s">
        <v>76</v>
      </c>
      <c r="C67" s="113">
        <v>2.1780000000000001E-4</v>
      </c>
      <c r="E67" s="209">
        <v>35093.460599999999</v>
      </c>
      <c r="F67" s="209">
        <v>14389.392600000001</v>
      </c>
      <c r="G67" s="209">
        <v>-1729.9854</v>
      </c>
      <c r="H67" s="209">
        <v>0</v>
      </c>
      <c r="I67" s="209">
        <v>0</v>
      </c>
    </row>
    <row r="68" spans="1:9">
      <c r="A68" s="46">
        <v>90813</v>
      </c>
      <c r="B68" s="207" t="s">
        <v>77</v>
      </c>
      <c r="C68" s="113">
        <v>3.8E-6</v>
      </c>
      <c r="E68" s="209">
        <v>612.2826</v>
      </c>
      <c r="F68" s="209">
        <v>251.05459999999999</v>
      </c>
      <c r="G68" s="209">
        <v>-30.183399999999999</v>
      </c>
      <c r="H68" s="209">
        <v>0</v>
      </c>
      <c r="I68" s="209">
        <v>0</v>
      </c>
    </row>
    <row r="69" spans="1:9">
      <c r="A69" s="46">
        <v>90861</v>
      </c>
      <c r="B69" s="207" t="s">
        <v>78</v>
      </c>
      <c r="C69" s="113">
        <v>1.1999999999999999E-6</v>
      </c>
      <c r="E69" s="209">
        <v>193.35239999999999</v>
      </c>
      <c r="F69" s="209">
        <v>79.2804</v>
      </c>
      <c r="G69" s="209">
        <v>-9.5315999999999992</v>
      </c>
      <c r="H69" s="209">
        <v>0</v>
      </c>
      <c r="I69" s="209">
        <v>0</v>
      </c>
    </row>
    <row r="70" spans="1:9">
      <c r="A70" s="46">
        <v>90901</v>
      </c>
      <c r="B70" s="207" t="s">
        <v>79</v>
      </c>
      <c r="C70" s="113">
        <v>2.085E-3</v>
      </c>
      <c r="E70" s="209">
        <v>335949.79499999998</v>
      </c>
      <c r="F70" s="209">
        <v>137749.69500000001</v>
      </c>
      <c r="G70" s="209">
        <v>-16561.154999999999</v>
      </c>
      <c r="H70" s="209">
        <v>0</v>
      </c>
      <c r="I70" s="209">
        <v>0</v>
      </c>
    </row>
    <row r="71" spans="1:9">
      <c r="A71" s="46">
        <v>90911</v>
      </c>
      <c r="B71" s="207" t="s">
        <v>80</v>
      </c>
      <c r="C71" s="113">
        <v>3.191E-4</v>
      </c>
      <c r="E71" s="209">
        <v>51415.625700000004</v>
      </c>
      <c r="F71" s="209">
        <v>21081.9797</v>
      </c>
      <c r="G71" s="209">
        <v>-2534.6113</v>
      </c>
      <c r="H71" s="209">
        <v>0</v>
      </c>
      <c r="I71" s="209">
        <v>0</v>
      </c>
    </row>
    <row r="72" spans="1:9">
      <c r="A72" s="46">
        <v>90917</v>
      </c>
      <c r="B72" s="207" t="s">
        <v>81</v>
      </c>
      <c r="C72" s="113">
        <v>1.01E-5</v>
      </c>
      <c r="E72" s="209">
        <v>1627.3826999999999</v>
      </c>
      <c r="F72" s="209">
        <v>667.27670000000001</v>
      </c>
      <c r="G72" s="209">
        <v>-80.224299999999999</v>
      </c>
      <c r="H72" s="209">
        <v>0</v>
      </c>
      <c r="I72" s="209">
        <v>0</v>
      </c>
    </row>
    <row r="73" spans="1:9">
      <c r="A73" s="46">
        <v>90918</v>
      </c>
      <c r="B73" s="207" t="s">
        <v>82</v>
      </c>
      <c r="C73" s="113">
        <v>9.0000000000000002E-6</v>
      </c>
      <c r="E73" s="209">
        <v>1450.143</v>
      </c>
      <c r="F73" s="209">
        <v>594.60300000000007</v>
      </c>
      <c r="G73" s="209">
        <v>-71.486999999999995</v>
      </c>
      <c r="H73" s="209">
        <v>0</v>
      </c>
      <c r="I73" s="209">
        <v>0</v>
      </c>
    </row>
    <row r="74" spans="1:9">
      <c r="A74" s="46">
        <v>90921</v>
      </c>
      <c r="B74" s="207" t="s">
        <v>83</v>
      </c>
      <c r="C74" s="113">
        <v>1.1909999999999999E-4</v>
      </c>
      <c r="E74" s="209">
        <v>19190.225699999999</v>
      </c>
      <c r="F74" s="209">
        <v>7868.5796999999993</v>
      </c>
      <c r="G74" s="209">
        <v>-946.01130000000001</v>
      </c>
      <c r="H74" s="209">
        <v>0</v>
      </c>
      <c r="I74" s="209">
        <v>0</v>
      </c>
    </row>
    <row r="75" spans="1:9">
      <c r="A75" s="46">
        <v>90931</v>
      </c>
      <c r="B75" s="207" t="s">
        <v>84</v>
      </c>
      <c r="C75" s="113">
        <v>2.4600000000000002E-5</v>
      </c>
      <c r="E75" s="209">
        <v>3963.7242000000001</v>
      </c>
      <c r="F75" s="209">
        <v>1625.2482</v>
      </c>
      <c r="G75" s="209">
        <v>-195.39780000000002</v>
      </c>
      <c r="H75" s="209">
        <v>0</v>
      </c>
      <c r="I75" s="209">
        <v>0</v>
      </c>
    </row>
    <row r="76" spans="1:9">
      <c r="A76" s="46">
        <v>90941</v>
      </c>
      <c r="B76" s="207" t="s">
        <v>85</v>
      </c>
      <c r="C76" s="113">
        <v>8.1500000000000002E-5</v>
      </c>
      <c r="E76" s="209">
        <v>13131.8505</v>
      </c>
      <c r="F76" s="209">
        <v>5384.4605000000001</v>
      </c>
      <c r="G76" s="209">
        <v>-647.35450000000003</v>
      </c>
      <c r="H76" s="209">
        <v>0</v>
      </c>
      <c r="I76" s="209">
        <v>0</v>
      </c>
    </row>
    <row r="77" spans="1:9">
      <c r="A77" s="46">
        <v>91001</v>
      </c>
      <c r="B77" s="207" t="s">
        <v>86</v>
      </c>
      <c r="C77" s="113">
        <v>7.2585000000000002E-3</v>
      </c>
      <c r="E77" s="209">
        <v>1169540.3295</v>
      </c>
      <c r="F77" s="209">
        <v>479547.31950000004</v>
      </c>
      <c r="G77" s="209">
        <v>-57654.265500000001</v>
      </c>
      <c r="H77" s="209">
        <v>0</v>
      </c>
      <c r="I77" s="209">
        <v>0</v>
      </c>
    </row>
    <row r="78" spans="1:9">
      <c r="A78" s="46">
        <v>91002</v>
      </c>
      <c r="B78" s="207" t="s">
        <v>87</v>
      </c>
      <c r="C78" s="113">
        <v>1.5610000000000001E-3</v>
      </c>
      <c r="E78" s="209">
        <v>251519.247</v>
      </c>
      <c r="F78" s="209">
        <v>103130.58700000001</v>
      </c>
      <c r="G78" s="209">
        <v>-12399.023000000001</v>
      </c>
      <c r="H78" s="209">
        <v>0</v>
      </c>
      <c r="I78" s="209">
        <v>0</v>
      </c>
    </row>
    <row r="79" spans="1:9">
      <c r="A79" s="46">
        <v>91003</v>
      </c>
      <c r="B79" s="207" t="s">
        <v>88</v>
      </c>
      <c r="C79" s="113">
        <v>5.8900000000000001E-4</v>
      </c>
      <c r="E79" s="209">
        <v>94903.803</v>
      </c>
      <c r="F79" s="209">
        <v>38913.463000000003</v>
      </c>
      <c r="G79" s="209">
        <v>-4678.4269999999997</v>
      </c>
      <c r="H79" s="209">
        <v>0</v>
      </c>
      <c r="I79" s="209">
        <v>0</v>
      </c>
    </row>
    <row r="80" spans="1:9">
      <c r="A80" s="46">
        <v>91004</v>
      </c>
      <c r="B80" s="207" t="s">
        <v>89</v>
      </c>
      <c r="C80" s="113">
        <v>4.18E-5</v>
      </c>
      <c r="E80" s="209">
        <v>6735.1085999999996</v>
      </c>
      <c r="F80" s="209">
        <v>2761.6005999999998</v>
      </c>
      <c r="G80" s="209">
        <v>-332.01740000000001</v>
      </c>
      <c r="H80" s="209">
        <v>0</v>
      </c>
      <c r="I80" s="209">
        <v>0</v>
      </c>
    </row>
    <row r="81" spans="1:9">
      <c r="A81" s="46">
        <v>91006</v>
      </c>
      <c r="B81" s="207" t="s">
        <v>90</v>
      </c>
      <c r="C81" s="113">
        <v>1.0460999999999999E-3</v>
      </c>
      <c r="E81" s="209">
        <v>168554.95469999997</v>
      </c>
      <c r="F81" s="209">
        <v>69112.688699999999</v>
      </c>
      <c r="G81" s="209">
        <v>-8309.1722999999984</v>
      </c>
      <c r="H81" s="209">
        <v>0</v>
      </c>
      <c r="I81" s="209">
        <v>0</v>
      </c>
    </row>
    <row r="82" spans="1:9">
      <c r="A82" s="46">
        <v>91007</v>
      </c>
      <c r="B82" s="207" t="s">
        <v>91</v>
      </c>
      <c r="C82" s="113">
        <v>1.11E-5</v>
      </c>
      <c r="E82" s="209">
        <v>1788.5097000000001</v>
      </c>
      <c r="F82" s="209">
        <v>733.34370000000001</v>
      </c>
      <c r="G82" s="209">
        <v>-88.167299999999997</v>
      </c>
      <c r="H82" s="209">
        <v>0</v>
      </c>
      <c r="I82" s="209">
        <v>0</v>
      </c>
    </row>
    <row r="83" spans="1:9">
      <c r="A83" s="46">
        <v>91008</v>
      </c>
      <c r="B83" s="207" t="s">
        <v>92</v>
      </c>
      <c r="C83" s="113">
        <v>1.6780000000000001E-4</v>
      </c>
      <c r="E83" s="209">
        <v>27037.110600000004</v>
      </c>
      <c r="F83" s="209">
        <v>11086.042600000001</v>
      </c>
      <c r="G83" s="209">
        <v>-1332.8354000000002</v>
      </c>
      <c r="H83" s="209">
        <v>0</v>
      </c>
      <c r="I83" s="209">
        <v>0</v>
      </c>
    </row>
    <row r="84" spans="1:9">
      <c r="A84" s="46">
        <v>91009</v>
      </c>
      <c r="B84" s="207" t="s">
        <v>93</v>
      </c>
      <c r="C84" s="113">
        <v>1.47E-5</v>
      </c>
      <c r="E84" s="209">
        <v>2368.5668999999998</v>
      </c>
      <c r="F84" s="209">
        <v>971.18489999999997</v>
      </c>
      <c r="G84" s="209">
        <v>-116.7621</v>
      </c>
      <c r="H84" s="209">
        <v>0</v>
      </c>
      <c r="I84" s="209">
        <v>0</v>
      </c>
    </row>
    <row r="85" spans="1:9">
      <c r="A85" s="46">
        <v>91010</v>
      </c>
      <c r="B85" s="207" t="s">
        <v>94</v>
      </c>
      <c r="C85" s="113">
        <v>4.9299999999999999E-5</v>
      </c>
      <c r="E85" s="209">
        <v>7943.5610999999999</v>
      </c>
      <c r="F85" s="209">
        <v>3257.1030999999998</v>
      </c>
      <c r="G85" s="209">
        <v>-391.5899</v>
      </c>
      <c r="H85" s="209">
        <v>0</v>
      </c>
      <c r="I85" s="209">
        <v>0</v>
      </c>
    </row>
    <row r="86" spans="1:9">
      <c r="A86" s="46">
        <v>91011</v>
      </c>
      <c r="B86" s="207" t="s">
        <v>95</v>
      </c>
      <c r="C86" s="113">
        <v>4.261E-4</v>
      </c>
      <c r="E86" s="209">
        <v>68656.214699999997</v>
      </c>
      <c r="F86" s="209">
        <v>28151.148700000002</v>
      </c>
      <c r="G86" s="209">
        <v>-3384.5122999999999</v>
      </c>
      <c r="H86" s="209">
        <v>0</v>
      </c>
      <c r="I86" s="209">
        <v>0</v>
      </c>
    </row>
    <row r="87" spans="1:9">
      <c r="A87" s="46">
        <v>91012</v>
      </c>
      <c r="B87" s="207" t="s">
        <v>96</v>
      </c>
      <c r="C87" s="113">
        <v>8.6000000000000007E-6</v>
      </c>
      <c r="E87" s="209">
        <v>1385.6922000000002</v>
      </c>
      <c r="F87" s="209">
        <v>568.17619999999999</v>
      </c>
      <c r="G87" s="209">
        <v>-68.30980000000001</v>
      </c>
      <c r="H87" s="209">
        <v>0</v>
      </c>
      <c r="I87" s="209">
        <v>0</v>
      </c>
    </row>
    <row r="88" spans="1:9">
      <c r="A88" s="46">
        <v>91013</v>
      </c>
      <c r="B88" s="207" t="s">
        <v>933</v>
      </c>
      <c r="C88" s="113">
        <v>3.4900000000000001E-5</v>
      </c>
      <c r="E88" s="209">
        <v>5623.3323</v>
      </c>
      <c r="F88" s="209">
        <v>2305.7383</v>
      </c>
      <c r="G88" s="209">
        <v>-277.21070000000003</v>
      </c>
      <c r="H88" s="209">
        <v>0</v>
      </c>
      <c r="I88" s="209">
        <v>0</v>
      </c>
    </row>
    <row r="89" spans="1:9">
      <c r="A89" s="46">
        <v>91014</v>
      </c>
      <c r="B89" s="207" t="s">
        <v>97</v>
      </c>
      <c r="C89" s="113">
        <v>1.7330000000000001E-4</v>
      </c>
      <c r="E89" s="209">
        <v>27923.309100000002</v>
      </c>
      <c r="F89" s="209">
        <v>11449.411100000001</v>
      </c>
      <c r="G89" s="209">
        <v>-1376.5219000000002</v>
      </c>
      <c r="H89" s="209">
        <v>0</v>
      </c>
      <c r="I89" s="209">
        <v>0</v>
      </c>
    </row>
    <row r="90" spans="1:9">
      <c r="A90" s="46">
        <v>91015</v>
      </c>
      <c r="B90" s="207" t="s">
        <v>940</v>
      </c>
      <c r="C90" s="113">
        <v>2.3E-5</v>
      </c>
      <c r="E90" s="209">
        <v>3705.9209999999998</v>
      </c>
      <c r="F90" s="209">
        <v>1519.5409999999999</v>
      </c>
      <c r="G90" s="209">
        <v>-182.68899999999999</v>
      </c>
      <c r="H90" s="209">
        <v>0</v>
      </c>
      <c r="I90" s="209">
        <v>0</v>
      </c>
    </row>
    <row r="91" spans="1:9">
      <c r="A91" s="46">
        <v>91017</v>
      </c>
      <c r="B91" s="207" t="s">
        <v>964</v>
      </c>
      <c r="C91" s="210">
        <v>3.26E-5</v>
      </c>
      <c r="E91" s="209">
        <v>5252.7402000000002</v>
      </c>
      <c r="F91" s="209">
        <v>2153.7842000000001</v>
      </c>
      <c r="G91" s="209">
        <v>-258.9418</v>
      </c>
      <c r="H91" s="209">
        <v>0</v>
      </c>
      <c r="I91" s="209">
        <v>0</v>
      </c>
    </row>
    <row r="92" spans="1:9">
      <c r="A92" s="211">
        <v>91020</v>
      </c>
      <c r="B92" s="212" t="s">
        <v>99</v>
      </c>
      <c r="C92" s="213">
        <v>2.76E-5</v>
      </c>
      <c r="D92" s="214"/>
      <c r="E92" s="215">
        <v>4447.1052</v>
      </c>
      <c r="F92" s="215">
        <v>1823.4492</v>
      </c>
      <c r="G92" s="215">
        <v>-219.2268</v>
      </c>
      <c r="H92" s="215">
        <v>0</v>
      </c>
      <c r="I92" s="215">
        <v>0</v>
      </c>
    </row>
    <row r="93" spans="1:9">
      <c r="A93" s="46">
        <v>91021</v>
      </c>
      <c r="B93" s="207" t="s">
        <v>100</v>
      </c>
      <c r="C93" s="113">
        <v>9.0700000000000004E-4</v>
      </c>
      <c r="E93" s="209">
        <v>146142.18900000001</v>
      </c>
      <c r="F93" s="209">
        <v>59922.769</v>
      </c>
      <c r="G93" s="209">
        <v>-7204.3010000000004</v>
      </c>
      <c r="H93" s="209">
        <v>0</v>
      </c>
      <c r="I93" s="209">
        <v>0</v>
      </c>
    </row>
    <row r="94" spans="1:9">
      <c r="A94" s="46">
        <v>91024</v>
      </c>
      <c r="B94" s="207" t="s">
        <v>101</v>
      </c>
      <c r="C94" s="113">
        <v>8.8800000000000004E-5</v>
      </c>
      <c r="E94" s="209">
        <v>14308.077600000001</v>
      </c>
      <c r="F94" s="209">
        <v>5866.7496000000001</v>
      </c>
      <c r="G94" s="209">
        <v>-705.33839999999998</v>
      </c>
      <c r="H94" s="209">
        <v>0</v>
      </c>
      <c r="I94" s="209">
        <v>0</v>
      </c>
    </row>
    <row r="95" spans="1:9">
      <c r="A95" s="46">
        <v>91026</v>
      </c>
      <c r="B95" s="207" t="s">
        <v>102</v>
      </c>
      <c r="C95" s="113">
        <v>9.9000000000000001E-6</v>
      </c>
      <c r="E95" s="209">
        <v>1595.1573000000001</v>
      </c>
      <c r="F95" s="209">
        <v>654.06330000000003</v>
      </c>
      <c r="G95" s="209">
        <v>-78.6357</v>
      </c>
      <c r="H95" s="209">
        <v>0</v>
      </c>
      <c r="I95" s="209">
        <v>0</v>
      </c>
    </row>
    <row r="96" spans="1:9">
      <c r="A96" s="46">
        <v>91027</v>
      </c>
      <c r="B96" s="207" t="s">
        <v>103</v>
      </c>
      <c r="C96" s="113">
        <v>1.4600000000000001E-5</v>
      </c>
      <c r="E96" s="209">
        <v>2352.4542000000001</v>
      </c>
      <c r="F96" s="209">
        <v>964.57820000000004</v>
      </c>
      <c r="G96" s="209">
        <v>-115.96780000000001</v>
      </c>
      <c r="H96" s="209">
        <v>0</v>
      </c>
      <c r="I96" s="209">
        <v>0</v>
      </c>
    </row>
    <row r="97" spans="1:9">
      <c r="A97" s="46">
        <v>91032</v>
      </c>
      <c r="B97" s="207" t="s">
        <v>104</v>
      </c>
      <c r="C97" s="113">
        <v>3.82E-5</v>
      </c>
      <c r="E97" s="209">
        <v>6155.0514000000003</v>
      </c>
      <c r="F97" s="209">
        <v>2523.7593999999999</v>
      </c>
      <c r="G97" s="209">
        <v>-303.42259999999999</v>
      </c>
      <c r="H97" s="209">
        <v>0</v>
      </c>
      <c r="I97" s="209">
        <v>0</v>
      </c>
    </row>
    <row r="98" spans="1:9">
      <c r="A98" s="46">
        <v>91041</v>
      </c>
      <c r="B98" s="207" t="s">
        <v>105</v>
      </c>
      <c r="C98" s="113">
        <v>4.371E-4</v>
      </c>
      <c r="E98" s="209">
        <v>70428.611699999994</v>
      </c>
      <c r="F98" s="209">
        <v>28877.885699999999</v>
      </c>
      <c r="G98" s="209">
        <v>-3471.8852999999999</v>
      </c>
      <c r="H98" s="209">
        <v>0</v>
      </c>
      <c r="I98" s="209">
        <v>0</v>
      </c>
    </row>
    <row r="99" spans="1:9">
      <c r="A99" s="46">
        <v>91042</v>
      </c>
      <c r="B99" s="207" t="s">
        <v>106</v>
      </c>
      <c r="C99" s="113">
        <v>4.4799999999999999E-4</v>
      </c>
      <c r="E99" s="209">
        <v>72184.895999999993</v>
      </c>
      <c r="F99" s="209">
        <v>29598.016</v>
      </c>
      <c r="G99" s="209">
        <v>-3558.4639999999999</v>
      </c>
      <c r="H99" s="209">
        <v>0</v>
      </c>
      <c r="I99" s="209">
        <v>0</v>
      </c>
    </row>
    <row r="100" spans="1:9">
      <c r="A100" s="46">
        <v>91047</v>
      </c>
      <c r="B100" s="207" t="s">
        <v>107</v>
      </c>
      <c r="C100" s="113">
        <v>1.34E-5</v>
      </c>
      <c r="E100" s="209">
        <v>2159.1017999999999</v>
      </c>
      <c r="F100" s="209">
        <v>885.29780000000005</v>
      </c>
      <c r="G100" s="209">
        <v>-106.4362</v>
      </c>
      <c r="H100" s="209">
        <v>0</v>
      </c>
      <c r="I100" s="209">
        <v>0</v>
      </c>
    </row>
    <row r="101" spans="1:9">
      <c r="A101" s="46">
        <v>91051</v>
      </c>
      <c r="B101" s="207" t="s">
        <v>108</v>
      </c>
      <c r="C101" s="113">
        <v>4.0000000000000003E-5</v>
      </c>
      <c r="E101" s="209">
        <v>6445.0800000000008</v>
      </c>
      <c r="F101" s="209">
        <v>2642.6800000000003</v>
      </c>
      <c r="G101" s="209">
        <v>-317.72000000000003</v>
      </c>
      <c r="H101" s="209">
        <v>0</v>
      </c>
      <c r="I101" s="209">
        <v>0</v>
      </c>
    </row>
    <row r="102" spans="1:9">
      <c r="A102" s="46">
        <v>91057</v>
      </c>
      <c r="B102" s="207" t="s">
        <v>109</v>
      </c>
      <c r="C102" s="113">
        <v>1.0499999999999999E-5</v>
      </c>
      <c r="E102" s="209">
        <v>1691.8335</v>
      </c>
      <c r="F102" s="209">
        <v>693.70349999999996</v>
      </c>
      <c r="G102" s="209">
        <v>-83.401499999999999</v>
      </c>
      <c r="H102" s="209">
        <v>0</v>
      </c>
      <c r="I102" s="209">
        <v>0</v>
      </c>
    </row>
    <row r="103" spans="1:9">
      <c r="A103" s="46">
        <v>91061</v>
      </c>
      <c r="B103" s="207" t="s">
        <v>110</v>
      </c>
      <c r="C103" s="113">
        <v>3.7320000000000002E-4</v>
      </c>
      <c r="E103" s="209">
        <v>60132.596400000002</v>
      </c>
      <c r="F103" s="209">
        <v>24656.204400000002</v>
      </c>
      <c r="G103" s="209">
        <v>-2964.3276000000001</v>
      </c>
      <c r="H103" s="209">
        <v>0</v>
      </c>
      <c r="I103" s="209">
        <v>0</v>
      </c>
    </row>
    <row r="104" spans="1:9">
      <c r="A104" s="46">
        <v>91067</v>
      </c>
      <c r="B104" s="207" t="s">
        <v>111</v>
      </c>
      <c r="C104" s="113">
        <v>1.5299999999999999E-5</v>
      </c>
      <c r="E104" s="209">
        <v>2465.2430999999997</v>
      </c>
      <c r="F104" s="209">
        <v>1010.8250999999999</v>
      </c>
      <c r="G104" s="209">
        <v>-121.52789999999999</v>
      </c>
      <c r="H104" s="209">
        <v>0</v>
      </c>
      <c r="I104" s="209">
        <v>0</v>
      </c>
    </row>
    <row r="105" spans="1:9">
      <c r="A105" s="46">
        <v>91071</v>
      </c>
      <c r="B105" s="207" t="s">
        <v>112</v>
      </c>
      <c r="C105" s="113">
        <v>2.5569999999999998E-4</v>
      </c>
      <c r="E105" s="209">
        <v>41200.173899999994</v>
      </c>
      <c r="F105" s="209">
        <v>16893.331899999997</v>
      </c>
      <c r="G105" s="209">
        <v>-2031.0250999999998</v>
      </c>
      <c r="H105" s="209">
        <v>0</v>
      </c>
      <c r="I105" s="209">
        <v>0</v>
      </c>
    </row>
    <row r="106" spans="1:9">
      <c r="A106" s="46">
        <v>91077</v>
      </c>
      <c r="B106" s="207" t="s">
        <v>113</v>
      </c>
      <c r="C106" s="113">
        <v>1.4600000000000001E-5</v>
      </c>
      <c r="E106" s="209">
        <v>2352.4542000000001</v>
      </c>
      <c r="F106" s="209">
        <v>964.57820000000004</v>
      </c>
      <c r="G106" s="209">
        <v>-115.96780000000001</v>
      </c>
      <c r="H106" s="209">
        <v>0</v>
      </c>
      <c r="I106" s="209">
        <v>0</v>
      </c>
    </row>
    <row r="107" spans="1:9">
      <c r="A107" s="46">
        <v>91081</v>
      </c>
      <c r="B107" s="207" t="s">
        <v>114</v>
      </c>
      <c r="C107" s="113">
        <v>4.7800000000000002E-4</v>
      </c>
      <c r="E107" s="209">
        <v>77018.706000000006</v>
      </c>
      <c r="F107" s="209">
        <v>31580.026000000002</v>
      </c>
      <c r="G107" s="209">
        <v>-3796.7540000000004</v>
      </c>
      <c r="H107" s="209">
        <v>0</v>
      </c>
      <c r="I107" s="209">
        <v>0</v>
      </c>
    </row>
    <row r="108" spans="1:9">
      <c r="A108" s="46">
        <v>91091</v>
      </c>
      <c r="B108" s="207" t="s">
        <v>115</v>
      </c>
      <c r="C108" s="113">
        <v>5.6459999999999995E-4</v>
      </c>
      <c r="E108" s="209">
        <v>90972.304199999999</v>
      </c>
      <c r="F108" s="209">
        <v>37301.428199999995</v>
      </c>
      <c r="G108" s="209">
        <v>-4484.6178</v>
      </c>
      <c r="H108" s="209">
        <v>0</v>
      </c>
      <c r="I108" s="209">
        <v>0</v>
      </c>
    </row>
    <row r="109" spans="1:9">
      <c r="A109" s="46">
        <v>91101</v>
      </c>
      <c r="B109" s="207" t="s">
        <v>116</v>
      </c>
      <c r="C109" s="113">
        <v>1.35043E-2</v>
      </c>
      <c r="E109" s="209">
        <v>2175907.3461000002</v>
      </c>
      <c r="F109" s="209">
        <v>892188.58810000005</v>
      </c>
      <c r="G109" s="209">
        <v>-107264.65490000001</v>
      </c>
      <c r="H109" s="209">
        <v>0</v>
      </c>
      <c r="I109" s="209">
        <v>0</v>
      </c>
    </row>
    <row r="110" spans="1:9">
      <c r="A110" s="46">
        <v>91102</v>
      </c>
      <c r="B110" s="207" t="s">
        <v>117</v>
      </c>
      <c r="C110" s="113">
        <v>3.5639999999999999E-4</v>
      </c>
      <c r="E110" s="209">
        <v>57425.662799999998</v>
      </c>
      <c r="F110" s="209">
        <v>23546.2788</v>
      </c>
      <c r="G110" s="209">
        <v>-2830.8851999999997</v>
      </c>
      <c r="H110" s="209">
        <v>0</v>
      </c>
      <c r="I110" s="209">
        <v>0</v>
      </c>
    </row>
    <row r="111" spans="1:9">
      <c r="A111" s="46">
        <v>91104</v>
      </c>
      <c r="B111" s="207" t="s">
        <v>118</v>
      </c>
      <c r="C111" s="113">
        <v>2.62E-5</v>
      </c>
      <c r="E111" s="209">
        <v>4221.5273999999999</v>
      </c>
      <c r="F111" s="209">
        <v>1730.9554000000001</v>
      </c>
      <c r="G111" s="209">
        <v>-208.10659999999999</v>
      </c>
      <c r="H111" s="209">
        <v>0</v>
      </c>
      <c r="I111" s="209">
        <v>0</v>
      </c>
    </row>
    <row r="112" spans="1:9">
      <c r="A112" s="46">
        <v>91107</v>
      </c>
      <c r="B112" s="207" t="s">
        <v>965</v>
      </c>
      <c r="C112" s="113">
        <v>4.9100000000000001E-5</v>
      </c>
      <c r="E112" s="209">
        <v>7911.3357000000005</v>
      </c>
      <c r="F112" s="209">
        <v>3243.8897000000002</v>
      </c>
      <c r="G112" s="209">
        <v>-390.00130000000001</v>
      </c>
      <c r="H112" s="209">
        <v>0</v>
      </c>
      <c r="I112" s="209">
        <v>0</v>
      </c>
    </row>
    <row r="113" spans="1:9">
      <c r="A113" s="46">
        <v>91108</v>
      </c>
      <c r="B113" s="207" t="s">
        <v>120</v>
      </c>
      <c r="C113" s="113">
        <v>1.1075E-3</v>
      </c>
      <c r="E113" s="209">
        <v>178448.1525</v>
      </c>
      <c r="F113" s="209">
        <v>73169.202499999999</v>
      </c>
      <c r="G113" s="209">
        <v>-8796.8724999999995</v>
      </c>
      <c r="H113" s="209">
        <v>0</v>
      </c>
      <c r="I113" s="209">
        <v>0</v>
      </c>
    </row>
    <row r="114" spans="1:9">
      <c r="A114" s="46">
        <v>91109</v>
      </c>
      <c r="B114" s="207" t="s">
        <v>121</v>
      </c>
      <c r="C114" s="113">
        <v>9.4699999999999998E-5</v>
      </c>
      <c r="E114" s="209">
        <v>15258.7269</v>
      </c>
      <c r="F114" s="209">
        <v>6256.5448999999999</v>
      </c>
      <c r="G114" s="209">
        <v>-752.20209999999997</v>
      </c>
      <c r="H114" s="209">
        <v>0</v>
      </c>
      <c r="I114" s="209">
        <v>0</v>
      </c>
    </row>
    <row r="115" spans="1:9">
      <c r="A115" s="46">
        <v>91111</v>
      </c>
      <c r="B115" s="207" t="s">
        <v>122</v>
      </c>
      <c r="C115" s="113">
        <v>1.962E-4</v>
      </c>
      <c r="E115" s="209">
        <v>31613.117399999999</v>
      </c>
      <c r="F115" s="209">
        <v>12962.3454</v>
      </c>
      <c r="G115" s="209">
        <v>-1558.4166</v>
      </c>
      <c r="H115" s="209">
        <v>0</v>
      </c>
      <c r="I115" s="209">
        <v>0</v>
      </c>
    </row>
    <row r="116" spans="1:9">
      <c r="A116" s="46">
        <v>91120</v>
      </c>
      <c r="B116" s="207" t="s">
        <v>123</v>
      </c>
      <c r="C116" s="113">
        <v>2.5910000000000001E-4</v>
      </c>
      <c r="E116" s="209">
        <v>41748.005700000002</v>
      </c>
      <c r="F116" s="209">
        <v>17117.959699999999</v>
      </c>
      <c r="G116" s="209">
        <v>-2058.0313000000001</v>
      </c>
      <c r="H116" s="209">
        <v>0</v>
      </c>
      <c r="I116" s="209">
        <v>0</v>
      </c>
    </row>
    <row r="117" spans="1:9">
      <c r="A117" s="46">
        <v>91121</v>
      </c>
      <c r="B117" s="207" t="s">
        <v>124</v>
      </c>
      <c r="C117" s="113">
        <v>1.0184199999999999E-2</v>
      </c>
      <c r="E117" s="209">
        <v>1640949.5933999999</v>
      </c>
      <c r="F117" s="209">
        <v>672839.54139999999</v>
      </c>
      <c r="G117" s="209">
        <v>-80893.100599999991</v>
      </c>
      <c r="H117" s="209">
        <v>0</v>
      </c>
      <c r="I117" s="209">
        <v>0</v>
      </c>
    </row>
    <row r="118" spans="1:9">
      <c r="A118" s="46">
        <v>91127</v>
      </c>
      <c r="B118" s="207" t="s">
        <v>125</v>
      </c>
      <c r="C118" s="113">
        <v>3.2430000000000002E-4</v>
      </c>
      <c r="E118" s="209">
        <v>52253.486100000002</v>
      </c>
      <c r="F118" s="209">
        <v>21425.528100000003</v>
      </c>
      <c r="G118" s="209">
        <v>-2575.9149000000002</v>
      </c>
      <c r="H118" s="209">
        <v>0</v>
      </c>
      <c r="I118" s="209">
        <v>0</v>
      </c>
    </row>
    <row r="119" spans="1:9">
      <c r="A119" s="46">
        <v>91128</v>
      </c>
      <c r="B119" s="207" t="s">
        <v>126</v>
      </c>
      <c r="C119" s="113">
        <v>5.109E-4</v>
      </c>
      <c r="E119" s="209">
        <v>82319.784299999999</v>
      </c>
      <c r="F119" s="209">
        <v>33753.630299999997</v>
      </c>
      <c r="G119" s="209">
        <v>-4058.0787</v>
      </c>
      <c r="H119" s="209">
        <v>0</v>
      </c>
      <c r="I119" s="209">
        <v>0</v>
      </c>
    </row>
    <row r="120" spans="1:9">
      <c r="A120" s="46">
        <v>91138</v>
      </c>
      <c r="B120" s="207" t="s">
        <v>127</v>
      </c>
      <c r="C120" s="113">
        <v>4.7259999999999999E-4</v>
      </c>
      <c r="E120" s="209">
        <v>76148.620200000005</v>
      </c>
      <c r="F120" s="209">
        <v>31223.264200000001</v>
      </c>
      <c r="G120" s="209">
        <v>-3753.8618000000001</v>
      </c>
      <c r="H120" s="209">
        <v>0</v>
      </c>
      <c r="I120" s="209">
        <v>0</v>
      </c>
    </row>
    <row r="121" spans="1:9">
      <c r="A121" s="46">
        <v>91141</v>
      </c>
      <c r="B121" s="207" t="s">
        <v>128</v>
      </c>
      <c r="C121" s="113">
        <v>6.2089999999999997E-4</v>
      </c>
      <c r="E121" s="209">
        <v>100043.7543</v>
      </c>
      <c r="F121" s="209">
        <v>41021.0003</v>
      </c>
      <c r="G121" s="209">
        <v>-4931.8086999999996</v>
      </c>
      <c r="H121" s="209">
        <v>0</v>
      </c>
      <c r="I121" s="209">
        <v>0</v>
      </c>
    </row>
    <row r="122" spans="1:9">
      <c r="A122" s="46">
        <v>91147</v>
      </c>
      <c r="B122" s="207" t="s">
        <v>129</v>
      </c>
      <c r="C122" s="113">
        <v>3.29E-5</v>
      </c>
      <c r="E122" s="209">
        <v>5301.0783000000001</v>
      </c>
      <c r="F122" s="209">
        <v>2173.6043</v>
      </c>
      <c r="G122" s="209">
        <v>-261.32470000000001</v>
      </c>
      <c r="H122" s="209">
        <v>0</v>
      </c>
      <c r="I122" s="209">
        <v>0</v>
      </c>
    </row>
    <row r="123" spans="1:9">
      <c r="A123" s="46">
        <v>91151</v>
      </c>
      <c r="B123" s="207" t="s">
        <v>130</v>
      </c>
      <c r="C123" s="113">
        <v>6.3900000000000003E-4</v>
      </c>
      <c r="E123" s="209">
        <v>102960.15300000001</v>
      </c>
      <c r="F123" s="209">
        <v>42216.813000000002</v>
      </c>
      <c r="G123" s="209">
        <v>-5075.5770000000002</v>
      </c>
      <c r="H123" s="209">
        <v>0</v>
      </c>
      <c r="I123" s="209">
        <v>0</v>
      </c>
    </row>
    <row r="124" spans="1:9">
      <c r="A124" s="46">
        <v>91154</v>
      </c>
      <c r="B124" s="207" t="s">
        <v>131</v>
      </c>
      <c r="C124" s="113">
        <v>2.44E-5</v>
      </c>
      <c r="E124" s="209">
        <v>3931.4987999999998</v>
      </c>
      <c r="F124" s="209">
        <v>1612.0347999999999</v>
      </c>
      <c r="G124" s="209">
        <v>-193.8092</v>
      </c>
      <c r="H124" s="209">
        <v>0</v>
      </c>
      <c r="I124" s="209">
        <v>0</v>
      </c>
    </row>
    <row r="125" spans="1:9">
      <c r="A125" s="46">
        <v>91161</v>
      </c>
      <c r="B125" s="207" t="s">
        <v>132</v>
      </c>
      <c r="C125" s="113">
        <v>9.5400000000000001E-5</v>
      </c>
      <c r="E125" s="209">
        <v>15371.515800000001</v>
      </c>
      <c r="F125" s="209">
        <v>6302.7918</v>
      </c>
      <c r="G125" s="209">
        <v>-757.76220000000001</v>
      </c>
      <c r="H125" s="209">
        <v>0</v>
      </c>
      <c r="I125" s="209">
        <v>0</v>
      </c>
    </row>
    <row r="126" spans="1:9">
      <c r="A126" s="46">
        <v>91171</v>
      </c>
      <c r="B126" s="207" t="s">
        <v>133</v>
      </c>
      <c r="C126" s="113">
        <v>3.2220000000000003E-4</v>
      </c>
      <c r="E126" s="209">
        <v>51915.119400000003</v>
      </c>
      <c r="F126" s="209">
        <v>21286.787400000001</v>
      </c>
      <c r="G126" s="209">
        <v>-2559.2346000000002</v>
      </c>
      <c r="H126" s="209">
        <v>0</v>
      </c>
      <c r="I126" s="209">
        <v>0</v>
      </c>
    </row>
    <row r="127" spans="1:9">
      <c r="A127" s="46">
        <v>91201</v>
      </c>
      <c r="B127" s="207" t="s">
        <v>134</v>
      </c>
      <c r="C127" s="113">
        <v>2.5163E-3</v>
      </c>
      <c r="E127" s="209">
        <v>405443.8701</v>
      </c>
      <c r="F127" s="209">
        <v>166244.3921</v>
      </c>
      <c r="G127" s="209">
        <v>-19986.9709</v>
      </c>
      <c r="H127" s="209">
        <v>0</v>
      </c>
      <c r="I127" s="209">
        <v>0</v>
      </c>
    </row>
    <row r="128" spans="1:9">
      <c r="A128" s="46">
        <v>91202</v>
      </c>
      <c r="B128" s="207" t="s">
        <v>135</v>
      </c>
      <c r="C128" s="113">
        <v>0</v>
      </c>
      <c r="E128" s="209">
        <v>0</v>
      </c>
      <c r="F128" s="209">
        <v>0</v>
      </c>
      <c r="G128" s="209">
        <v>0</v>
      </c>
      <c r="H128" s="209">
        <v>0</v>
      </c>
      <c r="I128" s="209">
        <v>0</v>
      </c>
    </row>
    <row r="129" spans="1:9">
      <c r="A129" s="46">
        <v>91203</v>
      </c>
      <c r="B129" s="207" t="s">
        <v>136</v>
      </c>
      <c r="C129" s="113">
        <v>2.5139999999999999E-4</v>
      </c>
      <c r="E129" s="209">
        <v>40507.327799999999</v>
      </c>
      <c r="F129" s="209">
        <v>16609.2438</v>
      </c>
      <c r="G129" s="209">
        <v>-1996.8701999999998</v>
      </c>
      <c r="H129" s="209">
        <v>0</v>
      </c>
      <c r="I129" s="209">
        <v>0</v>
      </c>
    </row>
    <row r="130" spans="1:9">
      <c r="A130" s="46">
        <v>91206</v>
      </c>
      <c r="B130" s="207" t="s">
        <v>137</v>
      </c>
      <c r="C130" s="113">
        <v>1.0426999999999999E-3</v>
      </c>
      <c r="E130" s="209">
        <v>168007.12289999999</v>
      </c>
      <c r="F130" s="209">
        <v>68888.060899999997</v>
      </c>
      <c r="G130" s="209">
        <v>-8282.1660999999986</v>
      </c>
      <c r="H130" s="209">
        <v>0</v>
      </c>
      <c r="I130" s="209">
        <v>0</v>
      </c>
    </row>
    <row r="131" spans="1:9">
      <c r="A131" s="46">
        <v>91208</v>
      </c>
      <c r="B131" s="207" t="s">
        <v>138</v>
      </c>
      <c r="C131" s="113">
        <v>2.3900000000000002E-5</v>
      </c>
      <c r="E131" s="209">
        <v>3850.9353000000001</v>
      </c>
      <c r="F131" s="209">
        <v>1579.0013000000001</v>
      </c>
      <c r="G131" s="209">
        <v>-189.83770000000001</v>
      </c>
      <c r="H131" s="209">
        <v>0</v>
      </c>
      <c r="I131" s="209">
        <v>0</v>
      </c>
    </row>
    <row r="132" spans="1:9">
      <c r="A132" s="46">
        <v>91211</v>
      </c>
      <c r="B132" s="207" t="s">
        <v>139</v>
      </c>
      <c r="C132" s="113">
        <v>4.2319999999999999E-4</v>
      </c>
      <c r="E132" s="209">
        <v>68188.946400000001</v>
      </c>
      <c r="F132" s="209">
        <v>27959.554400000001</v>
      </c>
      <c r="G132" s="209">
        <v>-3361.4775999999997</v>
      </c>
      <c r="H132" s="209">
        <v>0</v>
      </c>
      <c r="I132" s="209">
        <v>0</v>
      </c>
    </row>
    <row r="133" spans="1:9">
      <c r="A133" s="46">
        <v>91213</v>
      </c>
      <c r="B133" s="207" t="s">
        <v>140</v>
      </c>
      <c r="C133" s="113">
        <v>2.5899999999999999E-5</v>
      </c>
      <c r="E133" s="209">
        <v>4173.1893</v>
      </c>
      <c r="F133" s="209">
        <v>1711.1352999999999</v>
      </c>
      <c r="G133" s="209">
        <v>-205.72370000000001</v>
      </c>
      <c r="H133" s="209">
        <v>0</v>
      </c>
      <c r="I133" s="209">
        <v>0</v>
      </c>
    </row>
    <row r="134" spans="1:9">
      <c r="A134" s="46">
        <v>91214</v>
      </c>
      <c r="B134" s="207" t="s">
        <v>141</v>
      </c>
      <c r="C134" s="210">
        <v>3.4100000000000002E-5</v>
      </c>
      <c r="E134" s="209">
        <v>5494.4307000000008</v>
      </c>
      <c r="F134" s="209">
        <v>2252.8847000000001</v>
      </c>
      <c r="G134" s="209">
        <v>-270.85630000000003</v>
      </c>
      <c r="H134" s="209">
        <v>0</v>
      </c>
      <c r="I134" s="209">
        <v>0</v>
      </c>
    </row>
    <row r="135" spans="1:9">
      <c r="A135" s="46">
        <v>91217</v>
      </c>
      <c r="B135" s="207" t="s">
        <v>142</v>
      </c>
      <c r="C135" s="210">
        <v>2.5199999999999999E-5</v>
      </c>
      <c r="E135" s="209">
        <v>4060.4004</v>
      </c>
      <c r="F135" s="209">
        <v>1664.8884</v>
      </c>
      <c r="G135" s="209">
        <v>-200.1636</v>
      </c>
      <c r="H135" s="209">
        <v>0</v>
      </c>
      <c r="I135" s="209">
        <v>0</v>
      </c>
    </row>
    <row r="136" spans="1:9">
      <c r="A136" s="46">
        <v>91221</v>
      </c>
      <c r="B136" s="207" t="s">
        <v>143</v>
      </c>
      <c r="C136" s="210">
        <v>7.7999999999999999E-5</v>
      </c>
      <c r="E136" s="209">
        <v>12567.905999999999</v>
      </c>
      <c r="F136" s="209">
        <v>5153.2259999999997</v>
      </c>
      <c r="G136" s="209">
        <v>-619.55399999999997</v>
      </c>
      <c r="H136" s="209">
        <v>0</v>
      </c>
      <c r="I136" s="209">
        <v>0</v>
      </c>
    </row>
    <row r="137" spans="1:9">
      <c r="A137" s="211">
        <v>91231</v>
      </c>
      <c r="B137" s="212" t="s">
        <v>144</v>
      </c>
      <c r="C137" s="213">
        <v>1.7933000000000001E-3</v>
      </c>
      <c r="D137" s="214"/>
      <c r="E137" s="215">
        <v>288949.0491</v>
      </c>
      <c r="F137" s="215">
        <v>118477.95110000001</v>
      </c>
      <c r="G137" s="215">
        <v>-14244.1819</v>
      </c>
      <c r="H137" s="215">
        <v>0</v>
      </c>
      <c r="I137" s="215">
        <v>0</v>
      </c>
    </row>
    <row r="138" spans="1:9">
      <c r="A138" s="46">
        <v>91233</v>
      </c>
      <c r="B138" s="207" t="s">
        <v>145</v>
      </c>
      <c r="C138" s="113">
        <v>6.69E-5</v>
      </c>
      <c r="E138" s="209">
        <v>10779.3963</v>
      </c>
      <c r="F138" s="209">
        <v>4419.8823000000002</v>
      </c>
      <c r="G138" s="209">
        <v>-531.38670000000002</v>
      </c>
      <c r="H138" s="209">
        <v>0</v>
      </c>
      <c r="I138" s="209">
        <v>0</v>
      </c>
    </row>
    <row r="139" spans="1:9">
      <c r="A139" s="46">
        <v>91241</v>
      </c>
      <c r="B139" s="207" t="s">
        <v>146</v>
      </c>
      <c r="C139" s="113">
        <v>3.5800000000000003E-5</v>
      </c>
      <c r="E139" s="209">
        <v>5768.3466000000008</v>
      </c>
      <c r="F139" s="209">
        <v>2365.1986000000002</v>
      </c>
      <c r="G139" s="209">
        <v>-284.35940000000005</v>
      </c>
      <c r="H139" s="209">
        <v>0</v>
      </c>
      <c r="I139" s="209">
        <v>0</v>
      </c>
    </row>
    <row r="140" spans="1:9">
      <c r="A140" s="46">
        <v>91251</v>
      </c>
      <c r="B140" s="207" t="s">
        <v>147</v>
      </c>
      <c r="C140" s="113">
        <v>3.2100000000000001E-5</v>
      </c>
      <c r="E140" s="209">
        <v>5172.1767</v>
      </c>
      <c r="F140" s="209">
        <v>2120.7507000000001</v>
      </c>
      <c r="G140" s="209">
        <v>-254.97030000000001</v>
      </c>
      <c r="H140" s="209">
        <v>0</v>
      </c>
      <c r="I140" s="209">
        <v>0</v>
      </c>
    </row>
    <row r="141" spans="1:9">
      <c r="A141" s="46">
        <v>91261</v>
      </c>
      <c r="B141" s="207" t="s">
        <v>148</v>
      </c>
      <c r="C141" s="113">
        <v>9.5000000000000005E-6</v>
      </c>
      <c r="E141" s="209">
        <v>1530.7065</v>
      </c>
      <c r="F141" s="209">
        <v>627.63650000000007</v>
      </c>
      <c r="G141" s="209">
        <v>-75.458500000000001</v>
      </c>
      <c r="H141" s="209">
        <v>0</v>
      </c>
      <c r="I141" s="209">
        <v>0</v>
      </c>
    </row>
    <row r="142" spans="1:9">
      <c r="A142" s="46">
        <v>91301</v>
      </c>
      <c r="B142" s="207" t="s">
        <v>149</v>
      </c>
      <c r="C142" s="113">
        <v>8.6893000000000005E-3</v>
      </c>
      <c r="E142" s="209">
        <v>1400080.8411000001</v>
      </c>
      <c r="F142" s="209">
        <v>574075.98310000007</v>
      </c>
      <c r="G142" s="209">
        <v>-69019.10990000001</v>
      </c>
      <c r="H142" s="209">
        <v>0</v>
      </c>
      <c r="I142" s="209">
        <v>0</v>
      </c>
    </row>
    <row r="143" spans="1:9">
      <c r="A143" s="46">
        <v>91302</v>
      </c>
      <c r="B143" s="207" t="s">
        <v>941</v>
      </c>
      <c r="C143" s="113">
        <v>5.3209999999999998E-4</v>
      </c>
      <c r="E143" s="209">
        <v>85735.676699999996</v>
      </c>
      <c r="F143" s="209">
        <v>35154.250699999997</v>
      </c>
      <c r="G143" s="209">
        <v>-4226.4703</v>
      </c>
      <c r="H143" s="209">
        <v>0</v>
      </c>
      <c r="I143" s="209">
        <v>0</v>
      </c>
    </row>
    <row r="144" spans="1:9">
      <c r="A144" s="46">
        <v>91306</v>
      </c>
      <c r="B144" s="207" t="s">
        <v>151</v>
      </c>
      <c r="C144" s="113">
        <v>2.1952999999999999E-3</v>
      </c>
      <c r="E144" s="209">
        <v>353722.10309999995</v>
      </c>
      <c r="F144" s="209">
        <v>145036.88509999998</v>
      </c>
      <c r="G144" s="209">
        <v>-17437.267899999999</v>
      </c>
      <c r="H144" s="209">
        <v>0</v>
      </c>
      <c r="I144" s="209">
        <v>0</v>
      </c>
    </row>
    <row r="145" spans="1:9">
      <c r="A145" s="46">
        <v>91308</v>
      </c>
      <c r="B145" s="207" t="s">
        <v>152</v>
      </c>
      <c r="C145" s="113">
        <v>1.127E-4</v>
      </c>
      <c r="E145" s="209">
        <v>18159.012900000002</v>
      </c>
      <c r="F145" s="209">
        <v>7445.7509</v>
      </c>
      <c r="G145" s="209">
        <v>-895.17610000000002</v>
      </c>
      <c r="H145" s="209">
        <v>0</v>
      </c>
      <c r="I145" s="209">
        <v>0</v>
      </c>
    </row>
    <row r="146" spans="1:9">
      <c r="A146" s="46">
        <v>91311</v>
      </c>
      <c r="B146" s="207" t="s">
        <v>153</v>
      </c>
      <c r="C146" s="113">
        <v>8.6487999999999999E-3</v>
      </c>
      <c r="E146" s="209">
        <v>1393555.1976000001</v>
      </c>
      <c r="F146" s="209">
        <v>571400.2696</v>
      </c>
      <c r="G146" s="209">
        <v>-68697.418399999995</v>
      </c>
      <c r="H146" s="209">
        <v>0</v>
      </c>
      <c r="I146" s="209">
        <v>0</v>
      </c>
    </row>
    <row r="147" spans="1:9">
      <c r="A147" s="46">
        <v>91317</v>
      </c>
      <c r="B147" s="207" t="s">
        <v>154</v>
      </c>
      <c r="C147" s="113">
        <v>1.5779999999999999E-4</v>
      </c>
      <c r="E147" s="209">
        <v>25425.8406</v>
      </c>
      <c r="F147" s="209">
        <v>10425.372599999999</v>
      </c>
      <c r="G147" s="209">
        <v>-1253.4053999999999</v>
      </c>
      <c r="H147" s="209">
        <v>0</v>
      </c>
      <c r="I147" s="209">
        <v>0</v>
      </c>
    </row>
    <row r="148" spans="1:9">
      <c r="A148" s="46">
        <v>91321</v>
      </c>
      <c r="B148" s="207" t="s">
        <v>155</v>
      </c>
      <c r="C148" s="113">
        <v>5.7599999999999997E-5</v>
      </c>
      <c r="E148" s="209">
        <v>9280.9151999999995</v>
      </c>
      <c r="F148" s="209">
        <v>3805.4591999999998</v>
      </c>
      <c r="G148" s="209">
        <v>-457.51679999999999</v>
      </c>
      <c r="H148" s="209">
        <v>0</v>
      </c>
      <c r="I148" s="209">
        <v>0</v>
      </c>
    </row>
    <row r="149" spans="1:9">
      <c r="A149" s="46">
        <v>91327</v>
      </c>
      <c r="B149" s="207" t="s">
        <v>156</v>
      </c>
      <c r="C149" s="113">
        <v>9.3999999999999998E-6</v>
      </c>
      <c r="E149" s="209">
        <v>1514.5937999999999</v>
      </c>
      <c r="F149" s="209">
        <v>621.02980000000002</v>
      </c>
      <c r="G149" s="209">
        <v>-74.664199999999994</v>
      </c>
      <c r="H149" s="209">
        <v>0</v>
      </c>
      <c r="I149" s="209">
        <v>0</v>
      </c>
    </row>
    <row r="150" spans="1:9">
      <c r="A150" s="46">
        <v>91331</v>
      </c>
      <c r="B150" s="207" t="s">
        <v>157</v>
      </c>
      <c r="C150" s="113">
        <v>3.1621000000000002E-3</v>
      </c>
      <c r="E150" s="209">
        <v>509499.68670000002</v>
      </c>
      <c r="F150" s="209">
        <v>208910.4607</v>
      </c>
      <c r="G150" s="209">
        <v>-25116.560300000001</v>
      </c>
      <c r="H150" s="209">
        <v>0</v>
      </c>
      <c r="I150" s="209">
        <v>0</v>
      </c>
    </row>
    <row r="151" spans="1:9">
      <c r="A151" s="46">
        <v>91341</v>
      </c>
      <c r="B151" s="207" t="s">
        <v>158</v>
      </c>
      <c r="C151" s="113">
        <v>3.3399999999999999E-5</v>
      </c>
      <c r="E151" s="209">
        <v>5381.6417999999994</v>
      </c>
      <c r="F151" s="209">
        <v>2206.6378</v>
      </c>
      <c r="G151" s="209">
        <v>-265.2962</v>
      </c>
      <c r="H151" s="209">
        <v>0</v>
      </c>
      <c r="I151" s="209">
        <v>0</v>
      </c>
    </row>
    <row r="152" spans="1:9">
      <c r="A152" s="46">
        <v>91401</v>
      </c>
      <c r="B152" s="207" t="s">
        <v>159</v>
      </c>
      <c r="C152" s="113">
        <v>3.5915000000000001E-3</v>
      </c>
      <c r="E152" s="209">
        <v>578687.62049999996</v>
      </c>
      <c r="F152" s="209">
        <v>237279.6305</v>
      </c>
      <c r="G152" s="209">
        <v>-28527.284500000002</v>
      </c>
      <c r="H152" s="209">
        <v>0</v>
      </c>
      <c r="I152" s="209">
        <v>0</v>
      </c>
    </row>
    <row r="153" spans="1:9">
      <c r="A153" s="46">
        <v>91411</v>
      </c>
      <c r="B153" s="207" t="s">
        <v>160</v>
      </c>
      <c r="C153" s="113">
        <v>3.7720000000000001E-4</v>
      </c>
      <c r="E153" s="209">
        <v>60777.104400000004</v>
      </c>
      <c r="F153" s="209">
        <v>24920.472399999999</v>
      </c>
      <c r="G153" s="209">
        <v>-2996.0996</v>
      </c>
      <c r="H153" s="209">
        <v>0</v>
      </c>
      <c r="I153" s="209">
        <v>0</v>
      </c>
    </row>
    <row r="154" spans="1:9">
      <c r="A154" s="46">
        <v>91414</v>
      </c>
      <c r="B154" s="207" t="s">
        <v>952</v>
      </c>
      <c r="C154" s="113">
        <v>3.0700000000000001E-5</v>
      </c>
      <c r="E154" s="209">
        <v>4946.5989</v>
      </c>
      <c r="F154" s="209">
        <v>2028.2569000000001</v>
      </c>
      <c r="G154" s="209">
        <v>-243.8501</v>
      </c>
      <c r="H154" s="209">
        <v>0</v>
      </c>
      <c r="I154" s="209">
        <v>0</v>
      </c>
    </row>
    <row r="155" spans="1:9">
      <c r="A155" s="46">
        <v>91417</v>
      </c>
      <c r="B155" s="207" t="s">
        <v>161</v>
      </c>
      <c r="C155" s="113">
        <v>6.8000000000000001E-6</v>
      </c>
      <c r="E155" s="209">
        <v>1095.6636000000001</v>
      </c>
      <c r="F155" s="209">
        <v>449.25560000000002</v>
      </c>
      <c r="G155" s="209">
        <v>-54.0124</v>
      </c>
      <c r="H155" s="209">
        <v>0</v>
      </c>
      <c r="I155" s="209">
        <v>0</v>
      </c>
    </row>
    <row r="156" spans="1:9">
      <c r="A156" s="46">
        <v>91421</v>
      </c>
      <c r="B156" s="207" t="s">
        <v>162</v>
      </c>
      <c r="C156" s="113">
        <v>8.0099999999999995E-5</v>
      </c>
      <c r="E156" s="209">
        <v>12906.2727</v>
      </c>
      <c r="F156" s="209">
        <v>5291.9666999999999</v>
      </c>
      <c r="G156" s="209">
        <v>-636.23429999999996</v>
      </c>
      <c r="H156" s="209">
        <v>0</v>
      </c>
      <c r="I156" s="209">
        <v>0</v>
      </c>
    </row>
    <row r="157" spans="1:9">
      <c r="A157" s="46">
        <v>91423</v>
      </c>
      <c r="B157" s="207" t="s">
        <v>163</v>
      </c>
      <c r="C157" s="113">
        <v>5.6400000000000002E-5</v>
      </c>
      <c r="E157" s="209">
        <v>9087.5627999999997</v>
      </c>
      <c r="F157" s="209">
        <v>3726.1788000000001</v>
      </c>
      <c r="G157" s="209">
        <v>-447.98520000000002</v>
      </c>
      <c r="H157" s="209">
        <v>0</v>
      </c>
      <c r="I157" s="209">
        <v>0</v>
      </c>
    </row>
    <row r="158" spans="1:9">
      <c r="A158" s="46">
        <v>91431</v>
      </c>
      <c r="B158" s="207" t="s">
        <v>164</v>
      </c>
      <c r="C158" s="113">
        <v>2.0049999999999999E-4</v>
      </c>
      <c r="E158" s="209">
        <v>32305.963499999998</v>
      </c>
      <c r="F158" s="209">
        <v>13246.433499999999</v>
      </c>
      <c r="G158" s="209">
        <v>-1592.5715</v>
      </c>
      <c r="H158" s="209">
        <v>0</v>
      </c>
      <c r="I158" s="209">
        <v>0</v>
      </c>
    </row>
    <row r="159" spans="1:9">
      <c r="A159" s="46">
        <v>91441</v>
      </c>
      <c r="B159" s="207" t="s">
        <v>165</v>
      </c>
      <c r="C159" s="113">
        <v>9.5799999999999998E-4</v>
      </c>
      <c r="E159" s="209">
        <v>154359.666</v>
      </c>
      <c r="F159" s="209">
        <v>63292.186000000002</v>
      </c>
      <c r="G159" s="209">
        <v>-7609.3940000000002</v>
      </c>
      <c r="H159" s="209">
        <v>0</v>
      </c>
      <c r="I159" s="209">
        <v>0</v>
      </c>
    </row>
    <row r="160" spans="1:9">
      <c r="A160" s="46">
        <v>91451</v>
      </c>
      <c r="B160" s="207" t="s">
        <v>166</v>
      </c>
      <c r="C160" s="113">
        <v>1.4751E-3</v>
      </c>
      <c r="E160" s="209">
        <v>237678.43770000001</v>
      </c>
      <c r="F160" s="209">
        <v>97455.431700000001</v>
      </c>
      <c r="G160" s="209">
        <v>-11716.719300000001</v>
      </c>
      <c r="H160" s="209">
        <v>0</v>
      </c>
      <c r="I160" s="209">
        <v>0</v>
      </c>
    </row>
    <row r="161" spans="1:9">
      <c r="A161" s="46">
        <v>91457</v>
      </c>
      <c r="B161" s="207" t="s">
        <v>167</v>
      </c>
      <c r="C161" s="113">
        <v>1.8700000000000001E-5</v>
      </c>
      <c r="E161" s="209">
        <v>3013.0749000000001</v>
      </c>
      <c r="F161" s="209">
        <v>1235.4529</v>
      </c>
      <c r="G161" s="209">
        <v>-148.5341</v>
      </c>
      <c r="H161" s="209">
        <v>0</v>
      </c>
      <c r="I161" s="209">
        <v>0</v>
      </c>
    </row>
    <row r="162" spans="1:9">
      <c r="A162" s="46">
        <v>91461</v>
      </c>
      <c r="B162" s="207" t="s">
        <v>907</v>
      </c>
      <c r="C162" s="113">
        <v>0</v>
      </c>
      <c r="E162" s="209">
        <v>0</v>
      </c>
      <c r="F162" s="209">
        <v>0</v>
      </c>
      <c r="G162" s="209">
        <v>0</v>
      </c>
      <c r="H162" s="209">
        <v>0</v>
      </c>
      <c r="I162" s="209">
        <v>0</v>
      </c>
    </row>
    <row r="163" spans="1:9">
      <c r="A163" s="46">
        <v>91501</v>
      </c>
      <c r="B163" s="207" t="s">
        <v>168</v>
      </c>
      <c r="C163" s="113">
        <v>4.841E-4</v>
      </c>
      <c r="E163" s="209">
        <v>78001.580700000006</v>
      </c>
      <c r="F163" s="209">
        <v>31983.0347</v>
      </c>
      <c r="G163" s="209">
        <v>-3845.2062999999998</v>
      </c>
      <c r="H163" s="209">
        <v>0</v>
      </c>
      <c r="I163" s="209">
        <v>0</v>
      </c>
    </row>
    <row r="164" spans="1:9">
      <c r="A164" s="46">
        <v>91504</v>
      </c>
      <c r="B164" s="207" t="s">
        <v>169</v>
      </c>
      <c r="C164" s="113">
        <v>9.5999999999999996E-6</v>
      </c>
      <c r="E164" s="209">
        <v>1546.8191999999999</v>
      </c>
      <c r="F164" s="209">
        <v>634.2432</v>
      </c>
      <c r="G164" s="209">
        <v>-76.252799999999993</v>
      </c>
      <c r="H164" s="209">
        <v>0</v>
      </c>
      <c r="I164" s="209">
        <v>0</v>
      </c>
    </row>
    <row r="165" spans="1:9">
      <c r="A165" s="46">
        <v>91601</v>
      </c>
      <c r="B165" s="207" t="s">
        <v>170</v>
      </c>
      <c r="C165" s="113">
        <v>2.9313E-3</v>
      </c>
      <c r="E165" s="209">
        <v>472311.57510000002</v>
      </c>
      <c r="F165" s="209">
        <v>193662.19709999999</v>
      </c>
      <c r="G165" s="209">
        <v>-23283.315900000001</v>
      </c>
      <c r="H165" s="209">
        <v>0</v>
      </c>
      <c r="I165" s="209">
        <v>0</v>
      </c>
    </row>
    <row r="166" spans="1:9">
      <c r="A166" s="46">
        <v>91604</v>
      </c>
      <c r="B166" s="207" t="s">
        <v>171</v>
      </c>
      <c r="C166" s="113">
        <v>8.0099999999999995E-5</v>
      </c>
      <c r="E166" s="209">
        <v>12906.2727</v>
      </c>
      <c r="F166" s="209">
        <v>5291.9666999999999</v>
      </c>
      <c r="G166" s="209">
        <v>-636.23429999999996</v>
      </c>
      <c r="H166" s="209">
        <v>0</v>
      </c>
      <c r="I166" s="209">
        <v>0</v>
      </c>
    </row>
    <row r="167" spans="1:9">
      <c r="A167" s="46">
        <v>91608</v>
      </c>
      <c r="B167" s="207" t="s">
        <v>172</v>
      </c>
      <c r="C167" s="113">
        <v>1.7569999999999999E-4</v>
      </c>
      <c r="E167" s="209">
        <v>28310.013899999998</v>
      </c>
      <c r="F167" s="209">
        <v>11607.971899999999</v>
      </c>
      <c r="G167" s="209">
        <v>-1395.5851</v>
      </c>
      <c r="H167" s="209">
        <v>0</v>
      </c>
      <c r="I167" s="209">
        <v>0</v>
      </c>
    </row>
    <row r="168" spans="1:9">
      <c r="A168" s="46">
        <v>91611</v>
      </c>
      <c r="B168" s="207" t="s">
        <v>173</v>
      </c>
      <c r="C168" s="113">
        <v>1.4395E-3</v>
      </c>
      <c r="E168" s="209">
        <v>231942.31650000002</v>
      </c>
      <c r="F168" s="209">
        <v>95103.446500000005</v>
      </c>
      <c r="G168" s="209">
        <v>-11433.9485</v>
      </c>
      <c r="H168" s="209">
        <v>0</v>
      </c>
      <c r="I168" s="209">
        <v>0</v>
      </c>
    </row>
    <row r="169" spans="1:9">
      <c r="A169" s="46">
        <v>91621</v>
      </c>
      <c r="B169" s="207" t="s">
        <v>174</v>
      </c>
      <c r="C169" s="113">
        <v>3.4210000000000002E-4</v>
      </c>
      <c r="E169" s="209">
        <v>55121.546700000006</v>
      </c>
      <c r="F169" s="209">
        <v>22601.520700000001</v>
      </c>
      <c r="G169" s="209">
        <v>-2717.3003000000003</v>
      </c>
      <c r="H169" s="209">
        <v>0</v>
      </c>
      <c r="I169" s="209">
        <v>0</v>
      </c>
    </row>
    <row r="170" spans="1:9">
      <c r="A170" s="46">
        <v>91631</v>
      </c>
      <c r="B170" s="207" t="s">
        <v>175</v>
      </c>
      <c r="C170" s="113">
        <v>6.3690000000000003E-4</v>
      </c>
      <c r="E170" s="209">
        <v>102621.78630000001</v>
      </c>
      <c r="F170" s="209">
        <v>42078.0723</v>
      </c>
      <c r="G170" s="209">
        <v>-5058.8967000000002</v>
      </c>
      <c r="H170" s="209">
        <v>0</v>
      </c>
      <c r="I170" s="209">
        <v>0</v>
      </c>
    </row>
    <row r="171" spans="1:9">
      <c r="A171" s="46">
        <v>91633</v>
      </c>
      <c r="B171" s="207" t="s">
        <v>176</v>
      </c>
      <c r="C171" s="113">
        <v>3.6000000000000001E-5</v>
      </c>
      <c r="E171" s="209">
        <v>5800.5720000000001</v>
      </c>
      <c r="F171" s="209">
        <v>2378.4120000000003</v>
      </c>
      <c r="G171" s="209">
        <v>-285.94799999999998</v>
      </c>
      <c r="H171" s="209">
        <v>0</v>
      </c>
      <c r="I171" s="209">
        <v>0</v>
      </c>
    </row>
    <row r="172" spans="1:9">
      <c r="A172" s="46">
        <v>91641</v>
      </c>
      <c r="B172" s="207" t="s">
        <v>177</v>
      </c>
      <c r="C172" s="113">
        <v>3.2289999999999999E-4</v>
      </c>
      <c r="E172" s="209">
        <v>52027.908299999996</v>
      </c>
      <c r="F172" s="209">
        <v>21333.034299999999</v>
      </c>
      <c r="G172" s="209">
        <v>-2564.7946999999999</v>
      </c>
      <c r="H172" s="209">
        <v>0</v>
      </c>
      <c r="I172" s="209">
        <v>0</v>
      </c>
    </row>
    <row r="173" spans="1:9">
      <c r="A173" s="46">
        <v>91651</v>
      </c>
      <c r="B173" s="207" t="s">
        <v>178</v>
      </c>
      <c r="C173" s="113">
        <v>5.6240000000000001E-4</v>
      </c>
      <c r="E173" s="209">
        <v>90617.824800000002</v>
      </c>
      <c r="F173" s="209">
        <v>37156.080800000003</v>
      </c>
      <c r="G173" s="209">
        <v>-4467.1432000000004</v>
      </c>
      <c r="H173" s="209">
        <v>0</v>
      </c>
      <c r="I173" s="209">
        <v>0</v>
      </c>
    </row>
    <row r="174" spans="1:9">
      <c r="A174" s="46">
        <v>91661</v>
      </c>
      <c r="B174" s="207" t="s">
        <v>179</v>
      </c>
      <c r="C174" s="113">
        <v>2.063E-4</v>
      </c>
      <c r="E174" s="209">
        <v>33240.500099999997</v>
      </c>
      <c r="F174" s="209">
        <v>13629.622100000001</v>
      </c>
      <c r="G174" s="209">
        <v>-1638.6409000000001</v>
      </c>
      <c r="H174" s="209">
        <v>0</v>
      </c>
      <c r="I174" s="209">
        <v>0</v>
      </c>
    </row>
    <row r="175" spans="1:9">
      <c r="A175" s="46">
        <v>91671</v>
      </c>
      <c r="B175" s="207" t="s">
        <v>180</v>
      </c>
      <c r="C175" s="113">
        <v>1.0069999999999999E-4</v>
      </c>
      <c r="E175" s="209">
        <v>16225.488899999998</v>
      </c>
      <c r="F175" s="209">
        <v>6652.9468999999999</v>
      </c>
      <c r="G175" s="209">
        <v>-799.86009999999999</v>
      </c>
      <c r="H175" s="209">
        <v>0</v>
      </c>
      <c r="I175" s="209">
        <v>0</v>
      </c>
    </row>
    <row r="176" spans="1:9">
      <c r="A176" s="46">
        <v>91681</v>
      </c>
      <c r="B176" s="207" t="s">
        <v>181</v>
      </c>
      <c r="C176" s="113">
        <v>4.484E-4</v>
      </c>
      <c r="E176" s="209">
        <v>72249.346799999999</v>
      </c>
      <c r="F176" s="209">
        <v>29624.442800000001</v>
      </c>
      <c r="G176" s="209">
        <v>-3561.6412</v>
      </c>
      <c r="H176" s="209">
        <v>0</v>
      </c>
      <c r="I176" s="209">
        <v>0</v>
      </c>
    </row>
    <row r="177" spans="1:9">
      <c r="A177" s="46">
        <v>91691</v>
      </c>
      <c r="B177" s="207" t="s">
        <v>182</v>
      </c>
      <c r="C177" s="113">
        <v>3.5099999999999999E-5</v>
      </c>
      <c r="E177" s="209">
        <v>5655.5577000000003</v>
      </c>
      <c r="F177" s="209">
        <v>2318.9517000000001</v>
      </c>
      <c r="G177" s="209">
        <v>-278.79930000000002</v>
      </c>
      <c r="H177" s="209">
        <v>0</v>
      </c>
      <c r="I177" s="209">
        <v>0</v>
      </c>
    </row>
    <row r="178" spans="1:9">
      <c r="A178" s="46">
        <v>91701</v>
      </c>
      <c r="B178" s="207" t="s">
        <v>183</v>
      </c>
      <c r="C178" s="113">
        <v>1.2080000000000001E-3</v>
      </c>
      <c r="E178" s="209">
        <v>194641.41600000003</v>
      </c>
      <c r="F178" s="209">
        <v>79808.936000000002</v>
      </c>
      <c r="G178" s="209">
        <v>-9595.1440000000002</v>
      </c>
      <c r="H178" s="209">
        <v>0</v>
      </c>
      <c r="I178" s="209">
        <v>0</v>
      </c>
    </row>
    <row r="179" spans="1:9">
      <c r="A179" s="46">
        <v>91704</v>
      </c>
      <c r="B179" s="207" t="s">
        <v>184</v>
      </c>
      <c r="C179" s="113">
        <v>1.7799999999999999E-5</v>
      </c>
      <c r="E179" s="209">
        <v>2868.0605999999998</v>
      </c>
      <c r="F179" s="209">
        <v>1175.9926</v>
      </c>
      <c r="G179" s="209">
        <v>-141.3854</v>
      </c>
      <c r="H179" s="209">
        <v>0</v>
      </c>
      <c r="I179" s="209">
        <v>0</v>
      </c>
    </row>
    <row r="180" spans="1:9">
      <c r="A180" s="46">
        <v>91706</v>
      </c>
      <c r="B180" s="207" t="s">
        <v>185</v>
      </c>
      <c r="C180" s="210">
        <v>2.042E-4</v>
      </c>
      <c r="E180" s="209">
        <v>32902.133399999999</v>
      </c>
      <c r="F180" s="209">
        <v>13490.8814</v>
      </c>
      <c r="G180" s="209">
        <v>-1621.9606000000001</v>
      </c>
      <c r="H180" s="209">
        <v>0</v>
      </c>
      <c r="I180" s="209">
        <v>0</v>
      </c>
    </row>
    <row r="181" spans="1:9">
      <c r="A181" s="46">
        <v>91719</v>
      </c>
      <c r="B181" s="207" t="s">
        <v>186</v>
      </c>
      <c r="C181" s="210">
        <v>3.7200000000000003E-5</v>
      </c>
      <c r="E181" s="209">
        <v>5993.9244000000008</v>
      </c>
      <c r="F181" s="209">
        <v>2457.6924000000004</v>
      </c>
      <c r="G181" s="209">
        <v>-295.4796</v>
      </c>
      <c r="H181" s="209">
        <v>0</v>
      </c>
      <c r="I181" s="209">
        <v>0</v>
      </c>
    </row>
    <row r="182" spans="1:9">
      <c r="A182" s="211">
        <v>91801</v>
      </c>
      <c r="B182" s="212" t="s">
        <v>187</v>
      </c>
      <c r="C182" s="213">
        <v>7.7625999999999997E-3</v>
      </c>
      <c r="D182" s="214"/>
      <c r="E182" s="215">
        <v>1250764.4501999998</v>
      </c>
      <c r="F182" s="215">
        <v>512851.69419999997</v>
      </c>
      <c r="G182" s="215">
        <v>-61658.3318</v>
      </c>
      <c r="H182" s="215">
        <v>0</v>
      </c>
      <c r="I182" s="215">
        <v>0</v>
      </c>
    </row>
    <row r="183" spans="1:9">
      <c r="A183" s="46">
        <v>91804</v>
      </c>
      <c r="B183" s="207" t="s">
        <v>188</v>
      </c>
      <c r="C183" s="113">
        <v>1.85E-4</v>
      </c>
      <c r="E183" s="209">
        <v>29808.494999999999</v>
      </c>
      <c r="F183" s="209">
        <v>12222.395</v>
      </c>
      <c r="G183" s="209">
        <v>-1469.4549999999999</v>
      </c>
      <c r="H183" s="209">
        <v>0</v>
      </c>
      <c r="I183" s="209">
        <v>0</v>
      </c>
    </row>
    <row r="184" spans="1:9">
      <c r="A184" s="46">
        <v>91811</v>
      </c>
      <c r="B184" s="207" t="s">
        <v>189</v>
      </c>
      <c r="C184" s="113">
        <v>4.0623999999999999E-3</v>
      </c>
      <c r="E184" s="209">
        <v>654562.32479999994</v>
      </c>
      <c r="F184" s="209">
        <v>268390.5808</v>
      </c>
      <c r="G184" s="209">
        <v>-32267.643199999999</v>
      </c>
      <c r="H184" s="209">
        <v>0</v>
      </c>
      <c r="I184" s="209">
        <v>0</v>
      </c>
    </row>
    <row r="185" spans="1:9">
      <c r="A185" s="46">
        <v>91812</v>
      </c>
      <c r="B185" s="207" t="s">
        <v>190</v>
      </c>
      <c r="C185" s="113">
        <v>4.9400000000000001E-5</v>
      </c>
      <c r="E185" s="209">
        <v>7959.6738000000005</v>
      </c>
      <c r="F185" s="209">
        <v>3263.7098000000001</v>
      </c>
      <c r="G185" s="209">
        <v>-392.38420000000002</v>
      </c>
      <c r="H185" s="209">
        <v>0</v>
      </c>
      <c r="I185" s="209">
        <v>0</v>
      </c>
    </row>
    <row r="186" spans="1:9">
      <c r="A186" s="46">
        <v>91813</v>
      </c>
      <c r="B186" s="207" t="s">
        <v>191</v>
      </c>
      <c r="C186" s="113">
        <v>6.7799999999999995E-5</v>
      </c>
      <c r="E186" s="209">
        <v>10924.410599999999</v>
      </c>
      <c r="F186" s="209">
        <v>4479.3425999999999</v>
      </c>
      <c r="G186" s="209">
        <v>-538.53539999999998</v>
      </c>
      <c r="H186" s="209">
        <v>0</v>
      </c>
      <c r="I186" s="209">
        <v>0</v>
      </c>
    </row>
    <row r="187" spans="1:9">
      <c r="A187" s="46">
        <v>91818</v>
      </c>
      <c r="B187" s="207" t="s">
        <v>192</v>
      </c>
      <c r="C187" s="113">
        <v>4.6949999999999997E-4</v>
      </c>
      <c r="E187" s="209">
        <v>75649.126499999998</v>
      </c>
      <c r="F187" s="209">
        <v>31018.456499999997</v>
      </c>
      <c r="G187" s="209">
        <v>-3729.2384999999999</v>
      </c>
      <c r="H187" s="209">
        <v>0</v>
      </c>
      <c r="I187" s="209">
        <v>0</v>
      </c>
    </row>
    <row r="188" spans="1:9">
      <c r="A188" s="46">
        <v>91819</v>
      </c>
      <c r="B188" s="207" t="s">
        <v>193</v>
      </c>
      <c r="C188" s="113">
        <v>2.4169999999999999E-4</v>
      </c>
      <c r="E188" s="209">
        <v>38944.395899999996</v>
      </c>
      <c r="F188" s="209">
        <v>15968.393899999999</v>
      </c>
      <c r="G188" s="209">
        <v>-1919.8230999999998</v>
      </c>
      <c r="H188" s="209">
        <v>0</v>
      </c>
      <c r="I188" s="209">
        <v>0</v>
      </c>
    </row>
    <row r="189" spans="1:9">
      <c r="A189" s="46">
        <v>91821</v>
      </c>
      <c r="B189" s="207" t="s">
        <v>194</v>
      </c>
      <c r="C189" s="113">
        <v>1.6799999999999999E-4</v>
      </c>
      <c r="E189" s="209">
        <v>27069.335999999999</v>
      </c>
      <c r="F189" s="209">
        <v>11099.255999999999</v>
      </c>
      <c r="G189" s="209">
        <v>-1334.424</v>
      </c>
      <c r="H189" s="209">
        <v>0</v>
      </c>
      <c r="I189" s="209">
        <v>0</v>
      </c>
    </row>
    <row r="190" spans="1:9">
      <c r="A190" s="46">
        <v>91831</v>
      </c>
      <c r="B190" s="207" t="s">
        <v>195</v>
      </c>
      <c r="C190" s="113">
        <v>4.3689999999999999E-4</v>
      </c>
      <c r="E190" s="209">
        <v>70396.386299999998</v>
      </c>
      <c r="F190" s="209">
        <v>28864.672299999998</v>
      </c>
      <c r="G190" s="209">
        <v>-3470.2966999999999</v>
      </c>
      <c r="H190" s="209">
        <v>0</v>
      </c>
      <c r="I190" s="209">
        <v>0</v>
      </c>
    </row>
    <row r="191" spans="1:9">
      <c r="A191" s="46">
        <v>91841</v>
      </c>
      <c r="B191" s="207" t="s">
        <v>196</v>
      </c>
      <c r="C191" s="113">
        <v>2.8370000000000001E-4</v>
      </c>
      <c r="E191" s="209">
        <v>45711.729899999998</v>
      </c>
      <c r="F191" s="209">
        <v>18743.207900000001</v>
      </c>
      <c r="G191" s="209">
        <v>-2253.4291000000003</v>
      </c>
      <c r="H191" s="209">
        <v>0</v>
      </c>
      <c r="I191" s="209">
        <v>0</v>
      </c>
    </row>
    <row r="192" spans="1:9">
      <c r="A192" s="46">
        <v>91851</v>
      </c>
      <c r="B192" s="207" t="s">
        <v>197</v>
      </c>
      <c r="C192" s="113">
        <v>6.2330000000000003E-4</v>
      </c>
      <c r="E192" s="209">
        <v>100430.45910000001</v>
      </c>
      <c r="F192" s="209">
        <v>41179.561099999999</v>
      </c>
      <c r="G192" s="209">
        <v>-4950.8719000000001</v>
      </c>
      <c r="H192" s="209">
        <v>0</v>
      </c>
      <c r="I192" s="209">
        <v>0</v>
      </c>
    </row>
    <row r="193" spans="1:9">
      <c r="A193" s="46">
        <v>91861</v>
      </c>
      <c r="B193" s="207" t="s">
        <v>198</v>
      </c>
      <c r="C193" s="113">
        <v>6.1E-6</v>
      </c>
      <c r="E193" s="209">
        <v>982.87469999999996</v>
      </c>
      <c r="F193" s="209">
        <v>403.00869999999998</v>
      </c>
      <c r="G193" s="209">
        <v>-48.452300000000001</v>
      </c>
      <c r="H193" s="209">
        <v>0</v>
      </c>
      <c r="I193" s="209">
        <v>0</v>
      </c>
    </row>
    <row r="194" spans="1:9">
      <c r="A194" s="46">
        <v>91871</v>
      </c>
      <c r="B194" s="207" t="s">
        <v>199</v>
      </c>
      <c r="C194" s="113">
        <v>1.2505999999999999E-3</v>
      </c>
      <c r="E194" s="209">
        <v>201505.42619999999</v>
      </c>
      <c r="F194" s="209">
        <v>82623.390199999994</v>
      </c>
      <c r="G194" s="209">
        <v>-9933.5157999999992</v>
      </c>
      <c r="H194" s="209">
        <v>0</v>
      </c>
      <c r="I194" s="209">
        <v>0</v>
      </c>
    </row>
    <row r="195" spans="1:9">
      <c r="A195" s="46">
        <v>91881</v>
      </c>
      <c r="B195" s="207" t="s">
        <v>200</v>
      </c>
      <c r="C195" s="113">
        <v>2.4199999999999999E-5</v>
      </c>
      <c r="E195" s="209">
        <v>3899.2733999999996</v>
      </c>
      <c r="F195" s="209">
        <v>1598.8213999999998</v>
      </c>
      <c r="G195" s="209">
        <v>-192.22059999999999</v>
      </c>
      <c r="H195" s="209">
        <v>0</v>
      </c>
      <c r="I195" s="209">
        <v>0</v>
      </c>
    </row>
    <row r="196" spans="1:9">
      <c r="A196" s="46">
        <v>91901</v>
      </c>
      <c r="B196" s="207" t="s">
        <v>201</v>
      </c>
      <c r="C196" s="113">
        <v>3.6598999999999998E-3</v>
      </c>
      <c r="E196" s="209">
        <v>589708.70730000001</v>
      </c>
      <c r="F196" s="209">
        <v>241798.6133</v>
      </c>
      <c r="G196" s="209">
        <v>-29070.5857</v>
      </c>
      <c r="H196" s="209">
        <v>0</v>
      </c>
      <c r="I196" s="209">
        <v>0</v>
      </c>
    </row>
    <row r="197" spans="1:9">
      <c r="A197" s="46">
        <v>91903</v>
      </c>
      <c r="B197" s="207" t="s">
        <v>202</v>
      </c>
      <c r="C197" s="113">
        <v>5.9000000000000003E-6</v>
      </c>
      <c r="E197" s="209">
        <v>950.64930000000004</v>
      </c>
      <c r="F197" s="209">
        <v>389.7953</v>
      </c>
      <c r="G197" s="209">
        <v>-46.863700000000001</v>
      </c>
      <c r="H197" s="209">
        <v>0</v>
      </c>
      <c r="I197" s="209">
        <v>0</v>
      </c>
    </row>
    <row r="198" spans="1:9">
      <c r="A198" s="46">
        <v>91904</v>
      </c>
      <c r="B198" s="207" t="s">
        <v>203</v>
      </c>
      <c r="C198" s="113">
        <v>8.0699999999999996E-5</v>
      </c>
      <c r="E198" s="209">
        <v>13002.948899999999</v>
      </c>
      <c r="F198" s="209">
        <v>5331.6068999999998</v>
      </c>
      <c r="G198" s="209">
        <v>-641.00009999999997</v>
      </c>
      <c r="H198" s="209">
        <v>0</v>
      </c>
      <c r="I198" s="209">
        <v>0</v>
      </c>
    </row>
    <row r="199" spans="1:9">
      <c r="A199" s="46">
        <v>91908</v>
      </c>
      <c r="B199" s="207" t="s">
        <v>204</v>
      </c>
      <c r="C199" s="113">
        <v>1.43E-5</v>
      </c>
      <c r="E199" s="209">
        <v>2304.1161000000002</v>
      </c>
      <c r="F199" s="209">
        <v>944.75810000000001</v>
      </c>
      <c r="G199" s="209">
        <v>-113.5849</v>
      </c>
      <c r="H199" s="209">
        <v>0</v>
      </c>
      <c r="I199" s="209">
        <v>0</v>
      </c>
    </row>
    <row r="200" spans="1:9">
      <c r="A200" s="46">
        <v>91911</v>
      </c>
      <c r="B200" s="207" t="s">
        <v>205</v>
      </c>
      <c r="C200" s="113">
        <v>6.2569999999999998E-4</v>
      </c>
      <c r="E200" s="209">
        <v>100817.1639</v>
      </c>
      <c r="F200" s="209">
        <v>41338.121899999998</v>
      </c>
      <c r="G200" s="209">
        <v>-4969.9350999999997</v>
      </c>
      <c r="H200" s="209">
        <v>0</v>
      </c>
      <c r="I200" s="209">
        <v>0</v>
      </c>
    </row>
    <row r="201" spans="1:9">
      <c r="A201" s="46">
        <v>91917</v>
      </c>
      <c r="B201" s="207" t="s">
        <v>206</v>
      </c>
      <c r="C201" s="113">
        <v>1.4399999999999999E-5</v>
      </c>
      <c r="E201" s="209">
        <v>2320.2287999999999</v>
      </c>
      <c r="F201" s="209">
        <v>951.36479999999995</v>
      </c>
      <c r="G201" s="209">
        <v>-114.3792</v>
      </c>
      <c r="H201" s="209">
        <v>0</v>
      </c>
      <c r="I201" s="209">
        <v>0</v>
      </c>
    </row>
    <row r="202" spans="1:9">
      <c r="A202" s="46">
        <v>91921</v>
      </c>
      <c r="B202" s="207" t="s">
        <v>207</v>
      </c>
      <c r="C202" s="113">
        <v>4.1159999999999998E-4</v>
      </c>
      <c r="E202" s="209">
        <v>66319.873200000002</v>
      </c>
      <c r="F202" s="209">
        <v>27193.177199999998</v>
      </c>
      <c r="G202" s="209">
        <v>-3269.3388</v>
      </c>
      <c r="H202" s="209">
        <v>0</v>
      </c>
      <c r="I202" s="209">
        <v>0</v>
      </c>
    </row>
    <row r="203" spans="1:9">
      <c r="A203" s="46">
        <v>92001</v>
      </c>
      <c r="B203" s="207" t="s">
        <v>208</v>
      </c>
      <c r="C203" s="113">
        <v>1.9139000000000001E-3</v>
      </c>
      <c r="E203" s="209">
        <v>308380.96529999998</v>
      </c>
      <c r="F203" s="209">
        <v>126445.63130000001</v>
      </c>
      <c r="G203" s="209">
        <v>-15202.1077</v>
      </c>
      <c r="H203" s="209">
        <v>0</v>
      </c>
      <c r="I203" s="209">
        <v>0</v>
      </c>
    </row>
    <row r="204" spans="1:9">
      <c r="A204" s="46">
        <v>92005</v>
      </c>
      <c r="B204" s="207" t="s">
        <v>209</v>
      </c>
      <c r="C204" s="113">
        <v>3.2299999999999999E-5</v>
      </c>
      <c r="E204" s="209">
        <v>5204.4021000000002</v>
      </c>
      <c r="F204" s="209">
        <v>2133.9641000000001</v>
      </c>
      <c r="G204" s="209">
        <v>-256.55889999999999</v>
      </c>
      <c r="H204" s="209">
        <v>0</v>
      </c>
      <c r="I204" s="209">
        <v>0</v>
      </c>
    </row>
    <row r="205" spans="1:9">
      <c r="A205" s="46">
        <v>92011</v>
      </c>
      <c r="B205" s="207" t="s">
        <v>210</v>
      </c>
      <c r="C205" s="113">
        <v>2.0589999999999999E-4</v>
      </c>
      <c r="E205" s="209">
        <v>33176.049299999999</v>
      </c>
      <c r="F205" s="209">
        <v>13603.195299999999</v>
      </c>
      <c r="G205" s="209">
        <v>-1635.4637</v>
      </c>
      <c r="H205" s="209">
        <v>0</v>
      </c>
      <c r="I205" s="209">
        <v>0</v>
      </c>
    </row>
    <row r="206" spans="1:9">
      <c r="A206" s="46">
        <v>92017</v>
      </c>
      <c r="B206" s="207" t="s">
        <v>211</v>
      </c>
      <c r="C206" s="113">
        <v>3.26E-5</v>
      </c>
      <c r="E206" s="209">
        <v>5252.7402000000002</v>
      </c>
      <c r="F206" s="209">
        <v>2153.7842000000001</v>
      </c>
      <c r="G206" s="209">
        <v>-258.9418</v>
      </c>
      <c r="H206" s="209">
        <v>0</v>
      </c>
      <c r="I206" s="209">
        <v>0</v>
      </c>
    </row>
    <row r="207" spans="1:9">
      <c r="A207" s="46">
        <v>92021</v>
      </c>
      <c r="B207" s="207" t="s">
        <v>212</v>
      </c>
      <c r="C207" s="113">
        <v>1.077E-4</v>
      </c>
      <c r="E207" s="209">
        <v>17353.377899999999</v>
      </c>
      <c r="F207" s="209">
        <v>7115.4159</v>
      </c>
      <c r="G207" s="209">
        <v>-855.46109999999999</v>
      </c>
      <c r="H207" s="209">
        <v>0</v>
      </c>
      <c r="I207" s="209">
        <v>0</v>
      </c>
    </row>
    <row r="208" spans="1:9">
      <c r="A208" s="46">
        <v>92101</v>
      </c>
      <c r="B208" s="207" t="s">
        <v>213</v>
      </c>
      <c r="C208" s="113">
        <v>7.7729999999999997E-4</v>
      </c>
      <c r="E208" s="209">
        <v>125244.0171</v>
      </c>
      <c r="F208" s="209">
        <v>51353.879099999998</v>
      </c>
      <c r="G208" s="209">
        <v>-6174.0938999999998</v>
      </c>
      <c r="H208" s="209">
        <v>0</v>
      </c>
      <c r="I208" s="209">
        <v>0</v>
      </c>
    </row>
    <row r="209" spans="1:9">
      <c r="A209" s="46">
        <v>92104</v>
      </c>
      <c r="B209" s="207" t="s">
        <v>214</v>
      </c>
      <c r="C209" s="113">
        <v>7.7999999999999999E-6</v>
      </c>
      <c r="E209" s="209">
        <v>1256.7906</v>
      </c>
      <c r="F209" s="209">
        <v>515.32259999999997</v>
      </c>
      <c r="G209" s="209">
        <v>-61.955399999999997</v>
      </c>
      <c r="H209" s="209">
        <v>0</v>
      </c>
      <c r="I209" s="209">
        <v>0</v>
      </c>
    </row>
    <row r="210" spans="1:9">
      <c r="A210" s="46">
        <v>92109</v>
      </c>
      <c r="B210" s="207" t="s">
        <v>215</v>
      </c>
      <c r="C210" s="113">
        <v>1.9900000000000001E-4</v>
      </c>
      <c r="E210" s="209">
        <v>32064.273000000001</v>
      </c>
      <c r="F210" s="209">
        <v>13147.333000000001</v>
      </c>
      <c r="G210" s="209">
        <v>-1580.6570000000002</v>
      </c>
      <c r="H210" s="209">
        <v>0</v>
      </c>
      <c r="I210" s="209">
        <v>0</v>
      </c>
    </row>
    <row r="211" spans="1:9">
      <c r="A211" s="46">
        <v>92111</v>
      </c>
      <c r="B211" s="207" t="s">
        <v>216</v>
      </c>
      <c r="C211" s="113">
        <v>5.3140000000000001E-4</v>
      </c>
      <c r="E211" s="209">
        <v>85622.887799999997</v>
      </c>
      <c r="F211" s="209">
        <v>35108.003799999999</v>
      </c>
      <c r="G211" s="209">
        <v>-4220.9102000000003</v>
      </c>
      <c r="H211" s="209">
        <v>0</v>
      </c>
      <c r="I211" s="209">
        <v>0</v>
      </c>
    </row>
    <row r="212" spans="1:9">
      <c r="A212" s="46">
        <v>92113</v>
      </c>
      <c r="B212" s="207" t="s">
        <v>217</v>
      </c>
      <c r="C212" s="113">
        <v>1.6200000000000001E-5</v>
      </c>
      <c r="E212" s="209">
        <v>2610.2574</v>
      </c>
      <c r="F212" s="209">
        <v>1070.2854</v>
      </c>
      <c r="G212" s="209">
        <v>-128.67660000000001</v>
      </c>
      <c r="H212" s="209">
        <v>0</v>
      </c>
      <c r="I212" s="209">
        <v>0</v>
      </c>
    </row>
    <row r="213" spans="1:9">
      <c r="A213" s="46">
        <v>92201</v>
      </c>
      <c r="B213" s="207" t="s">
        <v>218</v>
      </c>
      <c r="C213" s="113">
        <v>1.0983E-3</v>
      </c>
      <c r="E213" s="209">
        <v>176965.78409999999</v>
      </c>
      <c r="F213" s="209">
        <v>72561.386100000003</v>
      </c>
      <c r="G213" s="209">
        <v>-8723.7968999999994</v>
      </c>
      <c r="H213" s="209">
        <v>0</v>
      </c>
      <c r="I213" s="209">
        <v>0</v>
      </c>
    </row>
    <row r="214" spans="1:9">
      <c r="A214" s="46">
        <v>92214</v>
      </c>
      <c r="B214" s="207" t="s">
        <v>953</v>
      </c>
      <c r="C214" s="113">
        <v>2.7900000000000001E-5</v>
      </c>
      <c r="E214" s="209">
        <v>4495.4432999999999</v>
      </c>
      <c r="F214" s="209">
        <v>1843.2692999999999</v>
      </c>
      <c r="G214" s="209">
        <v>-221.6097</v>
      </c>
      <c r="H214" s="209">
        <v>0</v>
      </c>
      <c r="I214" s="209">
        <v>0</v>
      </c>
    </row>
    <row r="215" spans="1:9">
      <c r="A215" s="46">
        <v>92301</v>
      </c>
      <c r="B215" s="207" t="s">
        <v>219</v>
      </c>
      <c r="C215" s="113">
        <v>5.3742E-3</v>
      </c>
      <c r="E215" s="209">
        <v>865928.72340000002</v>
      </c>
      <c r="F215" s="209">
        <v>355057.27140000003</v>
      </c>
      <c r="G215" s="209">
        <v>-42687.270600000003</v>
      </c>
      <c r="H215" s="209">
        <v>0</v>
      </c>
      <c r="I215" s="209">
        <v>0</v>
      </c>
    </row>
    <row r="216" spans="1:9">
      <c r="A216" s="46">
        <v>92302</v>
      </c>
      <c r="B216" s="207" t="s">
        <v>935</v>
      </c>
      <c r="C216" s="113">
        <v>2.6069999999999999E-4</v>
      </c>
      <c r="E216" s="209">
        <v>42005.808899999996</v>
      </c>
      <c r="F216" s="209">
        <v>17223.6669</v>
      </c>
      <c r="G216" s="209">
        <v>-2070.7401</v>
      </c>
      <c r="H216" s="209">
        <v>0</v>
      </c>
      <c r="I216" s="209">
        <v>0</v>
      </c>
    </row>
    <row r="217" spans="1:9">
      <c r="A217" s="46">
        <v>92311</v>
      </c>
      <c r="B217" s="207" t="s">
        <v>221</v>
      </c>
      <c r="C217" s="113">
        <v>2.1213E-3</v>
      </c>
      <c r="E217" s="209">
        <v>341798.70510000002</v>
      </c>
      <c r="F217" s="209">
        <v>140147.9271</v>
      </c>
      <c r="G217" s="209">
        <v>-16849.4859</v>
      </c>
      <c r="H217" s="209">
        <v>0</v>
      </c>
      <c r="I217" s="209">
        <v>0</v>
      </c>
    </row>
    <row r="218" spans="1:9">
      <c r="A218" s="46">
        <v>92317</v>
      </c>
      <c r="B218" s="207" t="s">
        <v>222</v>
      </c>
      <c r="C218" s="113">
        <v>3.3399999999999999E-5</v>
      </c>
      <c r="E218" s="209">
        <v>5381.6417999999994</v>
      </c>
      <c r="F218" s="209">
        <v>2206.6378</v>
      </c>
      <c r="G218" s="209">
        <v>-265.2962</v>
      </c>
      <c r="H218" s="209">
        <v>0</v>
      </c>
      <c r="I218" s="209">
        <v>0</v>
      </c>
    </row>
    <row r="219" spans="1:9">
      <c r="A219" s="46">
        <v>92321</v>
      </c>
      <c r="B219" s="207" t="s">
        <v>223</v>
      </c>
      <c r="C219" s="113">
        <v>1.2174E-3</v>
      </c>
      <c r="E219" s="209">
        <v>196156.0098</v>
      </c>
      <c r="F219" s="209">
        <v>80429.965800000005</v>
      </c>
      <c r="G219" s="209">
        <v>-9669.8081999999995</v>
      </c>
      <c r="H219" s="209">
        <v>0</v>
      </c>
      <c r="I219" s="209">
        <v>0</v>
      </c>
    </row>
    <row r="220" spans="1:9">
      <c r="A220" s="46">
        <v>92327</v>
      </c>
      <c r="B220" s="207" t="s">
        <v>224</v>
      </c>
      <c r="C220" s="113">
        <v>6.7000000000000002E-6</v>
      </c>
      <c r="E220" s="209">
        <v>1079.5509</v>
      </c>
      <c r="F220" s="209">
        <v>442.64890000000003</v>
      </c>
      <c r="G220" s="209">
        <v>-53.2181</v>
      </c>
      <c r="H220" s="209">
        <v>0</v>
      </c>
      <c r="I220" s="209">
        <v>0</v>
      </c>
    </row>
    <row r="221" spans="1:9">
      <c r="A221" s="46">
        <v>92331</v>
      </c>
      <c r="B221" s="207" t="s">
        <v>225</v>
      </c>
      <c r="C221" s="113">
        <v>1.6469999999999999E-4</v>
      </c>
      <c r="E221" s="209">
        <v>26537.616899999997</v>
      </c>
      <c r="F221" s="209">
        <v>10881.234899999999</v>
      </c>
      <c r="G221" s="209">
        <v>-1308.2121</v>
      </c>
      <c r="H221" s="209">
        <v>0</v>
      </c>
      <c r="I221" s="209">
        <v>0</v>
      </c>
    </row>
    <row r="222" spans="1:9">
      <c r="A222" s="46">
        <v>92341</v>
      </c>
      <c r="B222" s="207" t="s">
        <v>226</v>
      </c>
      <c r="C222" s="113">
        <v>7.0999999999999998E-6</v>
      </c>
      <c r="E222" s="209">
        <v>1144.0017</v>
      </c>
      <c r="F222" s="209">
        <v>469.07569999999998</v>
      </c>
      <c r="G222" s="209">
        <v>-56.395299999999999</v>
      </c>
      <c r="H222" s="209">
        <v>0</v>
      </c>
      <c r="I222" s="209">
        <v>0</v>
      </c>
    </row>
    <row r="223" spans="1:9">
      <c r="A223" s="46">
        <v>92351</v>
      </c>
      <c r="B223" s="207" t="s">
        <v>227</v>
      </c>
      <c r="C223" s="113">
        <v>3.01E-5</v>
      </c>
      <c r="E223" s="209">
        <v>4849.9227000000001</v>
      </c>
      <c r="F223" s="209">
        <v>1988.6167</v>
      </c>
      <c r="G223" s="209">
        <v>-239.08429999999998</v>
      </c>
      <c r="H223" s="209">
        <v>0</v>
      </c>
      <c r="I223" s="209">
        <v>0</v>
      </c>
    </row>
    <row r="224" spans="1:9">
      <c r="A224" s="46">
        <v>92401</v>
      </c>
      <c r="B224" s="207" t="s">
        <v>228</v>
      </c>
      <c r="C224" s="113">
        <v>2.6510000000000001E-3</v>
      </c>
      <c r="E224" s="209">
        <v>427147.67700000003</v>
      </c>
      <c r="F224" s="209">
        <v>175143.617</v>
      </c>
      <c r="G224" s="209">
        <v>-21056.893</v>
      </c>
      <c r="H224" s="209">
        <v>0</v>
      </c>
      <c r="I224" s="209">
        <v>0</v>
      </c>
    </row>
    <row r="225" spans="1:9">
      <c r="A225" s="46">
        <v>92403</v>
      </c>
      <c r="B225" s="207" t="s">
        <v>229</v>
      </c>
      <c r="C225" s="113">
        <v>1.0699999999999999E-5</v>
      </c>
      <c r="E225" s="209">
        <v>1724.0588999999998</v>
      </c>
      <c r="F225" s="209">
        <v>706.91689999999994</v>
      </c>
      <c r="G225" s="209">
        <v>-84.990099999999998</v>
      </c>
      <c r="H225" s="209">
        <v>0</v>
      </c>
      <c r="I225" s="209">
        <v>0</v>
      </c>
    </row>
    <row r="226" spans="1:9">
      <c r="A226" s="46">
        <v>92411</v>
      </c>
      <c r="B226" s="207" t="s">
        <v>230</v>
      </c>
      <c r="C226" s="113">
        <v>4.0069999999999998E-4</v>
      </c>
      <c r="E226" s="209">
        <v>64563.588899999995</v>
      </c>
      <c r="F226" s="209">
        <v>26473.046899999998</v>
      </c>
      <c r="G226" s="209">
        <v>-3182.7601</v>
      </c>
      <c r="H226" s="209">
        <v>0</v>
      </c>
      <c r="I226" s="209">
        <v>0</v>
      </c>
    </row>
    <row r="227" spans="1:9">
      <c r="A227" s="211">
        <v>92417</v>
      </c>
      <c r="B227" s="212" t="s">
        <v>232</v>
      </c>
      <c r="C227" s="213">
        <v>7.9000000000000006E-6</v>
      </c>
      <c r="D227" s="214"/>
      <c r="E227" s="215">
        <v>1272.9033000000002</v>
      </c>
      <c r="F227" s="215">
        <v>521.92930000000001</v>
      </c>
      <c r="G227" s="215">
        <v>-62.749700000000004</v>
      </c>
      <c r="H227" s="215">
        <v>0</v>
      </c>
      <c r="I227" s="215">
        <v>0</v>
      </c>
    </row>
    <row r="228" spans="1:9">
      <c r="A228" s="46">
        <v>92421</v>
      </c>
      <c r="B228" s="207" t="s">
        <v>233</v>
      </c>
      <c r="C228" s="113">
        <v>8.4999999999999999E-6</v>
      </c>
      <c r="E228" s="209">
        <v>1369.5795000000001</v>
      </c>
      <c r="F228" s="209">
        <v>561.56949999999995</v>
      </c>
      <c r="G228" s="209">
        <v>-67.515500000000003</v>
      </c>
      <c r="H228" s="209">
        <v>0</v>
      </c>
      <c r="I228" s="209">
        <v>0</v>
      </c>
    </row>
    <row r="229" spans="1:9">
      <c r="A229" s="46">
        <v>92427</v>
      </c>
      <c r="B229" s="207" t="s">
        <v>234</v>
      </c>
      <c r="C229" s="113">
        <v>1.5E-6</v>
      </c>
      <c r="E229" s="209">
        <v>241.69050000000001</v>
      </c>
      <c r="F229" s="209">
        <v>99.100499999999997</v>
      </c>
      <c r="G229" s="209">
        <v>-11.9145</v>
      </c>
      <c r="H229" s="209">
        <v>0</v>
      </c>
      <c r="I229" s="209">
        <v>0</v>
      </c>
    </row>
    <row r="230" spans="1:9">
      <c r="A230" s="46">
        <v>92431</v>
      </c>
      <c r="B230" s="207" t="s">
        <v>235</v>
      </c>
      <c r="C230" s="113">
        <v>1.9899999999999999E-5</v>
      </c>
      <c r="E230" s="209">
        <v>3206.4272999999998</v>
      </c>
      <c r="F230" s="209">
        <v>1314.7332999999999</v>
      </c>
      <c r="G230" s="209">
        <v>-158.06569999999999</v>
      </c>
      <c r="H230" s="209">
        <v>0</v>
      </c>
      <c r="I230" s="209">
        <v>0</v>
      </c>
    </row>
    <row r="231" spans="1:9">
      <c r="A231" s="46">
        <v>92441</v>
      </c>
      <c r="B231" s="207" t="s">
        <v>236</v>
      </c>
      <c r="C231" s="113">
        <v>1.089E-4</v>
      </c>
      <c r="E231" s="209">
        <v>17546.730299999999</v>
      </c>
      <c r="F231" s="209">
        <v>7194.6963000000005</v>
      </c>
      <c r="G231" s="209">
        <v>-864.99270000000001</v>
      </c>
      <c r="H231" s="209">
        <v>0</v>
      </c>
      <c r="I231" s="209">
        <v>0</v>
      </c>
    </row>
    <row r="232" spans="1:9">
      <c r="A232" s="46">
        <v>92444</v>
      </c>
      <c r="B232" s="207" t="s">
        <v>237</v>
      </c>
      <c r="C232" s="113">
        <v>1.0200000000000001E-5</v>
      </c>
      <c r="E232" s="209">
        <v>1643.4954</v>
      </c>
      <c r="F232" s="209">
        <v>673.88340000000005</v>
      </c>
      <c r="G232" s="209">
        <v>-81.018600000000006</v>
      </c>
      <c r="H232" s="209">
        <v>0</v>
      </c>
      <c r="I232" s="209">
        <v>0</v>
      </c>
    </row>
    <row r="233" spans="1:9">
      <c r="A233" s="46">
        <v>92451</v>
      </c>
      <c r="B233" s="207" t="s">
        <v>238</v>
      </c>
      <c r="C233" s="113">
        <v>1.119E-4</v>
      </c>
      <c r="E233" s="209">
        <v>18030.1113</v>
      </c>
      <c r="F233" s="209">
        <v>7392.8972999999996</v>
      </c>
      <c r="G233" s="209">
        <v>-888.82169999999996</v>
      </c>
      <c r="H233" s="209">
        <v>0</v>
      </c>
      <c r="I233" s="209">
        <v>0</v>
      </c>
    </row>
    <row r="234" spans="1:9">
      <c r="A234" s="46">
        <v>92461</v>
      </c>
      <c r="B234" s="207" t="s">
        <v>239</v>
      </c>
      <c r="C234" s="113">
        <v>9.7E-5</v>
      </c>
      <c r="E234" s="209">
        <v>15629.319</v>
      </c>
      <c r="F234" s="209">
        <v>6408.4989999999998</v>
      </c>
      <c r="G234" s="209">
        <v>-770.471</v>
      </c>
      <c r="H234" s="209">
        <v>0</v>
      </c>
      <c r="I234" s="209">
        <v>0</v>
      </c>
    </row>
    <row r="235" spans="1:9">
      <c r="A235" s="46">
        <v>92501</v>
      </c>
      <c r="B235" s="207" t="s">
        <v>240</v>
      </c>
      <c r="C235" s="113">
        <v>3.9979999999999998E-3</v>
      </c>
      <c r="E235" s="209">
        <v>644185.74599999993</v>
      </c>
      <c r="F235" s="209">
        <v>264135.86599999998</v>
      </c>
      <c r="G235" s="209">
        <v>-31756.113999999998</v>
      </c>
      <c r="H235" s="209">
        <v>0</v>
      </c>
      <c r="I235" s="209">
        <v>0</v>
      </c>
    </row>
    <row r="236" spans="1:9">
      <c r="A236" s="46">
        <v>92502</v>
      </c>
      <c r="B236" s="207" t="s">
        <v>241</v>
      </c>
      <c r="C236" s="113">
        <v>2.3200000000000001E-5</v>
      </c>
      <c r="E236" s="209">
        <v>3738.1464000000001</v>
      </c>
      <c r="F236" s="209">
        <v>1532.7544</v>
      </c>
      <c r="G236" s="209">
        <v>-184.27760000000001</v>
      </c>
      <c r="H236" s="209">
        <v>0</v>
      </c>
      <c r="I236" s="209">
        <v>0</v>
      </c>
    </row>
    <row r="237" spans="1:9">
      <c r="A237" s="46">
        <v>92504</v>
      </c>
      <c r="B237" s="207" t="s">
        <v>242</v>
      </c>
      <c r="C237" s="113">
        <v>9.3999999999999994E-5</v>
      </c>
      <c r="E237" s="209">
        <v>15145.937999999998</v>
      </c>
      <c r="F237" s="209">
        <v>6210.2979999999998</v>
      </c>
      <c r="G237" s="209">
        <v>-746.64199999999994</v>
      </c>
      <c r="H237" s="209">
        <v>0</v>
      </c>
      <c r="I237" s="209">
        <v>0</v>
      </c>
    </row>
    <row r="238" spans="1:9">
      <c r="A238" s="46">
        <v>92505</v>
      </c>
      <c r="B238" s="207" t="s">
        <v>243</v>
      </c>
      <c r="C238" s="113">
        <v>1.103E-4</v>
      </c>
      <c r="E238" s="209">
        <v>17772.308099999998</v>
      </c>
      <c r="F238" s="209">
        <v>7287.1900999999998</v>
      </c>
      <c r="G238" s="209">
        <v>-876.11289999999997</v>
      </c>
      <c r="H238" s="209">
        <v>0</v>
      </c>
      <c r="I238" s="209">
        <v>0</v>
      </c>
    </row>
    <row r="239" spans="1:9">
      <c r="A239" s="46">
        <v>92506</v>
      </c>
      <c r="B239" s="207" t="s">
        <v>244</v>
      </c>
      <c r="C239" s="113">
        <v>6.3E-5</v>
      </c>
      <c r="E239" s="209">
        <v>10151.001</v>
      </c>
      <c r="F239" s="209">
        <v>4162.2209999999995</v>
      </c>
      <c r="G239" s="209">
        <v>-500.40899999999999</v>
      </c>
      <c r="H239" s="209">
        <v>0</v>
      </c>
      <c r="I239" s="209">
        <v>0</v>
      </c>
    </row>
    <row r="240" spans="1:9">
      <c r="A240" s="46">
        <v>92507</v>
      </c>
      <c r="B240" s="207" t="s">
        <v>245</v>
      </c>
      <c r="C240" s="113">
        <v>9.6700000000000006E-5</v>
      </c>
      <c r="E240" s="209">
        <v>15580.9809</v>
      </c>
      <c r="F240" s="209">
        <v>6388.6789000000008</v>
      </c>
      <c r="G240" s="209">
        <v>-768.08810000000005</v>
      </c>
      <c r="H240" s="209">
        <v>0</v>
      </c>
      <c r="I240" s="209">
        <v>0</v>
      </c>
    </row>
    <row r="241" spans="1:9">
      <c r="A241" s="46">
        <v>92508</v>
      </c>
      <c r="B241" s="207" t="s">
        <v>246</v>
      </c>
      <c r="C241" s="113">
        <v>2.8909999999999998E-4</v>
      </c>
      <c r="E241" s="209">
        <v>46581.815699999999</v>
      </c>
      <c r="F241" s="209">
        <v>19099.969699999998</v>
      </c>
      <c r="G241" s="209">
        <v>-2296.3213000000001</v>
      </c>
      <c r="H241" s="209">
        <v>0</v>
      </c>
      <c r="I241" s="209">
        <v>0</v>
      </c>
    </row>
    <row r="242" spans="1:9">
      <c r="A242" s="46">
        <v>92511</v>
      </c>
      <c r="B242" s="207" t="s">
        <v>248</v>
      </c>
      <c r="C242" s="113">
        <v>3.2678999999999998E-3</v>
      </c>
      <c r="E242" s="209">
        <v>526546.92330000002</v>
      </c>
      <c r="F242" s="209">
        <v>215900.34929999997</v>
      </c>
      <c r="G242" s="209">
        <v>-25956.929699999997</v>
      </c>
      <c r="H242" s="209">
        <v>0</v>
      </c>
      <c r="I242" s="209">
        <v>0</v>
      </c>
    </row>
    <row r="243" spans="1:9">
      <c r="A243" s="46">
        <v>92513</v>
      </c>
      <c r="B243" s="207" t="s">
        <v>917</v>
      </c>
      <c r="C243" s="113">
        <v>4.5151000000000002E-3</v>
      </c>
      <c r="E243" s="209">
        <v>727504.51770000008</v>
      </c>
      <c r="F243" s="209">
        <v>298299.11170000001</v>
      </c>
      <c r="G243" s="209">
        <v>-35863.439299999998</v>
      </c>
      <c r="H243" s="209">
        <v>0</v>
      </c>
      <c r="I243" s="209">
        <v>0</v>
      </c>
    </row>
    <row r="244" spans="1:9">
      <c r="A244" s="46">
        <v>92521</v>
      </c>
      <c r="B244" s="207" t="s">
        <v>249</v>
      </c>
      <c r="C244" s="113">
        <v>7.5300000000000001E-5</v>
      </c>
      <c r="E244" s="209">
        <v>12132.8631</v>
      </c>
      <c r="F244" s="209">
        <v>4974.8451000000005</v>
      </c>
      <c r="G244" s="209">
        <v>-598.10789999999997</v>
      </c>
      <c r="H244" s="209">
        <v>0</v>
      </c>
      <c r="I244" s="209">
        <v>0</v>
      </c>
    </row>
    <row r="245" spans="1:9">
      <c r="A245" s="46">
        <v>92531</v>
      </c>
      <c r="B245" s="207" t="s">
        <v>250</v>
      </c>
      <c r="C245" s="113">
        <v>7.9290000000000003E-4</v>
      </c>
      <c r="E245" s="209">
        <v>127757.5983</v>
      </c>
      <c r="F245" s="209">
        <v>52384.524300000005</v>
      </c>
      <c r="G245" s="209">
        <v>-6298.0047000000004</v>
      </c>
      <c r="H245" s="209">
        <v>0</v>
      </c>
      <c r="I245" s="209">
        <v>0</v>
      </c>
    </row>
    <row r="246" spans="1:9">
      <c r="A246" s="46">
        <v>92541</v>
      </c>
      <c r="B246" s="207" t="s">
        <v>251</v>
      </c>
      <c r="C246" s="113">
        <v>1.449E-4</v>
      </c>
      <c r="E246" s="209">
        <v>23347.302299999999</v>
      </c>
      <c r="F246" s="209">
        <v>9573.1082999999999</v>
      </c>
      <c r="G246" s="209">
        <v>-1150.9406999999999</v>
      </c>
      <c r="H246" s="209">
        <v>0</v>
      </c>
      <c r="I246" s="209">
        <v>0</v>
      </c>
    </row>
    <row r="247" spans="1:9">
      <c r="A247" s="46">
        <v>92551</v>
      </c>
      <c r="B247" s="207" t="s">
        <v>252</v>
      </c>
      <c r="C247" s="113">
        <v>6.2199999999999994E-5</v>
      </c>
      <c r="E247" s="209">
        <v>10022.099399999999</v>
      </c>
      <c r="F247" s="209">
        <v>4109.3673999999992</v>
      </c>
      <c r="G247" s="209">
        <v>-494.05459999999994</v>
      </c>
      <c r="H247" s="209">
        <v>0</v>
      </c>
      <c r="I247" s="209">
        <v>0</v>
      </c>
    </row>
    <row r="248" spans="1:9">
      <c r="A248" s="46">
        <v>92561</v>
      </c>
      <c r="B248" s="207" t="s">
        <v>253</v>
      </c>
      <c r="C248" s="113">
        <v>1.2099999999999999E-5</v>
      </c>
      <c r="E248" s="209">
        <v>1949.6366999999998</v>
      </c>
      <c r="F248" s="209">
        <v>799.41069999999991</v>
      </c>
      <c r="G248" s="209">
        <v>-96.110299999999995</v>
      </c>
      <c r="H248" s="209">
        <v>0</v>
      </c>
      <c r="I248" s="209">
        <v>0</v>
      </c>
    </row>
    <row r="249" spans="1:9">
      <c r="A249" s="46">
        <v>92571</v>
      </c>
      <c r="B249" s="207" t="s">
        <v>254</v>
      </c>
      <c r="C249" s="113">
        <v>8.1999999999999994E-6</v>
      </c>
      <c r="E249" s="209">
        <v>1321.2413999999999</v>
      </c>
      <c r="F249" s="209">
        <v>541.74939999999992</v>
      </c>
      <c r="G249" s="209">
        <v>-65.132599999999996</v>
      </c>
      <c r="H249" s="209">
        <v>0</v>
      </c>
      <c r="I249" s="209">
        <v>0</v>
      </c>
    </row>
    <row r="250" spans="1:9">
      <c r="A250" s="46">
        <v>92601</v>
      </c>
      <c r="B250" s="207" t="s">
        <v>255</v>
      </c>
      <c r="C250" s="113">
        <v>1.2269199999999999E-2</v>
      </c>
      <c r="E250" s="209">
        <v>1976899.3883999998</v>
      </c>
      <c r="F250" s="209">
        <v>810589.23639999994</v>
      </c>
      <c r="G250" s="209">
        <v>-97454.255599999989</v>
      </c>
      <c r="H250" s="209">
        <v>0</v>
      </c>
      <c r="I250" s="209">
        <v>0</v>
      </c>
    </row>
    <row r="251" spans="1:9">
      <c r="A251" s="46">
        <v>92602</v>
      </c>
      <c r="B251" s="207" t="s">
        <v>256</v>
      </c>
      <c r="C251" s="113">
        <v>5.6999999999999996E-6</v>
      </c>
      <c r="E251" s="209">
        <v>918.42389999999989</v>
      </c>
      <c r="F251" s="209">
        <v>376.58189999999996</v>
      </c>
      <c r="G251" s="209">
        <v>-45.275099999999995</v>
      </c>
      <c r="H251" s="209">
        <v>0</v>
      </c>
      <c r="I251" s="209">
        <v>0</v>
      </c>
    </row>
    <row r="252" spans="1:9">
      <c r="A252" s="46">
        <v>92604</v>
      </c>
      <c r="B252" s="207" t="s">
        <v>257</v>
      </c>
      <c r="C252" s="113">
        <v>3.2210000000000002E-4</v>
      </c>
      <c r="E252" s="209">
        <v>51899.006700000005</v>
      </c>
      <c r="F252" s="209">
        <v>21280.180700000001</v>
      </c>
      <c r="G252" s="209">
        <v>-2558.4403000000002</v>
      </c>
      <c r="H252" s="209">
        <v>0</v>
      </c>
      <c r="I252" s="209">
        <v>0</v>
      </c>
    </row>
    <row r="253" spans="1:9">
      <c r="A253" s="46">
        <v>92607</v>
      </c>
      <c r="B253" s="207" t="s">
        <v>258</v>
      </c>
      <c r="C253" s="113">
        <v>1.563E-4</v>
      </c>
      <c r="E253" s="209">
        <v>25184.150099999999</v>
      </c>
      <c r="F253" s="209">
        <v>10326.2721</v>
      </c>
      <c r="G253" s="209">
        <v>-1241.4909</v>
      </c>
      <c r="H253" s="209">
        <v>0</v>
      </c>
      <c r="I253" s="209">
        <v>0</v>
      </c>
    </row>
    <row r="254" spans="1:9">
      <c r="A254" s="46">
        <v>92611</v>
      </c>
      <c r="B254" s="207" t="s">
        <v>259</v>
      </c>
      <c r="C254" s="113">
        <v>1.1181E-2</v>
      </c>
      <c r="E254" s="209">
        <v>1801560.987</v>
      </c>
      <c r="F254" s="209">
        <v>738695.12699999998</v>
      </c>
      <c r="G254" s="209">
        <v>-88810.683000000005</v>
      </c>
      <c r="H254" s="209">
        <v>0</v>
      </c>
      <c r="I254" s="209">
        <v>0</v>
      </c>
    </row>
    <row r="255" spans="1:9">
      <c r="A255" s="46">
        <v>92613</v>
      </c>
      <c r="B255" s="207" t="s">
        <v>260</v>
      </c>
      <c r="C255" s="113">
        <v>2.098E-4</v>
      </c>
      <c r="E255" s="209">
        <v>33804.444600000003</v>
      </c>
      <c r="F255" s="209">
        <v>13860.856600000001</v>
      </c>
      <c r="G255" s="209">
        <v>-1666.4413999999999</v>
      </c>
      <c r="H255" s="209">
        <v>0</v>
      </c>
      <c r="I255" s="209">
        <v>0</v>
      </c>
    </row>
    <row r="256" spans="1:9">
      <c r="A256" s="46">
        <v>92614</v>
      </c>
      <c r="B256" s="207" t="s">
        <v>261</v>
      </c>
      <c r="C256" s="113">
        <v>6.071E-3</v>
      </c>
      <c r="E256" s="209">
        <v>978202.01699999999</v>
      </c>
      <c r="F256" s="209">
        <v>401092.75699999998</v>
      </c>
      <c r="G256" s="209">
        <v>-48221.953000000001</v>
      </c>
      <c r="H256" s="209">
        <v>0</v>
      </c>
      <c r="I256" s="209">
        <v>0</v>
      </c>
    </row>
    <row r="257" spans="1:9">
      <c r="A257" s="46">
        <v>92621</v>
      </c>
      <c r="B257" s="207" t="s">
        <v>262</v>
      </c>
      <c r="C257" s="113">
        <v>2.65E-5</v>
      </c>
      <c r="E257" s="209">
        <v>4269.8654999999999</v>
      </c>
      <c r="F257" s="209">
        <v>1750.7755</v>
      </c>
      <c r="G257" s="209">
        <v>-210.48949999999999</v>
      </c>
      <c r="H257" s="209">
        <v>0</v>
      </c>
      <c r="I257" s="209">
        <v>0</v>
      </c>
    </row>
    <row r="258" spans="1:9">
      <c r="A258" s="46">
        <v>92631</v>
      </c>
      <c r="B258" s="207" t="s">
        <v>263</v>
      </c>
      <c r="C258" s="113">
        <v>8.8999999999999995E-4</v>
      </c>
      <c r="E258" s="209">
        <v>143403.03</v>
      </c>
      <c r="F258" s="209">
        <v>58799.63</v>
      </c>
      <c r="G258" s="209">
        <v>-7069.2699999999995</v>
      </c>
      <c r="H258" s="209">
        <v>0</v>
      </c>
      <c r="I258" s="209">
        <v>0</v>
      </c>
    </row>
    <row r="259" spans="1:9">
      <c r="A259" s="46">
        <v>92641</v>
      </c>
      <c r="B259" s="207" t="s">
        <v>264</v>
      </c>
      <c r="C259" s="113">
        <v>9.0000000000000002E-6</v>
      </c>
      <c r="E259" s="209">
        <v>1450.143</v>
      </c>
      <c r="F259" s="209">
        <v>594.60300000000007</v>
      </c>
      <c r="G259" s="209">
        <v>-71.486999999999995</v>
      </c>
      <c r="H259" s="209">
        <v>0</v>
      </c>
      <c r="I259" s="209">
        <v>0</v>
      </c>
    </row>
    <row r="260" spans="1:9">
      <c r="A260" s="46">
        <v>92651</v>
      </c>
      <c r="B260" s="207" t="s">
        <v>265</v>
      </c>
      <c r="C260" s="113">
        <v>5.1000000000000003E-6</v>
      </c>
      <c r="E260" s="209">
        <v>821.74770000000001</v>
      </c>
      <c r="F260" s="209">
        <v>336.94170000000003</v>
      </c>
      <c r="G260" s="209">
        <v>-40.509300000000003</v>
      </c>
      <c r="H260" s="209">
        <v>0</v>
      </c>
      <c r="I260" s="209">
        <v>0</v>
      </c>
    </row>
    <row r="261" spans="1:9">
      <c r="A261" s="46">
        <v>92661</v>
      </c>
      <c r="B261" s="207" t="s">
        <v>266</v>
      </c>
      <c r="C261" s="113">
        <v>4.4010000000000002E-4</v>
      </c>
      <c r="E261" s="209">
        <v>70911.992700000003</v>
      </c>
      <c r="F261" s="209">
        <v>29076.0867</v>
      </c>
      <c r="G261" s="209">
        <v>-3495.7143000000001</v>
      </c>
      <c r="H261" s="209">
        <v>0</v>
      </c>
      <c r="I261" s="209">
        <v>0</v>
      </c>
    </row>
    <row r="262" spans="1:9">
      <c r="A262" s="46">
        <v>92671</v>
      </c>
      <c r="B262" s="207" t="s">
        <v>267</v>
      </c>
      <c r="C262" s="113">
        <v>2.3E-6</v>
      </c>
      <c r="E262" s="209">
        <v>370.59210000000002</v>
      </c>
      <c r="F262" s="209">
        <v>151.95410000000001</v>
      </c>
      <c r="G262" s="209">
        <v>-18.268899999999999</v>
      </c>
      <c r="H262" s="209">
        <v>0</v>
      </c>
      <c r="I262" s="209">
        <v>0</v>
      </c>
    </row>
    <row r="263" spans="1:9">
      <c r="A263" s="46">
        <v>92681</v>
      </c>
      <c r="B263" s="207" t="s">
        <v>268</v>
      </c>
      <c r="C263" s="113">
        <v>8.8000000000000004E-6</v>
      </c>
      <c r="E263" s="209">
        <v>1417.9176</v>
      </c>
      <c r="F263" s="209">
        <v>581.38959999999997</v>
      </c>
      <c r="G263" s="209">
        <v>-69.898400000000009</v>
      </c>
      <c r="H263" s="209">
        <v>0</v>
      </c>
      <c r="I263" s="209">
        <v>0</v>
      </c>
    </row>
    <row r="264" spans="1:9">
      <c r="A264" s="46">
        <v>92701</v>
      </c>
      <c r="B264" s="207" t="s">
        <v>269</v>
      </c>
      <c r="C264" s="113">
        <v>3.1002E-3</v>
      </c>
      <c r="E264" s="209">
        <v>499525.92540000001</v>
      </c>
      <c r="F264" s="209">
        <v>204820.91339999999</v>
      </c>
      <c r="G264" s="209">
        <v>-24624.888599999998</v>
      </c>
      <c r="H264" s="209">
        <v>0</v>
      </c>
      <c r="I264" s="209">
        <v>0</v>
      </c>
    </row>
    <row r="265" spans="1:9">
      <c r="A265" s="46">
        <v>92704</v>
      </c>
      <c r="B265" s="207" t="s">
        <v>270</v>
      </c>
      <c r="C265" s="113">
        <v>4.1300000000000001E-5</v>
      </c>
      <c r="E265" s="209">
        <v>6654.5451000000003</v>
      </c>
      <c r="F265" s="209">
        <v>2728.5671000000002</v>
      </c>
      <c r="G265" s="209">
        <v>-328.04590000000002</v>
      </c>
      <c r="H265" s="209">
        <v>0</v>
      </c>
      <c r="I265" s="209">
        <v>0</v>
      </c>
    </row>
    <row r="266" spans="1:9">
      <c r="A266" s="46">
        <v>92801</v>
      </c>
      <c r="B266" s="207" t="s">
        <v>271</v>
      </c>
      <c r="C266" s="113">
        <v>5.5872999999999999E-3</v>
      </c>
      <c r="E266" s="209">
        <v>900264.88709999993</v>
      </c>
      <c r="F266" s="209">
        <v>369136.14909999998</v>
      </c>
      <c r="G266" s="209">
        <v>-44379.923900000002</v>
      </c>
      <c r="H266" s="209">
        <v>0</v>
      </c>
      <c r="I266" s="209">
        <v>0</v>
      </c>
    </row>
    <row r="267" spans="1:9">
      <c r="A267" s="46">
        <v>92802</v>
      </c>
      <c r="B267" s="207" t="s">
        <v>272</v>
      </c>
      <c r="C267" s="113">
        <v>1.026E-4</v>
      </c>
      <c r="E267" s="209">
        <v>16531.6302</v>
      </c>
      <c r="F267" s="209">
        <v>6778.4741999999997</v>
      </c>
      <c r="G267" s="209">
        <v>-814.95180000000005</v>
      </c>
      <c r="H267" s="209">
        <v>0</v>
      </c>
      <c r="I267" s="209">
        <v>0</v>
      </c>
    </row>
    <row r="268" spans="1:9">
      <c r="A268" s="46">
        <v>92804</v>
      </c>
      <c r="B268" s="207" t="s">
        <v>273</v>
      </c>
      <c r="C268" s="113">
        <v>1.515E-4</v>
      </c>
      <c r="E268" s="209">
        <v>24410.7405</v>
      </c>
      <c r="F268" s="209">
        <v>10009.1505</v>
      </c>
      <c r="G268" s="209">
        <v>-1203.3644999999999</v>
      </c>
      <c r="H268" s="209">
        <v>0</v>
      </c>
      <c r="I268" s="209">
        <v>0</v>
      </c>
    </row>
    <row r="269" spans="1:9">
      <c r="A269" s="46">
        <v>92811</v>
      </c>
      <c r="B269" s="207" t="s">
        <v>274</v>
      </c>
      <c r="C269" s="113">
        <v>9.6560000000000005E-4</v>
      </c>
      <c r="E269" s="209">
        <v>155584.23120000001</v>
      </c>
      <c r="F269" s="209">
        <v>63794.2952</v>
      </c>
      <c r="G269" s="209">
        <v>-7669.7608</v>
      </c>
      <c r="H269" s="209">
        <v>0</v>
      </c>
      <c r="I269" s="209">
        <v>0</v>
      </c>
    </row>
    <row r="270" spans="1:9">
      <c r="A270" s="46">
        <v>92821</v>
      </c>
      <c r="B270" s="207" t="s">
        <v>275</v>
      </c>
      <c r="C270" s="113">
        <v>1.0149E-3</v>
      </c>
      <c r="E270" s="209">
        <v>163527.7923</v>
      </c>
      <c r="F270" s="209">
        <v>67051.398300000001</v>
      </c>
      <c r="G270" s="209">
        <v>-8061.3507</v>
      </c>
      <c r="H270" s="209">
        <v>0</v>
      </c>
      <c r="I270" s="209">
        <v>0</v>
      </c>
    </row>
    <row r="271" spans="1:9">
      <c r="A271" s="46">
        <v>92831</v>
      </c>
      <c r="B271" s="207" t="s">
        <v>276</v>
      </c>
      <c r="C271" s="113">
        <v>2.6239999999999998E-4</v>
      </c>
      <c r="E271" s="209">
        <v>42279.724799999996</v>
      </c>
      <c r="F271" s="209">
        <v>17335.980799999998</v>
      </c>
      <c r="G271" s="209">
        <v>-2084.2431999999999</v>
      </c>
      <c r="H271" s="209">
        <v>0</v>
      </c>
      <c r="I271" s="209">
        <v>0</v>
      </c>
    </row>
    <row r="272" spans="1:9">
      <c r="A272" s="211">
        <v>92841</v>
      </c>
      <c r="B272" s="212" t="s">
        <v>277</v>
      </c>
      <c r="C272" s="213">
        <v>2.4919999999999999E-4</v>
      </c>
      <c r="D272" s="214"/>
      <c r="E272" s="215">
        <v>40152.848399999995</v>
      </c>
      <c r="F272" s="215">
        <v>16463.896399999998</v>
      </c>
      <c r="G272" s="215">
        <v>-1979.3955999999998</v>
      </c>
      <c r="H272" s="215">
        <v>0</v>
      </c>
      <c r="I272" s="215">
        <v>0</v>
      </c>
    </row>
    <row r="273" spans="1:9">
      <c r="A273" s="46">
        <v>92851</v>
      </c>
      <c r="B273" s="207" t="s">
        <v>278</v>
      </c>
      <c r="C273" s="113">
        <v>3.9889999999999999E-4</v>
      </c>
      <c r="E273" s="209">
        <v>64273.560299999997</v>
      </c>
      <c r="F273" s="209">
        <v>26354.1263</v>
      </c>
      <c r="G273" s="209">
        <v>-3168.4627</v>
      </c>
      <c r="H273" s="209">
        <v>0</v>
      </c>
      <c r="I273" s="209">
        <v>0</v>
      </c>
    </row>
    <row r="274" spans="1:9">
      <c r="A274" s="46">
        <v>92861</v>
      </c>
      <c r="B274" s="207" t="s">
        <v>279</v>
      </c>
      <c r="C274" s="113">
        <v>4.2049999999999998E-4</v>
      </c>
      <c r="E274" s="209">
        <v>67753.9035</v>
      </c>
      <c r="F274" s="209">
        <v>27781.173499999997</v>
      </c>
      <c r="G274" s="209">
        <v>-3340.0314999999996</v>
      </c>
      <c r="H274" s="209">
        <v>0</v>
      </c>
      <c r="I274" s="209">
        <v>0</v>
      </c>
    </row>
    <row r="275" spans="1:9">
      <c r="A275" s="46">
        <v>92901</v>
      </c>
      <c r="B275" s="207" t="s">
        <v>280</v>
      </c>
      <c r="C275" s="113">
        <v>5.3422000000000001E-3</v>
      </c>
      <c r="E275" s="209">
        <v>860772.6594</v>
      </c>
      <c r="F275" s="209">
        <v>352943.1274</v>
      </c>
      <c r="G275" s="209">
        <v>-42433.094600000004</v>
      </c>
      <c r="H275" s="209">
        <v>0</v>
      </c>
      <c r="I275" s="209">
        <v>0</v>
      </c>
    </row>
    <row r="276" spans="1:9">
      <c r="A276" s="46">
        <v>92911</v>
      </c>
      <c r="B276" s="207" t="s">
        <v>281</v>
      </c>
      <c r="C276" s="113">
        <v>1.8523999999999999E-3</v>
      </c>
      <c r="E276" s="209">
        <v>298471.65479999996</v>
      </c>
      <c r="F276" s="209">
        <v>122382.51079999999</v>
      </c>
      <c r="G276" s="209">
        <v>-14713.6132</v>
      </c>
      <c r="H276" s="209">
        <v>0</v>
      </c>
      <c r="I276" s="209">
        <v>0</v>
      </c>
    </row>
    <row r="277" spans="1:9">
      <c r="A277" s="46">
        <v>92913</v>
      </c>
      <c r="B277" s="207" t="s">
        <v>282</v>
      </c>
      <c r="C277" s="113">
        <v>2.1299999999999999E-5</v>
      </c>
      <c r="E277" s="209">
        <v>3432.0050999999999</v>
      </c>
      <c r="F277" s="209">
        <v>1407.2271000000001</v>
      </c>
      <c r="G277" s="209">
        <v>-169.1859</v>
      </c>
      <c r="H277" s="209">
        <v>0</v>
      </c>
      <c r="I277" s="209">
        <v>0</v>
      </c>
    </row>
    <row r="278" spans="1:9">
      <c r="A278" s="46">
        <v>92914</v>
      </c>
      <c r="B278" s="207" t="s">
        <v>942</v>
      </c>
      <c r="C278" s="113">
        <v>3.7599999999999999E-5</v>
      </c>
      <c r="E278" s="209">
        <v>6058.3751999999995</v>
      </c>
      <c r="F278" s="209">
        <v>2484.1192000000001</v>
      </c>
      <c r="G278" s="209">
        <v>-298.65679999999998</v>
      </c>
      <c r="H278" s="209">
        <v>0</v>
      </c>
      <c r="I278" s="209">
        <v>0</v>
      </c>
    </row>
    <row r="279" spans="1:9">
      <c r="A279" s="46">
        <v>92917</v>
      </c>
      <c r="B279" s="207" t="s">
        <v>283</v>
      </c>
      <c r="C279" s="113">
        <v>3.2299999999999999E-5</v>
      </c>
      <c r="E279" s="209">
        <v>5204.4021000000002</v>
      </c>
      <c r="F279" s="209">
        <v>2133.9641000000001</v>
      </c>
      <c r="G279" s="209">
        <v>-256.55889999999999</v>
      </c>
      <c r="H279" s="209">
        <v>0</v>
      </c>
      <c r="I279" s="209">
        <v>0</v>
      </c>
    </row>
    <row r="280" spans="1:9">
      <c r="A280" s="46">
        <v>92921</v>
      </c>
      <c r="B280" s="207" t="s">
        <v>284</v>
      </c>
      <c r="C280" s="113">
        <v>7.4400000000000006E-5</v>
      </c>
      <c r="E280" s="209">
        <v>11987.848800000002</v>
      </c>
      <c r="F280" s="209">
        <v>4915.3848000000007</v>
      </c>
      <c r="G280" s="209">
        <v>-590.95920000000001</v>
      </c>
      <c r="H280" s="209">
        <v>0</v>
      </c>
      <c r="I280" s="209">
        <v>0</v>
      </c>
    </row>
    <row r="281" spans="1:9">
      <c r="A281" s="46">
        <v>92931</v>
      </c>
      <c r="B281" s="207" t="s">
        <v>285</v>
      </c>
      <c r="C281" s="113">
        <v>2.2604000000000001E-3</v>
      </c>
      <c r="E281" s="209">
        <v>364211.47080000001</v>
      </c>
      <c r="F281" s="209">
        <v>149337.8468</v>
      </c>
      <c r="G281" s="209">
        <v>-17954.357200000002</v>
      </c>
      <c r="H281" s="209">
        <v>0</v>
      </c>
      <c r="I281" s="209">
        <v>0</v>
      </c>
    </row>
    <row r="282" spans="1:9">
      <c r="A282" s="46">
        <v>92941</v>
      </c>
      <c r="B282" s="207" t="s">
        <v>286</v>
      </c>
      <c r="C282" s="113">
        <v>4.3000000000000003E-6</v>
      </c>
      <c r="E282" s="209">
        <v>692.84610000000009</v>
      </c>
      <c r="F282" s="209">
        <v>284.0881</v>
      </c>
      <c r="G282" s="209">
        <v>-34.154900000000005</v>
      </c>
      <c r="H282" s="209">
        <v>0</v>
      </c>
      <c r="I282" s="209">
        <v>0</v>
      </c>
    </row>
    <row r="283" spans="1:9">
      <c r="A283" s="46">
        <v>93001</v>
      </c>
      <c r="B283" s="207" t="s">
        <v>287</v>
      </c>
      <c r="C283" s="113">
        <v>2.5124000000000001E-3</v>
      </c>
      <c r="E283" s="209">
        <v>404815.47480000003</v>
      </c>
      <c r="F283" s="209">
        <v>165986.73080000002</v>
      </c>
      <c r="G283" s="209">
        <v>-19955.993200000001</v>
      </c>
      <c r="H283" s="209">
        <v>0</v>
      </c>
      <c r="I283" s="209">
        <v>0</v>
      </c>
    </row>
    <row r="284" spans="1:9">
      <c r="A284" s="46">
        <v>93009</v>
      </c>
      <c r="B284" s="207" t="s">
        <v>288</v>
      </c>
      <c r="C284" s="113">
        <v>5.2000000000000002E-6</v>
      </c>
      <c r="E284" s="209">
        <v>837.86040000000003</v>
      </c>
      <c r="F284" s="209">
        <v>343.54840000000002</v>
      </c>
      <c r="G284" s="209">
        <v>-41.303600000000003</v>
      </c>
      <c r="H284" s="209">
        <v>0</v>
      </c>
      <c r="I284" s="209">
        <v>0</v>
      </c>
    </row>
    <row r="285" spans="1:9">
      <c r="A285" s="46">
        <v>93011</v>
      </c>
      <c r="B285" s="207" t="s">
        <v>289</v>
      </c>
      <c r="C285" s="113">
        <v>1.694E-4</v>
      </c>
      <c r="E285" s="209">
        <v>27294.913799999998</v>
      </c>
      <c r="F285" s="209">
        <v>11191.7498</v>
      </c>
      <c r="G285" s="209">
        <v>-1345.5442</v>
      </c>
      <c r="H285" s="209">
        <v>0</v>
      </c>
      <c r="I285" s="209">
        <v>0</v>
      </c>
    </row>
    <row r="286" spans="1:9">
      <c r="A286" s="46">
        <v>93021</v>
      </c>
      <c r="B286" s="207" t="s">
        <v>290</v>
      </c>
      <c r="C286" s="113">
        <v>2.5899999999999999E-5</v>
      </c>
      <c r="E286" s="209">
        <v>4173.1893</v>
      </c>
      <c r="F286" s="209">
        <v>1711.1352999999999</v>
      </c>
      <c r="G286" s="209">
        <v>-205.72370000000001</v>
      </c>
      <c r="H286" s="209">
        <v>0</v>
      </c>
      <c r="I286" s="209">
        <v>0</v>
      </c>
    </row>
    <row r="287" spans="1:9">
      <c r="A287" s="46">
        <v>93027</v>
      </c>
      <c r="B287" s="207" t="s">
        <v>291</v>
      </c>
      <c r="C287" s="113">
        <v>0</v>
      </c>
      <c r="E287" s="209">
        <v>0</v>
      </c>
      <c r="F287" s="209">
        <v>0</v>
      </c>
      <c r="G287" s="209">
        <v>0</v>
      </c>
      <c r="H287" s="209">
        <v>0</v>
      </c>
      <c r="I287" s="209">
        <v>0</v>
      </c>
    </row>
    <row r="288" spans="1:9">
      <c r="A288" s="46">
        <v>93028</v>
      </c>
      <c r="B288" s="207" t="s">
        <v>954</v>
      </c>
      <c r="C288" s="113">
        <v>2.3499999999999999E-5</v>
      </c>
      <c r="E288" s="209">
        <v>3786.4844999999996</v>
      </c>
      <c r="F288" s="209">
        <v>1552.5744999999999</v>
      </c>
      <c r="G288" s="209">
        <v>-186.66049999999998</v>
      </c>
      <c r="H288" s="209">
        <v>0</v>
      </c>
      <c r="I288" s="209">
        <v>0</v>
      </c>
    </row>
    <row r="289" spans="1:9">
      <c r="A289" s="46">
        <v>93031</v>
      </c>
      <c r="B289" s="207" t="s">
        <v>292</v>
      </c>
      <c r="C289" s="113">
        <v>1.31E-5</v>
      </c>
      <c r="E289" s="209">
        <v>2110.7637</v>
      </c>
      <c r="F289" s="209">
        <v>865.47770000000003</v>
      </c>
      <c r="G289" s="209">
        <v>-104.05329999999999</v>
      </c>
      <c r="H289" s="209">
        <v>0</v>
      </c>
      <c r="I289" s="209">
        <v>0</v>
      </c>
    </row>
    <row r="290" spans="1:9">
      <c r="A290" s="46">
        <v>93101</v>
      </c>
      <c r="B290" s="207" t="s">
        <v>293</v>
      </c>
      <c r="C290" s="113">
        <v>2.9518999999999999E-3</v>
      </c>
      <c r="E290" s="209">
        <v>475630.79129999998</v>
      </c>
      <c r="F290" s="209">
        <v>195023.17729999998</v>
      </c>
      <c r="G290" s="209">
        <v>-23446.941699999999</v>
      </c>
      <c r="H290" s="209">
        <v>0</v>
      </c>
      <c r="I290" s="209">
        <v>0</v>
      </c>
    </row>
    <row r="291" spans="1:9">
      <c r="A291" s="46">
        <v>93103</v>
      </c>
      <c r="B291" s="207" t="s">
        <v>918</v>
      </c>
      <c r="C291" s="113">
        <v>0</v>
      </c>
      <c r="E291" s="209">
        <v>0</v>
      </c>
      <c r="F291" s="209">
        <v>0</v>
      </c>
      <c r="G291" s="209">
        <v>0</v>
      </c>
      <c r="H291" s="209">
        <v>0</v>
      </c>
      <c r="I291" s="209">
        <v>0</v>
      </c>
    </row>
    <row r="292" spans="1:9">
      <c r="A292" s="46">
        <v>93108</v>
      </c>
      <c r="B292" s="207" t="s">
        <v>294</v>
      </c>
      <c r="C292" s="113">
        <v>2.6383000000000001E-3</v>
      </c>
      <c r="E292" s="209">
        <v>425101.36410000001</v>
      </c>
      <c r="F292" s="209">
        <v>174304.5661</v>
      </c>
      <c r="G292" s="209">
        <v>-20956.016900000002</v>
      </c>
      <c r="H292" s="209">
        <v>0</v>
      </c>
      <c r="I292" s="209">
        <v>0</v>
      </c>
    </row>
    <row r="293" spans="1:9">
      <c r="A293" s="46">
        <v>93111</v>
      </c>
      <c r="B293" s="207" t="s">
        <v>295</v>
      </c>
      <c r="C293" s="113">
        <v>6.4200000000000002E-5</v>
      </c>
      <c r="E293" s="209">
        <v>10344.3534</v>
      </c>
      <c r="F293" s="209">
        <v>4241.5014000000001</v>
      </c>
      <c r="G293" s="209">
        <v>-509.94060000000002</v>
      </c>
      <c r="H293" s="209">
        <v>0</v>
      </c>
      <c r="I293" s="209">
        <v>0</v>
      </c>
    </row>
    <row r="294" spans="1:9">
      <c r="A294" s="46">
        <v>93121</v>
      </c>
      <c r="B294" s="207" t="s">
        <v>296</v>
      </c>
      <c r="C294" s="113">
        <v>4.9100000000000001E-5</v>
      </c>
      <c r="E294" s="209">
        <v>7911.3357000000005</v>
      </c>
      <c r="F294" s="209">
        <v>3243.8897000000002</v>
      </c>
      <c r="G294" s="209">
        <v>-390.00130000000001</v>
      </c>
      <c r="H294" s="209">
        <v>0</v>
      </c>
      <c r="I294" s="209">
        <v>0</v>
      </c>
    </row>
    <row r="295" spans="1:9">
      <c r="A295" s="46">
        <v>93127</v>
      </c>
      <c r="B295" s="207" t="s">
        <v>297</v>
      </c>
      <c r="C295" s="113">
        <v>3.4999999999999999E-6</v>
      </c>
      <c r="E295" s="209">
        <v>563.94449999999995</v>
      </c>
      <c r="F295" s="209">
        <v>231.2345</v>
      </c>
      <c r="G295" s="209">
        <v>-27.8005</v>
      </c>
      <c r="H295" s="209">
        <v>0</v>
      </c>
      <c r="I295" s="209">
        <v>0</v>
      </c>
    </row>
    <row r="296" spans="1:9">
      <c r="A296" s="46">
        <v>93131</v>
      </c>
      <c r="B296" s="207" t="s">
        <v>298</v>
      </c>
      <c r="C296" s="113">
        <v>1.749E-4</v>
      </c>
      <c r="E296" s="209">
        <v>28181.112300000001</v>
      </c>
      <c r="F296" s="209">
        <v>11555.1183</v>
      </c>
      <c r="G296" s="209">
        <v>-1389.2307000000001</v>
      </c>
      <c r="H296" s="209">
        <v>0</v>
      </c>
      <c r="I296" s="209">
        <v>0</v>
      </c>
    </row>
    <row r="297" spans="1:9">
      <c r="A297" s="46">
        <v>93137</v>
      </c>
      <c r="B297" s="207" t="s">
        <v>299</v>
      </c>
      <c r="C297" s="113">
        <v>6.2999999999999998E-6</v>
      </c>
      <c r="E297" s="209">
        <v>1015.1001</v>
      </c>
      <c r="F297" s="209">
        <v>416.22210000000001</v>
      </c>
      <c r="G297" s="209">
        <v>-50.040900000000001</v>
      </c>
      <c r="H297" s="209">
        <v>0</v>
      </c>
      <c r="I297" s="209">
        <v>0</v>
      </c>
    </row>
    <row r="298" spans="1:9">
      <c r="A298" s="46">
        <v>93141</v>
      </c>
      <c r="B298" s="207" t="s">
        <v>300</v>
      </c>
      <c r="C298" s="113">
        <v>3.6900000000000002E-5</v>
      </c>
      <c r="E298" s="209">
        <v>5945.5863000000008</v>
      </c>
      <c r="F298" s="209">
        <v>2437.8723</v>
      </c>
      <c r="G298" s="209">
        <v>-293.0967</v>
      </c>
      <c r="H298" s="209">
        <v>0</v>
      </c>
      <c r="I298" s="209">
        <v>0</v>
      </c>
    </row>
    <row r="299" spans="1:9">
      <c r="A299" s="46">
        <v>93151</v>
      </c>
      <c r="B299" s="207" t="s">
        <v>301</v>
      </c>
      <c r="C299" s="113">
        <v>3.8049999999999998E-4</v>
      </c>
      <c r="E299" s="209">
        <v>61308.823499999999</v>
      </c>
      <c r="F299" s="209">
        <v>25138.493499999997</v>
      </c>
      <c r="G299" s="209">
        <v>-3022.3114999999998</v>
      </c>
      <c r="H299" s="209">
        <v>0</v>
      </c>
      <c r="I299" s="209">
        <v>0</v>
      </c>
    </row>
    <row r="300" spans="1:9">
      <c r="A300" s="46">
        <v>93157</v>
      </c>
      <c r="B300" s="207" t="s">
        <v>302</v>
      </c>
      <c r="C300" s="113">
        <v>2.05E-5</v>
      </c>
      <c r="E300" s="209">
        <v>3303.1035000000002</v>
      </c>
      <c r="F300" s="209">
        <v>1354.3734999999999</v>
      </c>
      <c r="G300" s="209">
        <v>-162.83150000000001</v>
      </c>
      <c r="H300" s="209">
        <v>0</v>
      </c>
      <c r="I300" s="209">
        <v>0</v>
      </c>
    </row>
    <row r="301" spans="1:9">
      <c r="A301" s="46">
        <v>93161</v>
      </c>
      <c r="B301" s="207" t="s">
        <v>303</v>
      </c>
      <c r="C301" s="113">
        <v>8.1500000000000002E-5</v>
      </c>
      <c r="E301" s="209">
        <v>13131.8505</v>
      </c>
      <c r="F301" s="209">
        <v>5384.4605000000001</v>
      </c>
      <c r="G301" s="209">
        <v>-647.35450000000003</v>
      </c>
      <c r="H301" s="209">
        <v>0</v>
      </c>
      <c r="I301" s="209">
        <v>0</v>
      </c>
    </row>
    <row r="302" spans="1:9">
      <c r="A302" s="46">
        <v>93171</v>
      </c>
      <c r="B302" s="207" t="s">
        <v>304</v>
      </c>
      <c r="C302" s="113">
        <v>7.7000000000000008E-6</v>
      </c>
      <c r="E302" s="209">
        <v>1240.6779000000001</v>
      </c>
      <c r="F302" s="209">
        <v>508.71590000000003</v>
      </c>
      <c r="G302" s="209">
        <v>-61.161100000000005</v>
      </c>
      <c r="H302" s="209">
        <v>0</v>
      </c>
      <c r="I302" s="209">
        <v>0</v>
      </c>
    </row>
    <row r="303" spans="1:9">
      <c r="A303" s="46">
        <v>93181</v>
      </c>
      <c r="B303" s="207" t="s">
        <v>305</v>
      </c>
      <c r="C303" s="113">
        <v>1.5E-5</v>
      </c>
      <c r="E303" s="209">
        <v>2416.9050000000002</v>
      </c>
      <c r="F303" s="209">
        <v>991.005</v>
      </c>
      <c r="G303" s="209">
        <v>-119.145</v>
      </c>
      <c r="H303" s="209">
        <v>0</v>
      </c>
      <c r="I303" s="209">
        <v>0</v>
      </c>
    </row>
    <row r="304" spans="1:9">
      <c r="A304" s="46">
        <v>93191</v>
      </c>
      <c r="B304" s="207" t="s">
        <v>306</v>
      </c>
      <c r="C304" s="113">
        <v>3.1000000000000001E-5</v>
      </c>
      <c r="E304" s="209">
        <v>4994.9369999999999</v>
      </c>
      <c r="F304" s="209">
        <v>2048.0770000000002</v>
      </c>
      <c r="G304" s="209">
        <v>-246.233</v>
      </c>
      <c r="H304" s="209">
        <v>0</v>
      </c>
      <c r="I304" s="209">
        <v>0</v>
      </c>
    </row>
    <row r="305" spans="1:9">
      <c r="A305" s="46">
        <v>93201</v>
      </c>
      <c r="B305" s="207" t="s">
        <v>307</v>
      </c>
      <c r="C305" s="113">
        <v>1.48722E-2</v>
      </c>
      <c r="E305" s="209">
        <v>2396312.9693999998</v>
      </c>
      <c r="F305" s="209">
        <v>982561.63740000001</v>
      </c>
      <c r="G305" s="209">
        <v>-118129.8846</v>
      </c>
      <c r="H305" s="209">
        <v>0</v>
      </c>
      <c r="I305" s="209">
        <v>0</v>
      </c>
    </row>
    <row r="306" spans="1:9">
      <c r="A306" s="46">
        <v>93204</v>
      </c>
      <c r="B306" s="207" t="s">
        <v>309</v>
      </c>
      <c r="C306" s="113">
        <v>2.8830000000000001E-4</v>
      </c>
      <c r="E306" s="209">
        <v>46452.914100000002</v>
      </c>
      <c r="F306" s="209">
        <v>19047.116099999999</v>
      </c>
      <c r="G306" s="209">
        <v>-2289.9668999999999</v>
      </c>
      <c r="H306" s="209">
        <v>0</v>
      </c>
      <c r="I306" s="209">
        <v>0</v>
      </c>
    </row>
    <row r="307" spans="1:9">
      <c r="A307" s="46">
        <v>93209</v>
      </c>
      <c r="B307" s="207" t="s">
        <v>966</v>
      </c>
      <c r="C307" s="113">
        <v>6.9506999999999998E-3</v>
      </c>
      <c r="E307" s="209">
        <v>1119945.4389</v>
      </c>
      <c r="F307" s="209">
        <v>459211.89689999999</v>
      </c>
      <c r="G307" s="209">
        <v>-55209.410100000001</v>
      </c>
      <c r="H307" s="209">
        <v>0</v>
      </c>
      <c r="I307" s="209">
        <v>0</v>
      </c>
    </row>
    <row r="308" spans="1:9">
      <c r="A308" s="46">
        <v>93211</v>
      </c>
      <c r="B308" s="207" t="s">
        <v>311</v>
      </c>
      <c r="C308" s="113">
        <v>2.2072499999999998E-2</v>
      </c>
      <c r="E308" s="209">
        <v>3556475.7074999996</v>
      </c>
      <c r="F308" s="209">
        <v>1458263.8574999999</v>
      </c>
      <c r="G308" s="209">
        <v>-175321.86749999999</v>
      </c>
      <c r="H308" s="209">
        <v>0</v>
      </c>
      <c r="I308" s="209">
        <v>0</v>
      </c>
    </row>
    <row r="309" spans="1:9">
      <c r="A309" s="46">
        <v>93212</v>
      </c>
      <c r="B309" s="207" t="s">
        <v>312</v>
      </c>
      <c r="C309" s="113">
        <v>2.007E-4</v>
      </c>
      <c r="E309" s="209">
        <v>32338.188900000001</v>
      </c>
      <c r="F309" s="209">
        <v>13259.6469</v>
      </c>
      <c r="G309" s="209">
        <v>-1594.1601000000001</v>
      </c>
      <c r="H309" s="209">
        <v>0</v>
      </c>
      <c r="I309" s="209">
        <v>0</v>
      </c>
    </row>
    <row r="310" spans="1:9">
      <c r="A310" s="46">
        <v>93219</v>
      </c>
      <c r="B310" s="207" t="s">
        <v>313</v>
      </c>
      <c r="C310" s="113">
        <v>3.232E-4</v>
      </c>
      <c r="E310" s="209">
        <v>52076.246399999996</v>
      </c>
      <c r="F310" s="209">
        <v>21352.8544</v>
      </c>
      <c r="G310" s="209">
        <v>-2567.1776</v>
      </c>
      <c r="H310" s="209">
        <v>0</v>
      </c>
      <c r="I310" s="209">
        <v>0</v>
      </c>
    </row>
    <row r="311" spans="1:9">
      <c r="A311" s="46">
        <v>93301</v>
      </c>
      <c r="B311" s="207" t="s">
        <v>314</v>
      </c>
      <c r="C311" s="113">
        <v>2.3389000000000001E-3</v>
      </c>
      <c r="E311" s="209">
        <v>376859.94030000002</v>
      </c>
      <c r="F311" s="209">
        <v>154524.10630000001</v>
      </c>
      <c r="G311" s="209">
        <v>-18577.882700000002</v>
      </c>
      <c r="H311" s="209">
        <v>0</v>
      </c>
      <c r="I311" s="209">
        <v>0</v>
      </c>
    </row>
    <row r="312" spans="1:9">
      <c r="A312" s="46">
        <v>93304</v>
      </c>
      <c r="B312" s="207" t="s">
        <v>315</v>
      </c>
      <c r="C312" s="113">
        <v>3.3500000000000001E-5</v>
      </c>
      <c r="E312" s="209">
        <v>5397.7545</v>
      </c>
      <c r="F312" s="209">
        <v>2213.2445000000002</v>
      </c>
      <c r="G312" s="209">
        <v>-266.09050000000002</v>
      </c>
      <c r="H312" s="209">
        <v>0</v>
      </c>
      <c r="I312" s="209">
        <v>0</v>
      </c>
    </row>
    <row r="313" spans="1:9">
      <c r="A313" s="46">
        <v>93305</v>
      </c>
      <c r="B313" s="207" t="s">
        <v>316</v>
      </c>
      <c r="C313" s="113">
        <v>2.8900000000000001E-5</v>
      </c>
      <c r="E313" s="209">
        <v>4656.5703000000003</v>
      </c>
      <c r="F313" s="209">
        <v>1909.3363000000002</v>
      </c>
      <c r="G313" s="209">
        <v>-229.55270000000002</v>
      </c>
      <c r="H313" s="209">
        <v>0</v>
      </c>
      <c r="I313" s="209">
        <v>0</v>
      </c>
    </row>
    <row r="314" spans="1:9">
      <c r="A314" s="46">
        <v>93309</v>
      </c>
      <c r="B314" s="207" t="s">
        <v>317</v>
      </c>
      <c r="C314" s="113">
        <v>1.7540000000000001E-4</v>
      </c>
      <c r="E314" s="209">
        <v>28261.675800000001</v>
      </c>
      <c r="F314" s="209">
        <v>11588.1518</v>
      </c>
      <c r="G314" s="209">
        <v>-1393.2022000000002</v>
      </c>
      <c r="H314" s="209">
        <v>0</v>
      </c>
      <c r="I314" s="209">
        <v>0</v>
      </c>
    </row>
    <row r="315" spans="1:9">
      <c r="A315" s="46">
        <v>93311</v>
      </c>
      <c r="B315" s="207" t="s">
        <v>318</v>
      </c>
      <c r="C315" s="113">
        <v>1.2187000000000001E-3</v>
      </c>
      <c r="E315" s="209">
        <v>196365.4749</v>
      </c>
      <c r="F315" s="209">
        <v>80515.852899999998</v>
      </c>
      <c r="G315" s="209">
        <v>-9680.1341000000011</v>
      </c>
      <c r="H315" s="209">
        <v>0</v>
      </c>
      <c r="I315" s="209">
        <v>0</v>
      </c>
    </row>
    <row r="316" spans="1:9">
      <c r="A316" s="46">
        <v>93317</v>
      </c>
      <c r="B316" s="207" t="s">
        <v>319</v>
      </c>
      <c r="C316" s="113">
        <v>3.9400000000000002E-5</v>
      </c>
      <c r="E316" s="209">
        <v>6348.4038</v>
      </c>
      <c r="F316" s="209">
        <v>2603.0398</v>
      </c>
      <c r="G316" s="209">
        <v>-312.95420000000001</v>
      </c>
      <c r="H316" s="209">
        <v>0</v>
      </c>
      <c r="I316" s="209">
        <v>0</v>
      </c>
    </row>
    <row r="317" spans="1:9">
      <c r="A317" s="211">
        <v>93321</v>
      </c>
      <c r="B317" s="212" t="s">
        <v>320</v>
      </c>
      <c r="C317" s="213">
        <v>6.1843000000000002E-3</v>
      </c>
      <c r="D317" s="214"/>
      <c r="E317" s="215">
        <v>996457.70610000007</v>
      </c>
      <c r="F317" s="215">
        <v>408578.14809999999</v>
      </c>
      <c r="G317" s="215">
        <v>-49121.894899999999</v>
      </c>
      <c r="H317" s="215">
        <v>0</v>
      </c>
      <c r="I317" s="215">
        <v>0</v>
      </c>
    </row>
    <row r="318" spans="1:9">
      <c r="A318" s="46">
        <v>93323</v>
      </c>
      <c r="B318" s="207" t="s">
        <v>321</v>
      </c>
      <c r="C318" s="113">
        <v>5.2599999999999998E-5</v>
      </c>
      <c r="E318" s="209">
        <v>8475.2801999999992</v>
      </c>
      <c r="F318" s="209">
        <v>3475.1241999999997</v>
      </c>
      <c r="G318" s="209">
        <v>-417.80179999999996</v>
      </c>
      <c r="H318" s="209">
        <v>0</v>
      </c>
      <c r="I318" s="209">
        <v>0</v>
      </c>
    </row>
    <row r="319" spans="1:9">
      <c r="A319" s="46">
        <v>93331</v>
      </c>
      <c r="B319" s="207" t="s">
        <v>322</v>
      </c>
      <c r="C319" s="113">
        <v>1.0179999999999999E-4</v>
      </c>
      <c r="E319" s="209">
        <v>16402.728599999999</v>
      </c>
      <c r="F319" s="209">
        <v>6725.6205999999993</v>
      </c>
      <c r="G319" s="209">
        <v>-808.59739999999999</v>
      </c>
      <c r="H319" s="209">
        <v>0</v>
      </c>
      <c r="I319" s="209">
        <v>0</v>
      </c>
    </row>
    <row r="320" spans="1:9">
      <c r="A320" s="46">
        <v>93333</v>
      </c>
      <c r="B320" s="207" t="s">
        <v>323</v>
      </c>
      <c r="C320" s="113">
        <v>1.8799999999999999E-4</v>
      </c>
      <c r="E320" s="209">
        <v>30291.875999999997</v>
      </c>
      <c r="F320" s="209">
        <v>12420.596</v>
      </c>
      <c r="G320" s="209">
        <v>-1493.2839999999999</v>
      </c>
      <c r="H320" s="209">
        <v>0</v>
      </c>
      <c r="I320" s="209">
        <v>0</v>
      </c>
    </row>
    <row r="321" spans="1:9">
      <c r="A321" s="46">
        <v>93341</v>
      </c>
      <c r="B321" s="207" t="s">
        <v>324</v>
      </c>
      <c r="C321" s="113">
        <v>2.23E-5</v>
      </c>
      <c r="E321" s="209">
        <v>3593.1320999999998</v>
      </c>
      <c r="F321" s="209">
        <v>1473.2941000000001</v>
      </c>
      <c r="G321" s="209">
        <v>-177.12889999999999</v>
      </c>
      <c r="H321" s="209">
        <v>0</v>
      </c>
      <c r="I321" s="209">
        <v>0</v>
      </c>
    </row>
    <row r="322" spans="1:9">
      <c r="A322" s="46">
        <v>93351</v>
      </c>
      <c r="B322" s="207" t="s">
        <v>325</v>
      </c>
      <c r="C322" s="113">
        <v>3.1999999999999999E-5</v>
      </c>
      <c r="E322" s="209">
        <v>5156.0639999999994</v>
      </c>
      <c r="F322" s="209">
        <v>2114.1439999999998</v>
      </c>
      <c r="G322" s="209">
        <v>-254.17599999999999</v>
      </c>
      <c r="H322" s="209">
        <v>0</v>
      </c>
      <c r="I322" s="209">
        <v>0</v>
      </c>
    </row>
    <row r="323" spans="1:9">
      <c r="A323" s="46">
        <v>93401</v>
      </c>
      <c r="B323" s="207" t="s">
        <v>326</v>
      </c>
      <c r="C323" s="113">
        <v>1.3252999999999999E-2</v>
      </c>
      <c r="E323" s="209">
        <v>2135416.1310000001</v>
      </c>
      <c r="F323" s="209">
        <v>875585.951</v>
      </c>
      <c r="G323" s="209">
        <v>-105268.579</v>
      </c>
      <c r="H323" s="209">
        <v>0</v>
      </c>
      <c r="I323" s="209">
        <v>0</v>
      </c>
    </row>
    <row r="324" spans="1:9">
      <c r="A324" s="46">
        <v>93402</v>
      </c>
      <c r="B324" s="207" t="s">
        <v>327</v>
      </c>
      <c r="C324" s="113">
        <v>0</v>
      </c>
      <c r="E324" s="209">
        <v>0</v>
      </c>
      <c r="F324" s="209">
        <v>0</v>
      </c>
      <c r="G324" s="209">
        <v>0</v>
      </c>
      <c r="H324" s="209">
        <v>0</v>
      </c>
      <c r="I324" s="209">
        <v>0</v>
      </c>
    </row>
    <row r="325" spans="1:9">
      <c r="A325" s="46">
        <v>93406</v>
      </c>
      <c r="B325" s="207" t="s">
        <v>328</v>
      </c>
      <c r="C325" s="113">
        <v>5.9909999999999998E-4</v>
      </c>
      <c r="E325" s="209">
        <v>96531.185700000002</v>
      </c>
      <c r="F325" s="209">
        <v>39580.739699999998</v>
      </c>
      <c r="G325" s="209">
        <v>-4758.6512999999995</v>
      </c>
      <c r="H325" s="209">
        <v>0</v>
      </c>
      <c r="I325" s="209">
        <v>0</v>
      </c>
    </row>
    <row r="326" spans="1:9">
      <c r="A326" s="46">
        <v>93411</v>
      </c>
      <c r="B326" s="207" t="s">
        <v>330</v>
      </c>
      <c r="C326" s="113">
        <v>1.6267899999999998E-2</v>
      </c>
      <c r="E326" s="209">
        <v>2621197.9232999999</v>
      </c>
      <c r="F326" s="209">
        <v>1074771.3492999999</v>
      </c>
      <c r="G326" s="209">
        <v>-129215.92969999999</v>
      </c>
      <c r="H326" s="209">
        <v>0</v>
      </c>
      <c r="I326" s="209">
        <v>0</v>
      </c>
    </row>
    <row r="327" spans="1:9">
      <c r="A327" s="46">
        <v>93413</v>
      </c>
      <c r="B327" s="207" t="s">
        <v>331</v>
      </c>
      <c r="C327" s="113">
        <v>6.912E-4</v>
      </c>
      <c r="E327" s="209">
        <v>111370.98239999999</v>
      </c>
      <c r="F327" s="209">
        <v>45665.510399999999</v>
      </c>
      <c r="G327" s="209">
        <v>-5490.2016000000003</v>
      </c>
      <c r="H327" s="209">
        <v>0</v>
      </c>
      <c r="I327" s="209">
        <v>0</v>
      </c>
    </row>
    <row r="328" spans="1:9">
      <c r="A328" s="46">
        <v>93417</v>
      </c>
      <c r="B328" s="207" t="s">
        <v>332</v>
      </c>
      <c r="C328" s="113">
        <v>2.875E-4</v>
      </c>
      <c r="E328" s="209">
        <v>46324.012499999997</v>
      </c>
      <c r="F328" s="209">
        <v>18994.262500000001</v>
      </c>
      <c r="G328" s="209">
        <v>-2283.6125000000002</v>
      </c>
      <c r="H328" s="209">
        <v>0</v>
      </c>
      <c r="I328" s="209">
        <v>0</v>
      </c>
    </row>
    <row r="329" spans="1:9">
      <c r="A329" s="46">
        <v>93421</v>
      </c>
      <c r="B329" s="207" t="s">
        <v>333</v>
      </c>
      <c r="C329" s="113">
        <v>1.9032999999999999E-3</v>
      </c>
      <c r="E329" s="209">
        <v>306673.01909999998</v>
      </c>
      <c r="F329" s="209">
        <v>125745.3211</v>
      </c>
      <c r="G329" s="209">
        <v>-15117.911899999999</v>
      </c>
      <c r="H329" s="209">
        <v>0</v>
      </c>
      <c r="I329" s="209">
        <v>0</v>
      </c>
    </row>
    <row r="330" spans="1:9">
      <c r="A330" s="46">
        <v>93431</v>
      </c>
      <c r="B330" s="207" t="s">
        <v>334</v>
      </c>
      <c r="C330" s="113">
        <v>1.2899999999999999E-4</v>
      </c>
      <c r="E330" s="209">
        <v>20785.382999999998</v>
      </c>
      <c r="F330" s="209">
        <v>8522.643</v>
      </c>
      <c r="G330" s="209">
        <v>-1024.6469999999999</v>
      </c>
      <c r="H330" s="209">
        <v>0</v>
      </c>
      <c r="I330" s="209">
        <v>0</v>
      </c>
    </row>
    <row r="331" spans="1:9">
      <c r="A331" s="46">
        <v>93441</v>
      </c>
      <c r="B331" s="207" t="s">
        <v>335</v>
      </c>
      <c r="C331" s="113">
        <v>1.7890000000000001E-4</v>
      </c>
      <c r="E331" s="209">
        <v>28825.620300000002</v>
      </c>
      <c r="F331" s="209">
        <v>11819.3863</v>
      </c>
      <c r="G331" s="209">
        <v>-1421.0027</v>
      </c>
      <c r="H331" s="209">
        <v>0</v>
      </c>
      <c r="I331" s="209">
        <v>0</v>
      </c>
    </row>
    <row r="332" spans="1:9">
      <c r="A332" s="46">
        <v>93442</v>
      </c>
      <c r="B332" s="207" t="s">
        <v>336</v>
      </c>
      <c r="C332" s="113">
        <v>1.5330000000000001E-4</v>
      </c>
      <c r="E332" s="209">
        <v>24700.769100000001</v>
      </c>
      <c r="F332" s="209">
        <v>10128.071100000001</v>
      </c>
      <c r="G332" s="209">
        <v>-1217.6619000000001</v>
      </c>
      <c r="H332" s="209">
        <v>0</v>
      </c>
      <c r="I332" s="209">
        <v>0</v>
      </c>
    </row>
    <row r="333" spans="1:9">
      <c r="A333" s="46">
        <v>93451</v>
      </c>
      <c r="B333" s="207" t="s">
        <v>337</v>
      </c>
      <c r="C333" s="113">
        <v>7.6600000000000005E-5</v>
      </c>
      <c r="E333" s="209">
        <v>12342.328200000002</v>
      </c>
      <c r="F333" s="209">
        <v>5060.7322000000004</v>
      </c>
      <c r="G333" s="209">
        <v>-608.43380000000002</v>
      </c>
      <c r="H333" s="209">
        <v>0</v>
      </c>
      <c r="I333" s="209">
        <v>0</v>
      </c>
    </row>
    <row r="334" spans="1:9">
      <c r="A334" s="46">
        <v>93461</v>
      </c>
      <c r="B334" s="207" t="s">
        <v>338</v>
      </c>
      <c r="C334" s="113">
        <v>1.5500000000000001E-5</v>
      </c>
      <c r="E334" s="209">
        <v>2497.4684999999999</v>
      </c>
      <c r="F334" s="209">
        <v>1024.0385000000001</v>
      </c>
      <c r="G334" s="209">
        <v>-123.1165</v>
      </c>
      <c r="H334" s="209">
        <v>0</v>
      </c>
      <c r="I334" s="209">
        <v>0</v>
      </c>
    </row>
    <row r="335" spans="1:9">
      <c r="A335" s="46">
        <v>93471</v>
      </c>
      <c r="B335" s="207" t="s">
        <v>339</v>
      </c>
      <c r="C335" s="113">
        <v>1.11E-5</v>
      </c>
      <c r="E335" s="209">
        <v>1788.5097000000001</v>
      </c>
      <c r="F335" s="209">
        <v>733.34370000000001</v>
      </c>
      <c r="G335" s="209">
        <v>-88.167299999999997</v>
      </c>
      <c r="H335" s="209">
        <v>0</v>
      </c>
      <c r="I335" s="209">
        <v>0</v>
      </c>
    </row>
    <row r="336" spans="1:9">
      <c r="A336" s="46">
        <v>93501</v>
      </c>
      <c r="B336" s="207" t="s">
        <v>340</v>
      </c>
      <c r="C336" s="113">
        <v>3.5991999999999999E-3</v>
      </c>
      <c r="E336" s="209">
        <v>579928.29839999997</v>
      </c>
      <c r="F336" s="209">
        <v>237788.34639999998</v>
      </c>
      <c r="G336" s="209">
        <v>-28588.445599999999</v>
      </c>
      <c r="H336" s="209">
        <v>0</v>
      </c>
      <c r="I336" s="209">
        <v>0</v>
      </c>
    </row>
    <row r="337" spans="1:9">
      <c r="A337" s="46">
        <v>93511</v>
      </c>
      <c r="B337" s="207" t="s">
        <v>341</v>
      </c>
      <c r="C337" s="113">
        <v>1.272E-4</v>
      </c>
      <c r="E337" s="209">
        <v>20495.3544</v>
      </c>
      <c r="F337" s="209">
        <v>8403.7224000000006</v>
      </c>
      <c r="G337" s="209">
        <v>-1010.3496</v>
      </c>
      <c r="H337" s="209">
        <v>0</v>
      </c>
      <c r="I337" s="209">
        <v>0</v>
      </c>
    </row>
    <row r="338" spans="1:9">
      <c r="A338" s="46">
        <v>93517</v>
      </c>
      <c r="B338" s="207" t="s">
        <v>342</v>
      </c>
      <c r="C338" s="113">
        <v>1.01E-5</v>
      </c>
      <c r="E338" s="209">
        <v>1627.3826999999999</v>
      </c>
      <c r="F338" s="209">
        <v>667.27670000000001</v>
      </c>
      <c r="G338" s="209">
        <v>-80.224299999999999</v>
      </c>
      <c r="H338" s="209">
        <v>0</v>
      </c>
      <c r="I338" s="209">
        <v>0</v>
      </c>
    </row>
    <row r="339" spans="1:9">
      <c r="A339" s="46">
        <v>93521</v>
      </c>
      <c r="B339" s="207" t="s">
        <v>343</v>
      </c>
      <c r="C339" s="113">
        <v>4.4040000000000003E-4</v>
      </c>
      <c r="E339" s="209">
        <v>70960.330800000011</v>
      </c>
      <c r="F339" s="209">
        <v>29095.906800000001</v>
      </c>
      <c r="G339" s="209">
        <v>-3498.0972000000002</v>
      </c>
      <c r="H339" s="209">
        <v>0</v>
      </c>
      <c r="I339" s="209">
        <v>0</v>
      </c>
    </row>
    <row r="340" spans="1:9">
      <c r="A340" s="46">
        <v>93527</v>
      </c>
      <c r="B340" s="207" t="s">
        <v>344</v>
      </c>
      <c r="C340" s="113">
        <v>1.4800000000000001E-5</v>
      </c>
      <c r="E340" s="209">
        <v>2384.6795999999999</v>
      </c>
      <c r="F340" s="209">
        <v>977.79160000000002</v>
      </c>
      <c r="G340" s="209">
        <v>-117.55640000000001</v>
      </c>
      <c r="H340" s="209">
        <v>0</v>
      </c>
      <c r="I340" s="209">
        <v>0</v>
      </c>
    </row>
    <row r="341" spans="1:9">
      <c r="A341" s="46">
        <v>93531</v>
      </c>
      <c r="B341" s="207" t="s">
        <v>345</v>
      </c>
      <c r="C341" s="113">
        <v>2.6999999999999999E-5</v>
      </c>
      <c r="E341" s="209">
        <v>4350.4290000000001</v>
      </c>
      <c r="F341" s="209">
        <v>1783.809</v>
      </c>
      <c r="G341" s="209">
        <v>-214.46099999999998</v>
      </c>
      <c r="H341" s="209">
        <v>0</v>
      </c>
      <c r="I341" s="209">
        <v>0</v>
      </c>
    </row>
    <row r="342" spans="1:9">
      <c r="A342" s="46">
        <v>93537</v>
      </c>
      <c r="B342" s="207" t="s">
        <v>346</v>
      </c>
      <c r="C342" s="113">
        <v>1.03E-5</v>
      </c>
      <c r="E342" s="209">
        <v>1659.6080999999999</v>
      </c>
      <c r="F342" s="209">
        <v>680.49009999999998</v>
      </c>
      <c r="G342" s="209">
        <v>-81.812899999999999</v>
      </c>
      <c r="H342" s="209">
        <v>0</v>
      </c>
      <c r="I342" s="209">
        <v>0</v>
      </c>
    </row>
    <row r="343" spans="1:9">
      <c r="A343" s="46">
        <v>93541</v>
      </c>
      <c r="B343" s="207" t="s">
        <v>347</v>
      </c>
      <c r="C343" s="113">
        <v>2.0019999999999999E-4</v>
      </c>
      <c r="E343" s="209">
        <v>32257.625399999997</v>
      </c>
      <c r="F343" s="209">
        <v>13226.613399999998</v>
      </c>
      <c r="G343" s="209">
        <v>-1590.1886</v>
      </c>
      <c r="H343" s="209">
        <v>0</v>
      </c>
      <c r="I343" s="209">
        <v>0</v>
      </c>
    </row>
    <row r="344" spans="1:9">
      <c r="A344" s="46">
        <v>93601</v>
      </c>
      <c r="B344" s="207" t="s">
        <v>348</v>
      </c>
      <c r="C344" s="113">
        <v>1.13095E-2</v>
      </c>
      <c r="E344" s="209">
        <v>1822265.8064999999</v>
      </c>
      <c r="F344" s="209">
        <v>747184.7365</v>
      </c>
      <c r="G344" s="209">
        <v>-89831.358500000002</v>
      </c>
      <c r="H344" s="209">
        <v>0</v>
      </c>
      <c r="I344" s="209">
        <v>0</v>
      </c>
    </row>
    <row r="345" spans="1:9">
      <c r="A345" s="46">
        <v>93602</v>
      </c>
      <c r="B345" s="207" t="s">
        <v>349</v>
      </c>
      <c r="C345" s="113">
        <v>1.7789999999999999E-4</v>
      </c>
      <c r="E345" s="209">
        <v>28664.493299999998</v>
      </c>
      <c r="F345" s="209">
        <v>11753.319299999999</v>
      </c>
      <c r="G345" s="209">
        <v>-1413.0596999999998</v>
      </c>
      <c r="H345" s="209">
        <v>0</v>
      </c>
      <c r="I345" s="209">
        <v>0</v>
      </c>
    </row>
    <row r="346" spans="1:9">
      <c r="A346" s="46">
        <v>93604</v>
      </c>
      <c r="B346" s="207" t="s">
        <v>955</v>
      </c>
      <c r="C346" s="113">
        <v>1.8700000000000001E-5</v>
      </c>
      <c r="E346" s="209">
        <v>3013.0749000000001</v>
      </c>
      <c r="F346" s="209">
        <v>1235.4529</v>
      </c>
      <c r="G346" s="209">
        <v>-148.5341</v>
      </c>
      <c r="H346" s="209">
        <v>0</v>
      </c>
      <c r="I346" s="209">
        <v>0</v>
      </c>
    </row>
    <row r="347" spans="1:9">
      <c r="A347" s="46">
        <v>93609</v>
      </c>
      <c r="B347" s="207" t="s">
        <v>350</v>
      </c>
      <c r="C347" s="113">
        <v>4.8735999999999996E-3</v>
      </c>
      <c r="E347" s="209">
        <v>785268.54719999991</v>
      </c>
      <c r="F347" s="209">
        <v>321984.1312</v>
      </c>
      <c r="G347" s="209">
        <v>-38711.004799999995</v>
      </c>
      <c r="H347" s="209">
        <v>0</v>
      </c>
      <c r="I347" s="209">
        <v>0</v>
      </c>
    </row>
    <row r="348" spans="1:9">
      <c r="A348" s="46">
        <v>93610</v>
      </c>
      <c r="B348" s="207" t="s">
        <v>351</v>
      </c>
      <c r="C348" s="113">
        <v>1.5500000000000001E-5</v>
      </c>
      <c r="E348" s="209">
        <v>2497.4684999999999</v>
      </c>
      <c r="F348" s="209">
        <v>1024.0385000000001</v>
      </c>
      <c r="G348" s="209">
        <v>-123.1165</v>
      </c>
      <c r="H348" s="209">
        <v>0</v>
      </c>
      <c r="I348" s="209">
        <v>0</v>
      </c>
    </row>
    <row r="349" spans="1:9">
      <c r="A349" s="46">
        <v>93611</v>
      </c>
      <c r="B349" s="207" t="s">
        <v>352</v>
      </c>
      <c r="C349" s="113">
        <v>6.5487999999999996E-3</v>
      </c>
      <c r="E349" s="209">
        <v>1055188.4975999999</v>
      </c>
      <c r="F349" s="209">
        <v>432659.56959999999</v>
      </c>
      <c r="G349" s="209">
        <v>-52017.118399999999</v>
      </c>
      <c r="H349" s="209">
        <v>0</v>
      </c>
      <c r="I349" s="209">
        <v>0</v>
      </c>
    </row>
    <row r="350" spans="1:9">
      <c r="A350" s="46">
        <v>93617</v>
      </c>
      <c r="B350" s="207" t="s">
        <v>353</v>
      </c>
      <c r="C350" s="113">
        <v>9.6000000000000002E-5</v>
      </c>
      <c r="E350" s="209">
        <v>15468.192000000001</v>
      </c>
      <c r="F350" s="209">
        <v>6342.4319999999998</v>
      </c>
      <c r="G350" s="209">
        <v>-762.52800000000002</v>
      </c>
      <c r="H350" s="209">
        <v>0</v>
      </c>
      <c r="I350" s="209">
        <v>0</v>
      </c>
    </row>
    <row r="351" spans="1:9">
      <c r="A351" s="46">
        <v>93618</v>
      </c>
      <c r="B351" s="207" t="s">
        <v>354</v>
      </c>
      <c r="C351" s="113">
        <v>7.5000000000000002E-6</v>
      </c>
      <c r="E351" s="209">
        <v>1208.4525000000001</v>
      </c>
      <c r="F351" s="209">
        <v>495.5025</v>
      </c>
      <c r="G351" s="209">
        <v>-59.572499999999998</v>
      </c>
      <c r="H351" s="209">
        <v>0</v>
      </c>
      <c r="I351" s="209">
        <v>0</v>
      </c>
    </row>
    <row r="352" spans="1:9">
      <c r="A352" s="46">
        <v>93621</v>
      </c>
      <c r="B352" s="207" t="s">
        <v>355</v>
      </c>
      <c r="C352" s="113">
        <v>1.2574000000000001E-3</v>
      </c>
      <c r="E352" s="209">
        <v>202601.08980000002</v>
      </c>
      <c r="F352" s="209">
        <v>83072.645800000013</v>
      </c>
      <c r="G352" s="209">
        <v>-9987.5282000000007</v>
      </c>
      <c r="H352" s="209">
        <v>0</v>
      </c>
      <c r="I352" s="209">
        <v>0</v>
      </c>
    </row>
    <row r="353" spans="1:9">
      <c r="A353" s="46">
        <v>93623</v>
      </c>
      <c r="B353" s="207" t="s">
        <v>356</v>
      </c>
      <c r="C353" s="113">
        <v>1.0200000000000001E-5</v>
      </c>
      <c r="E353" s="209">
        <v>1643.4954</v>
      </c>
      <c r="F353" s="209">
        <v>673.88340000000005</v>
      </c>
      <c r="G353" s="209">
        <v>-81.018600000000006</v>
      </c>
      <c r="H353" s="209">
        <v>0</v>
      </c>
      <c r="I353" s="209">
        <v>0</v>
      </c>
    </row>
    <row r="354" spans="1:9">
      <c r="A354" s="46">
        <v>93631</v>
      </c>
      <c r="B354" s="207" t="s">
        <v>357</v>
      </c>
      <c r="C354" s="113">
        <v>2.7300000000000002E-4</v>
      </c>
      <c r="E354" s="209">
        <v>43987.671000000002</v>
      </c>
      <c r="F354" s="209">
        <v>18036.291000000001</v>
      </c>
      <c r="G354" s="209">
        <v>-2168.4390000000003</v>
      </c>
      <c r="H354" s="209">
        <v>0</v>
      </c>
      <c r="I354" s="209">
        <v>0</v>
      </c>
    </row>
    <row r="355" spans="1:9">
      <c r="A355" s="46">
        <v>93641</v>
      </c>
      <c r="B355" s="207" t="s">
        <v>358</v>
      </c>
      <c r="C355" s="113">
        <v>4.1280000000000001E-4</v>
      </c>
      <c r="E355" s="209">
        <v>66513.225600000005</v>
      </c>
      <c r="F355" s="209">
        <v>27272.457600000002</v>
      </c>
      <c r="G355" s="209">
        <v>-3278.8704000000002</v>
      </c>
      <c r="H355" s="209">
        <v>0</v>
      </c>
      <c r="I355" s="209">
        <v>0</v>
      </c>
    </row>
    <row r="356" spans="1:9">
      <c r="A356" s="46">
        <v>93647</v>
      </c>
      <c r="B356" s="207" t="s">
        <v>359</v>
      </c>
      <c r="C356" s="113">
        <v>4.4000000000000002E-6</v>
      </c>
      <c r="E356" s="209">
        <v>708.9588</v>
      </c>
      <c r="F356" s="209">
        <v>290.69479999999999</v>
      </c>
      <c r="G356" s="209">
        <v>-34.949200000000005</v>
      </c>
      <c r="H356" s="209">
        <v>0</v>
      </c>
      <c r="I356" s="209">
        <v>0</v>
      </c>
    </row>
    <row r="357" spans="1:9">
      <c r="A357" s="46">
        <v>93651</v>
      </c>
      <c r="B357" s="207" t="s">
        <v>360</v>
      </c>
      <c r="C357" s="113">
        <v>4.4480000000000002E-4</v>
      </c>
      <c r="E357" s="209">
        <v>71669.289600000004</v>
      </c>
      <c r="F357" s="209">
        <v>29386.601600000002</v>
      </c>
      <c r="G357" s="209">
        <v>-3533.0464000000002</v>
      </c>
      <c r="H357" s="209">
        <v>0</v>
      </c>
      <c r="I357" s="209">
        <v>0</v>
      </c>
    </row>
    <row r="358" spans="1:9">
      <c r="A358" s="46">
        <v>93661</v>
      </c>
      <c r="B358" s="207" t="s">
        <v>361</v>
      </c>
      <c r="C358" s="113">
        <v>1.5550000000000001E-4</v>
      </c>
      <c r="E358" s="209">
        <v>25055.248500000002</v>
      </c>
      <c r="F358" s="209">
        <v>10273.418500000002</v>
      </c>
      <c r="G358" s="209">
        <v>-1235.1365000000001</v>
      </c>
      <c r="H358" s="209">
        <v>0</v>
      </c>
      <c r="I358" s="209">
        <v>0</v>
      </c>
    </row>
    <row r="359" spans="1:9">
      <c r="A359" s="46">
        <v>93671</v>
      </c>
      <c r="B359" s="207" t="s">
        <v>362</v>
      </c>
      <c r="C359" s="113">
        <v>3.4680000000000003E-4</v>
      </c>
      <c r="E359" s="209">
        <v>55878.843600000007</v>
      </c>
      <c r="F359" s="209">
        <v>22912.035600000003</v>
      </c>
      <c r="G359" s="209">
        <v>-2754.6324000000004</v>
      </c>
      <c r="H359" s="209">
        <v>0</v>
      </c>
      <c r="I359" s="209">
        <v>0</v>
      </c>
    </row>
    <row r="360" spans="1:9">
      <c r="A360" s="46">
        <v>93681</v>
      </c>
      <c r="B360" s="207" t="s">
        <v>363</v>
      </c>
      <c r="C360" s="113">
        <v>1.962E-4</v>
      </c>
      <c r="E360" s="209">
        <v>31613.117399999999</v>
      </c>
      <c r="F360" s="209">
        <v>12962.3454</v>
      </c>
      <c r="G360" s="209">
        <v>-1558.4166</v>
      </c>
      <c r="H360" s="209">
        <v>0</v>
      </c>
      <c r="I360" s="209">
        <v>0</v>
      </c>
    </row>
    <row r="361" spans="1:9">
      <c r="A361" s="46">
        <v>93691</v>
      </c>
      <c r="B361" s="207" t="s">
        <v>364</v>
      </c>
      <c r="C361" s="113">
        <v>1.0735E-3</v>
      </c>
      <c r="E361" s="209">
        <v>172969.8345</v>
      </c>
      <c r="F361" s="209">
        <v>70922.924500000008</v>
      </c>
      <c r="G361" s="209">
        <v>-8526.8104999999996</v>
      </c>
      <c r="H361" s="209">
        <v>0</v>
      </c>
      <c r="I361" s="209">
        <v>0</v>
      </c>
    </row>
    <row r="362" spans="1:9">
      <c r="A362" s="211">
        <v>93701</v>
      </c>
      <c r="B362" s="212" t="s">
        <v>943</v>
      </c>
      <c r="C362" s="213">
        <v>4.348E-4</v>
      </c>
      <c r="D362" s="214"/>
      <c r="E362" s="215">
        <v>70058.0196</v>
      </c>
      <c r="F362" s="215">
        <v>28725.9316</v>
      </c>
      <c r="G362" s="215">
        <v>-3453.6163999999999</v>
      </c>
      <c r="H362" s="215">
        <v>0</v>
      </c>
      <c r="I362" s="215">
        <v>0</v>
      </c>
    </row>
    <row r="363" spans="1:9">
      <c r="A363" s="46">
        <v>93704</v>
      </c>
      <c r="B363" s="207" t="s">
        <v>366</v>
      </c>
      <c r="C363" s="113">
        <v>1.3999999999999999E-6</v>
      </c>
      <c r="E363" s="209">
        <v>225.5778</v>
      </c>
      <c r="F363" s="209">
        <v>92.493799999999993</v>
      </c>
      <c r="G363" s="209">
        <v>-11.120199999999999</v>
      </c>
      <c r="H363" s="209">
        <v>0</v>
      </c>
      <c r="I363" s="209">
        <v>0</v>
      </c>
    </row>
    <row r="364" spans="1:9">
      <c r="A364" s="46">
        <v>93801</v>
      </c>
      <c r="B364" s="207" t="s">
        <v>367</v>
      </c>
      <c r="C364" s="113">
        <v>6.9169999999999995E-4</v>
      </c>
      <c r="E364" s="209">
        <v>111451.5459</v>
      </c>
      <c r="F364" s="209">
        <v>45698.543899999997</v>
      </c>
      <c r="G364" s="209">
        <v>-5494.1731</v>
      </c>
      <c r="H364" s="209">
        <v>0</v>
      </c>
      <c r="I364" s="209">
        <v>0</v>
      </c>
    </row>
    <row r="365" spans="1:9">
      <c r="A365" s="46">
        <v>93803</v>
      </c>
      <c r="B365" s="207" t="s">
        <v>368</v>
      </c>
      <c r="C365" s="113">
        <v>1.26E-4</v>
      </c>
      <c r="E365" s="209">
        <v>20302.002</v>
      </c>
      <c r="F365" s="209">
        <v>8324.4419999999991</v>
      </c>
      <c r="G365" s="209">
        <v>-1000.818</v>
      </c>
      <c r="H365" s="209">
        <v>0</v>
      </c>
      <c r="I365" s="209">
        <v>0</v>
      </c>
    </row>
    <row r="366" spans="1:9">
      <c r="A366" s="46">
        <v>93806</v>
      </c>
      <c r="B366" s="207" t="s">
        <v>369</v>
      </c>
      <c r="C366" s="113">
        <v>1.3359999999999999E-4</v>
      </c>
      <c r="E366" s="209">
        <v>21526.567199999998</v>
      </c>
      <c r="F366" s="209">
        <v>8826.5511999999999</v>
      </c>
      <c r="G366" s="209">
        <v>-1061.1848</v>
      </c>
      <c r="H366" s="209">
        <v>0</v>
      </c>
      <c r="I366" s="209">
        <v>0</v>
      </c>
    </row>
    <row r="367" spans="1:9">
      <c r="A367" s="46">
        <v>93821</v>
      </c>
      <c r="B367" s="207" t="s">
        <v>370</v>
      </c>
      <c r="C367" s="113">
        <v>6.2600000000000004E-5</v>
      </c>
      <c r="E367" s="209">
        <v>10086.550200000001</v>
      </c>
      <c r="F367" s="209">
        <v>4135.7942000000003</v>
      </c>
      <c r="G367" s="209">
        <v>-497.23180000000002</v>
      </c>
      <c r="H367" s="209">
        <v>0</v>
      </c>
      <c r="I367" s="209">
        <v>0</v>
      </c>
    </row>
    <row r="368" spans="1:9">
      <c r="A368" s="46">
        <v>93901</v>
      </c>
      <c r="B368" s="207" t="s">
        <v>371</v>
      </c>
      <c r="C368" s="113">
        <v>2.0314E-3</v>
      </c>
      <c r="E368" s="209">
        <v>327313.38780000003</v>
      </c>
      <c r="F368" s="209">
        <v>134208.50380000001</v>
      </c>
      <c r="G368" s="209">
        <v>-16135.4102</v>
      </c>
      <c r="H368" s="209">
        <v>0</v>
      </c>
      <c r="I368" s="209">
        <v>0</v>
      </c>
    </row>
    <row r="369" spans="1:9">
      <c r="A369" s="46">
        <v>93904</v>
      </c>
      <c r="B369" s="207" t="s">
        <v>372</v>
      </c>
      <c r="C369" s="113">
        <v>3.15E-5</v>
      </c>
      <c r="E369" s="209">
        <v>5075.5005000000001</v>
      </c>
      <c r="F369" s="209">
        <v>2081.1104999999998</v>
      </c>
      <c r="G369" s="209">
        <v>-250.2045</v>
      </c>
      <c r="H369" s="209">
        <v>0</v>
      </c>
      <c r="I369" s="209">
        <v>0</v>
      </c>
    </row>
    <row r="370" spans="1:9">
      <c r="A370" s="46">
        <v>93906</v>
      </c>
      <c r="B370" s="207" t="s">
        <v>373</v>
      </c>
      <c r="C370" s="113">
        <v>3.4053999999999998E-3</v>
      </c>
      <c r="E370" s="209">
        <v>548701.88579999993</v>
      </c>
      <c r="F370" s="209">
        <v>224984.5618</v>
      </c>
      <c r="G370" s="209">
        <v>-27049.092199999999</v>
      </c>
      <c r="H370" s="209">
        <v>0</v>
      </c>
      <c r="I370" s="209">
        <v>0</v>
      </c>
    </row>
    <row r="371" spans="1:9">
      <c r="A371" s="46">
        <v>93908</v>
      </c>
      <c r="B371" s="207" t="s">
        <v>944</v>
      </c>
      <c r="C371" s="113">
        <v>6.332E-4</v>
      </c>
      <c r="E371" s="209">
        <v>102025.6164</v>
      </c>
      <c r="F371" s="209">
        <v>41833.624400000001</v>
      </c>
      <c r="G371" s="209">
        <v>-5029.5075999999999</v>
      </c>
      <c r="H371" s="209">
        <v>0</v>
      </c>
      <c r="I371" s="209">
        <v>0</v>
      </c>
    </row>
    <row r="372" spans="1:9">
      <c r="A372" s="46">
        <v>93910</v>
      </c>
      <c r="B372" s="207" t="s">
        <v>375</v>
      </c>
      <c r="C372" s="113">
        <v>3.3E-4</v>
      </c>
      <c r="E372" s="209">
        <v>53171.909999999996</v>
      </c>
      <c r="F372" s="209">
        <v>21802.11</v>
      </c>
      <c r="G372" s="209">
        <v>-2621.19</v>
      </c>
      <c r="H372" s="209">
        <v>0</v>
      </c>
      <c r="I372" s="209">
        <v>0</v>
      </c>
    </row>
    <row r="373" spans="1:9">
      <c r="A373" s="46">
        <v>93911</v>
      </c>
      <c r="B373" s="207" t="s">
        <v>376</v>
      </c>
      <c r="C373" s="113">
        <v>5.3839999999999997E-4</v>
      </c>
      <c r="E373" s="209">
        <v>86750.776799999992</v>
      </c>
      <c r="F373" s="209">
        <v>35570.472799999996</v>
      </c>
      <c r="G373" s="209">
        <v>-4276.5111999999999</v>
      </c>
      <c r="H373" s="209">
        <v>0</v>
      </c>
      <c r="I373" s="209">
        <v>0</v>
      </c>
    </row>
    <row r="374" spans="1:9">
      <c r="A374" s="46">
        <v>93913</v>
      </c>
      <c r="B374" s="207" t="s">
        <v>377</v>
      </c>
      <c r="C374" s="113">
        <v>4.5000000000000003E-5</v>
      </c>
      <c r="E374" s="209">
        <v>7250.7150000000001</v>
      </c>
      <c r="F374" s="209">
        <v>2973.0150000000003</v>
      </c>
      <c r="G374" s="209">
        <v>-357.435</v>
      </c>
      <c r="H374" s="209">
        <v>0</v>
      </c>
      <c r="I374" s="209">
        <v>0</v>
      </c>
    </row>
    <row r="375" spans="1:9">
      <c r="A375" s="46">
        <v>93914</v>
      </c>
      <c r="B375" s="207" t="s">
        <v>378</v>
      </c>
      <c r="C375" s="113">
        <v>4.8999999999999997E-6</v>
      </c>
      <c r="E375" s="209">
        <v>789.52229999999997</v>
      </c>
      <c r="F375" s="209">
        <v>323.72829999999999</v>
      </c>
      <c r="G375" s="209">
        <v>-38.920699999999997</v>
      </c>
      <c r="H375" s="209">
        <v>0</v>
      </c>
      <c r="I375" s="209">
        <v>0</v>
      </c>
    </row>
    <row r="376" spans="1:9">
      <c r="A376" s="46">
        <v>93921</v>
      </c>
      <c r="B376" s="207" t="s">
        <v>379</v>
      </c>
      <c r="C376" s="113">
        <v>2.9639999999999999E-4</v>
      </c>
      <c r="E376" s="209">
        <v>47758.042799999996</v>
      </c>
      <c r="F376" s="209">
        <v>19582.2588</v>
      </c>
      <c r="G376" s="209">
        <v>-2354.3051999999998</v>
      </c>
      <c r="H376" s="209">
        <v>0</v>
      </c>
      <c r="I376" s="209">
        <v>0</v>
      </c>
    </row>
    <row r="377" spans="1:9">
      <c r="A377" s="46">
        <v>93931</v>
      </c>
      <c r="B377" s="207" t="s">
        <v>380</v>
      </c>
      <c r="C377" s="113">
        <v>5.3499999999999999E-4</v>
      </c>
      <c r="E377" s="209">
        <v>86202.944999999992</v>
      </c>
      <c r="F377" s="209">
        <v>35345.845000000001</v>
      </c>
      <c r="G377" s="209">
        <v>-4249.5050000000001</v>
      </c>
      <c r="H377" s="209">
        <v>0</v>
      </c>
      <c r="I377" s="209">
        <v>0</v>
      </c>
    </row>
    <row r="378" spans="1:9">
      <c r="A378" s="46">
        <v>94001</v>
      </c>
      <c r="B378" s="207" t="s">
        <v>382</v>
      </c>
      <c r="C378" s="113">
        <v>9.6590000000000001E-4</v>
      </c>
      <c r="E378" s="209">
        <v>155632.5693</v>
      </c>
      <c r="F378" s="209">
        <v>63814.115299999998</v>
      </c>
      <c r="G378" s="209">
        <v>-7672.1436999999996</v>
      </c>
      <c r="H378" s="209">
        <v>0</v>
      </c>
      <c r="I378" s="209">
        <v>0</v>
      </c>
    </row>
    <row r="379" spans="1:9">
      <c r="A379" s="46">
        <v>94002</v>
      </c>
      <c r="B379" s="207" t="s">
        <v>383</v>
      </c>
      <c r="C379" s="113">
        <v>3.5999999999999998E-6</v>
      </c>
      <c r="E379" s="209">
        <v>580.05719999999997</v>
      </c>
      <c r="F379" s="209">
        <v>237.84119999999999</v>
      </c>
      <c r="G379" s="209">
        <v>-28.594799999999999</v>
      </c>
      <c r="H379" s="209">
        <v>0</v>
      </c>
      <c r="I379" s="209">
        <v>0</v>
      </c>
    </row>
    <row r="380" spans="1:9">
      <c r="A380" s="46">
        <v>94004</v>
      </c>
      <c r="B380" s="207" t="s">
        <v>384</v>
      </c>
      <c r="C380" s="113">
        <v>9.5999999999999996E-6</v>
      </c>
      <c r="E380" s="209">
        <v>1546.8191999999999</v>
      </c>
      <c r="F380" s="209">
        <v>634.2432</v>
      </c>
      <c r="G380" s="209">
        <v>-76.252799999999993</v>
      </c>
      <c r="H380" s="209">
        <v>0</v>
      </c>
      <c r="I380" s="209">
        <v>0</v>
      </c>
    </row>
    <row r="381" spans="1:9">
      <c r="A381" s="46">
        <v>94005</v>
      </c>
      <c r="B381" s="207" t="s">
        <v>385</v>
      </c>
      <c r="C381" s="113">
        <v>6.6000000000000003E-6</v>
      </c>
      <c r="E381" s="209">
        <v>1063.4382000000001</v>
      </c>
      <c r="F381" s="209">
        <v>436.04220000000004</v>
      </c>
      <c r="G381" s="209">
        <v>-52.4238</v>
      </c>
      <c r="H381" s="209">
        <v>0</v>
      </c>
      <c r="I381" s="209">
        <v>0</v>
      </c>
    </row>
    <row r="382" spans="1:9">
      <c r="A382" s="46">
        <v>94011</v>
      </c>
      <c r="B382" s="207" t="s">
        <v>386</v>
      </c>
      <c r="C382" s="113">
        <v>3.18E-5</v>
      </c>
      <c r="E382" s="209">
        <v>5123.8386</v>
      </c>
      <c r="F382" s="209">
        <v>2100.9306000000001</v>
      </c>
      <c r="G382" s="209">
        <v>-252.5874</v>
      </c>
      <c r="H382" s="209">
        <v>0</v>
      </c>
      <c r="I382" s="209">
        <v>0</v>
      </c>
    </row>
    <row r="383" spans="1:9">
      <c r="A383" s="46">
        <v>94021</v>
      </c>
      <c r="B383" s="207" t="s">
        <v>387</v>
      </c>
      <c r="C383" s="113">
        <v>7.7600000000000002E-5</v>
      </c>
      <c r="E383" s="209">
        <v>12503.4552</v>
      </c>
      <c r="F383" s="209">
        <v>5126.7992000000004</v>
      </c>
      <c r="G383" s="209">
        <v>-616.3768</v>
      </c>
      <c r="H383" s="209">
        <v>0</v>
      </c>
      <c r="I383" s="209">
        <v>0</v>
      </c>
    </row>
    <row r="384" spans="1:9">
      <c r="A384" s="46">
        <v>94031</v>
      </c>
      <c r="B384" s="207" t="s">
        <v>388</v>
      </c>
      <c r="C384" s="113">
        <v>4.6999999999999999E-6</v>
      </c>
      <c r="E384" s="209">
        <v>757.29689999999994</v>
      </c>
      <c r="F384" s="209">
        <v>310.51490000000001</v>
      </c>
      <c r="G384" s="209">
        <v>-37.332099999999997</v>
      </c>
      <c r="H384" s="209">
        <v>0</v>
      </c>
      <c r="I384" s="209">
        <v>0</v>
      </c>
    </row>
    <row r="385" spans="1:9">
      <c r="A385" s="46">
        <v>94101</v>
      </c>
      <c r="B385" s="207" t="s">
        <v>389</v>
      </c>
      <c r="C385" s="113">
        <v>1.8343000000000002E-2</v>
      </c>
      <c r="E385" s="209">
        <v>2955552.5610000002</v>
      </c>
      <c r="F385" s="209">
        <v>1211866.9810000001</v>
      </c>
      <c r="G385" s="209">
        <v>-145698.44900000002</v>
      </c>
      <c r="H385" s="209">
        <v>0</v>
      </c>
      <c r="I385" s="209">
        <v>0</v>
      </c>
    </row>
    <row r="386" spans="1:9">
      <c r="A386" s="46">
        <v>94102</v>
      </c>
      <c r="B386" s="207" t="s">
        <v>390</v>
      </c>
      <c r="C386" s="113">
        <v>3.9130000000000002E-4</v>
      </c>
      <c r="E386" s="209">
        <v>63048.995100000007</v>
      </c>
      <c r="F386" s="209">
        <v>25852.017100000001</v>
      </c>
      <c r="G386" s="209">
        <v>-3108.0959000000003</v>
      </c>
      <c r="H386" s="209">
        <v>0</v>
      </c>
      <c r="I386" s="209">
        <v>0</v>
      </c>
    </row>
    <row r="387" spans="1:9">
      <c r="A387" s="46">
        <v>94108</v>
      </c>
      <c r="B387" s="207" t="s">
        <v>391</v>
      </c>
      <c r="C387" s="113">
        <v>4.1730000000000001E-4</v>
      </c>
      <c r="E387" s="209">
        <v>67238.297099999996</v>
      </c>
      <c r="F387" s="209">
        <v>27569.759099999999</v>
      </c>
      <c r="G387" s="209">
        <v>-3314.6138999999998</v>
      </c>
      <c r="H387" s="209">
        <v>0</v>
      </c>
      <c r="I387" s="209">
        <v>0</v>
      </c>
    </row>
    <row r="388" spans="1:9">
      <c r="A388" s="46">
        <v>94109</v>
      </c>
      <c r="B388" s="207" t="s">
        <v>392</v>
      </c>
      <c r="C388" s="113">
        <v>1.132E-4</v>
      </c>
      <c r="E388" s="209">
        <v>18239.576400000002</v>
      </c>
      <c r="F388" s="209">
        <v>7478.7844000000005</v>
      </c>
      <c r="G388" s="209">
        <v>-899.14760000000001</v>
      </c>
      <c r="H388" s="209">
        <v>0</v>
      </c>
      <c r="I388" s="209">
        <v>0</v>
      </c>
    </row>
    <row r="389" spans="1:9">
      <c r="A389" s="46">
        <v>94111</v>
      </c>
      <c r="B389" s="207" t="s">
        <v>393</v>
      </c>
      <c r="C389" s="113">
        <v>2.3378300000000001E-2</v>
      </c>
      <c r="E389" s="209">
        <v>3766875.3441000003</v>
      </c>
      <c r="F389" s="209">
        <v>1544534.1461</v>
      </c>
      <c r="G389" s="209">
        <v>-185693.83689999999</v>
      </c>
      <c r="H389" s="209">
        <v>0</v>
      </c>
      <c r="I389" s="209">
        <v>0</v>
      </c>
    </row>
    <row r="390" spans="1:9">
      <c r="A390" s="46">
        <v>94112</v>
      </c>
      <c r="B390" s="207" t="s">
        <v>394</v>
      </c>
      <c r="C390" s="113">
        <v>1.2439999999999999E-4</v>
      </c>
      <c r="E390" s="209">
        <v>20044.198799999998</v>
      </c>
      <c r="F390" s="209">
        <v>8218.7347999999984</v>
      </c>
      <c r="G390" s="209">
        <v>-988.10919999999987</v>
      </c>
      <c r="H390" s="209">
        <v>0</v>
      </c>
      <c r="I390" s="209">
        <v>0</v>
      </c>
    </row>
    <row r="391" spans="1:9">
      <c r="A391" s="46">
        <v>94117</v>
      </c>
      <c r="B391" s="207" t="s">
        <v>395</v>
      </c>
      <c r="C391" s="113">
        <v>4.1829999999999998E-4</v>
      </c>
      <c r="E391" s="209">
        <v>67399.424099999989</v>
      </c>
      <c r="F391" s="209">
        <v>27635.826099999998</v>
      </c>
      <c r="G391" s="209">
        <v>-3322.5568999999996</v>
      </c>
      <c r="H391" s="209">
        <v>0</v>
      </c>
      <c r="I391" s="209">
        <v>0</v>
      </c>
    </row>
    <row r="392" spans="1:9">
      <c r="A392" s="46">
        <v>94118</v>
      </c>
      <c r="B392" s="207" t="s">
        <v>396</v>
      </c>
      <c r="C392" s="113">
        <v>1.55E-4</v>
      </c>
      <c r="E392" s="209">
        <v>24974.685000000001</v>
      </c>
      <c r="F392" s="209">
        <v>10240.385</v>
      </c>
      <c r="G392" s="209">
        <v>-1231.165</v>
      </c>
      <c r="H392" s="209">
        <v>0</v>
      </c>
      <c r="I392" s="209">
        <v>0</v>
      </c>
    </row>
    <row r="393" spans="1:9">
      <c r="A393" s="46">
        <v>94121</v>
      </c>
      <c r="B393" s="207" t="s">
        <v>397</v>
      </c>
      <c r="C393" s="113">
        <v>1.02808E-2</v>
      </c>
      <c r="E393" s="209">
        <v>1656514.4616</v>
      </c>
      <c r="F393" s="209">
        <v>679221.61359999992</v>
      </c>
      <c r="G393" s="209">
        <v>-81660.39439999999</v>
      </c>
      <c r="H393" s="209">
        <v>0</v>
      </c>
      <c r="I393" s="209">
        <v>0</v>
      </c>
    </row>
    <row r="394" spans="1:9">
      <c r="A394" s="46">
        <v>94127</v>
      </c>
      <c r="B394" s="207" t="s">
        <v>398</v>
      </c>
      <c r="C394" s="113">
        <v>1.9379999999999999E-4</v>
      </c>
      <c r="E394" s="209">
        <v>31226.4126</v>
      </c>
      <c r="F394" s="209">
        <v>12803.784599999999</v>
      </c>
      <c r="G394" s="209">
        <v>-1539.3534</v>
      </c>
      <c r="H394" s="209">
        <v>0</v>
      </c>
      <c r="I394" s="209">
        <v>0</v>
      </c>
    </row>
    <row r="395" spans="1:9">
      <c r="A395" s="46">
        <v>94131</v>
      </c>
      <c r="B395" s="207" t="s">
        <v>399</v>
      </c>
      <c r="C395" s="113">
        <v>2.41E-4</v>
      </c>
      <c r="E395" s="209">
        <v>38831.607000000004</v>
      </c>
      <c r="F395" s="209">
        <v>15922.147000000001</v>
      </c>
      <c r="G395" s="209">
        <v>-1914.2629999999999</v>
      </c>
      <c r="H395" s="209">
        <v>0</v>
      </c>
      <c r="I395" s="209">
        <v>0</v>
      </c>
    </row>
    <row r="396" spans="1:9">
      <c r="A396" s="46">
        <v>94151</v>
      </c>
      <c r="B396" s="207" t="s">
        <v>400</v>
      </c>
      <c r="C396" s="113">
        <v>5.1610000000000002E-4</v>
      </c>
      <c r="E396" s="209">
        <v>83157.644700000004</v>
      </c>
      <c r="F396" s="209">
        <v>34097.178700000004</v>
      </c>
      <c r="G396" s="209">
        <v>-4099.3823000000002</v>
      </c>
      <c r="H396" s="209">
        <v>0</v>
      </c>
      <c r="I396" s="209">
        <v>0</v>
      </c>
    </row>
    <row r="397" spans="1:9">
      <c r="A397" s="46">
        <v>94157</v>
      </c>
      <c r="B397" s="207" t="s">
        <v>401</v>
      </c>
      <c r="C397" s="113">
        <v>1.77E-5</v>
      </c>
      <c r="E397" s="209">
        <v>2851.9479000000001</v>
      </c>
      <c r="F397" s="209">
        <v>1169.3859</v>
      </c>
      <c r="G397" s="209">
        <v>-140.59110000000001</v>
      </c>
      <c r="H397" s="209">
        <v>0</v>
      </c>
      <c r="I397" s="209">
        <v>0</v>
      </c>
    </row>
    <row r="398" spans="1:9">
      <c r="A398" s="46">
        <v>94161</v>
      </c>
      <c r="B398" s="207" t="s">
        <v>402</v>
      </c>
      <c r="C398" s="113">
        <v>5.3499999999999999E-5</v>
      </c>
      <c r="E398" s="209">
        <v>8620.2945</v>
      </c>
      <c r="F398" s="209">
        <v>3534.5844999999999</v>
      </c>
      <c r="G398" s="209">
        <v>-424.95049999999998</v>
      </c>
      <c r="H398" s="209">
        <v>0</v>
      </c>
      <c r="I398" s="209">
        <v>0</v>
      </c>
    </row>
    <row r="399" spans="1:9">
      <c r="A399" s="46">
        <v>94168</v>
      </c>
      <c r="B399" s="207" t="s">
        <v>403</v>
      </c>
      <c r="C399" s="113">
        <v>8.9400000000000005E-5</v>
      </c>
      <c r="E399" s="209">
        <v>14404.7538</v>
      </c>
      <c r="F399" s="209">
        <v>5906.3897999999999</v>
      </c>
      <c r="G399" s="209">
        <v>-710.10419999999999</v>
      </c>
      <c r="H399" s="209">
        <v>0</v>
      </c>
      <c r="I399" s="209">
        <v>0</v>
      </c>
    </row>
    <row r="400" spans="1:9">
      <c r="A400" s="46">
        <v>94171</v>
      </c>
      <c r="B400" s="207" t="s">
        <v>404</v>
      </c>
      <c r="C400" s="113">
        <v>6.4900000000000005E-5</v>
      </c>
      <c r="E400" s="209">
        <v>10457.142300000001</v>
      </c>
      <c r="F400" s="209">
        <v>4287.7483000000002</v>
      </c>
      <c r="G400" s="209">
        <v>-515.50070000000005</v>
      </c>
      <c r="H400" s="209">
        <v>0</v>
      </c>
      <c r="I400" s="209">
        <v>0</v>
      </c>
    </row>
    <row r="401" spans="1:9">
      <c r="A401" s="46">
        <v>94172</v>
      </c>
      <c r="B401" s="207" t="s">
        <v>405</v>
      </c>
      <c r="C401" s="113">
        <v>3.1629999999999999E-4</v>
      </c>
      <c r="E401" s="209">
        <v>50964.470099999999</v>
      </c>
      <c r="F401" s="209">
        <v>20896.992099999999</v>
      </c>
      <c r="G401" s="209">
        <v>-2512.3708999999999</v>
      </c>
      <c r="H401" s="209">
        <v>0</v>
      </c>
      <c r="I401" s="209">
        <v>0</v>
      </c>
    </row>
    <row r="402" spans="1:9">
      <c r="A402" s="46">
        <v>94201</v>
      </c>
      <c r="B402" s="207" t="s">
        <v>406</v>
      </c>
      <c r="C402" s="113">
        <v>2.8850999999999998E-3</v>
      </c>
      <c r="E402" s="209">
        <v>464867.50769999996</v>
      </c>
      <c r="F402" s="209">
        <v>190609.90169999999</v>
      </c>
      <c r="G402" s="209">
        <v>-22916.349299999998</v>
      </c>
      <c r="H402" s="209">
        <v>0</v>
      </c>
      <c r="I402" s="209">
        <v>0</v>
      </c>
    </row>
    <row r="403" spans="1:9">
      <c r="A403" s="46">
        <v>94204</v>
      </c>
      <c r="B403" s="207" t="s">
        <v>407</v>
      </c>
      <c r="C403" s="113">
        <v>4.57E-5</v>
      </c>
      <c r="E403" s="209">
        <v>7363.5038999999997</v>
      </c>
      <c r="F403" s="209">
        <v>3019.2619</v>
      </c>
      <c r="G403" s="209">
        <v>-362.99509999999998</v>
      </c>
      <c r="H403" s="209">
        <v>0</v>
      </c>
      <c r="I403" s="209">
        <v>0</v>
      </c>
    </row>
    <row r="404" spans="1:9">
      <c r="A404" s="46">
        <v>94205</v>
      </c>
      <c r="B404" s="207" t="s">
        <v>408</v>
      </c>
      <c r="C404" s="113">
        <v>1.45E-5</v>
      </c>
      <c r="E404" s="209">
        <v>2336.3415</v>
      </c>
      <c r="F404" s="209">
        <v>957.97149999999999</v>
      </c>
      <c r="G404" s="209">
        <v>-115.1735</v>
      </c>
      <c r="H404" s="209">
        <v>0</v>
      </c>
      <c r="I404" s="209">
        <v>0</v>
      </c>
    </row>
    <row r="405" spans="1:9">
      <c r="A405" s="46">
        <v>94209</v>
      </c>
      <c r="B405" s="207" t="s">
        <v>409</v>
      </c>
      <c r="C405" s="113">
        <v>2.7310000000000002E-4</v>
      </c>
      <c r="E405" s="209">
        <v>44003.783700000007</v>
      </c>
      <c r="F405" s="209">
        <v>18042.897700000001</v>
      </c>
      <c r="G405" s="209">
        <v>-2169.2333000000003</v>
      </c>
      <c r="H405" s="209">
        <v>0</v>
      </c>
      <c r="I405" s="209">
        <v>0</v>
      </c>
    </row>
    <row r="406" spans="1:9">
      <c r="A406" s="46">
        <v>94211</v>
      </c>
      <c r="B406" s="207" t="s">
        <v>410</v>
      </c>
      <c r="C406" s="113">
        <v>1.3449999999999999E-4</v>
      </c>
      <c r="E406" s="209">
        <v>21671.581499999997</v>
      </c>
      <c r="F406" s="209">
        <v>8886.0114999999987</v>
      </c>
      <c r="G406" s="209">
        <v>-1068.3335</v>
      </c>
      <c r="H406" s="209">
        <v>0</v>
      </c>
      <c r="I406" s="209">
        <v>0</v>
      </c>
    </row>
    <row r="407" spans="1:9">
      <c r="A407" s="211">
        <v>94221</v>
      </c>
      <c r="B407" s="212" t="s">
        <v>411</v>
      </c>
      <c r="C407" s="213">
        <v>8.5470000000000001E-4</v>
      </c>
      <c r="D407" s="214"/>
      <c r="E407" s="215">
        <v>137715.2469</v>
      </c>
      <c r="F407" s="215">
        <v>56467.464899999999</v>
      </c>
      <c r="G407" s="215">
        <v>-6788.8820999999998</v>
      </c>
      <c r="H407" s="215">
        <v>0</v>
      </c>
      <c r="I407" s="215">
        <v>0</v>
      </c>
    </row>
    <row r="408" spans="1:9">
      <c r="A408" s="46">
        <v>94231</v>
      </c>
      <c r="B408" s="207" t="s">
        <v>412</v>
      </c>
      <c r="C408" s="113">
        <v>1.393E-4</v>
      </c>
      <c r="E408" s="209">
        <v>22444.991099999999</v>
      </c>
      <c r="F408" s="209">
        <v>9203.1330999999991</v>
      </c>
      <c r="G408" s="209">
        <v>-1106.4599000000001</v>
      </c>
      <c r="H408" s="209">
        <v>0</v>
      </c>
      <c r="I408" s="209">
        <v>0</v>
      </c>
    </row>
    <row r="409" spans="1:9">
      <c r="A409" s="46">
        <v>94241</v>
      </c>
      <c r="B409" s="207" t="s">
        <v>413</v>
      </c>
      <c r="C409" s="113">
        <v>1.4899999999999999E-4</v>
      </c>
      <c r="E409" s="209">
        <v>24007.922999999999</v>
      </c>
      <c r="F409" s="209">
        <v>9843.9830000000002</v>
      </c>
      <c r="G409" s="209">
        <v>-1183.5069999999998</v>
      </c>
      <c r="H409" s="209">
        <v>0</v>
      </c>
      <c r="I409" s="209">
        <v>0</v>
      </c>
    </row>
    <row r="410" spans="1:9">
      <c r="A410" s="46">
        <v>94251</v>
      </c>
      <c r="B410" s="207" t="s">
        <v>414</v>
      </c>
      <c r="C410" s="113">
        <v>2.5299999999999998E-5</v>
      </c>
      <c r="E410" s="209">
        <v>4076.5130999999997</v>
      </c>
      <c r="F410" s="209">
        <v>1671.4950999999999</v>
      </c>
      <c r="G410" s="209">
        <v>-200.9579</v>
      </c>
      <c r="H410" s="209">
        <v>0</v>
      </c>
      <c r="I410" s="209">
        <v>0</v>
      </c>
    </row>
    <row r="411" spans="1:9">
      <c r="A411" s="46">
        <v>94261</v>
      </c>
      <c r="B411" s="207" t="s">
        <v>415</v>
      </c>
      <c r="C411" s="113">
        <v>3.7299999999999999E-5</v>
      </c>
      <c r="E411" s="209">
        <v>6010.0370999999996</v>
      </c>
      <c r="F411" s="209">
        <v>2464.2990999999997</v>
      </c>
      <c r="G411" s="209">
        <v>-296.27389999999997</v>
      </c>
      <c r="H411" s="209">
        <v>0</v>
      </c>
      <c r="I411" s="209">
        <v>0</v>
      </c>
    </row>
    <row r="412" spans="1:9">
      <c r="A412" s="46">
        <v>94301</v>
      </c>
      <c r="B412" s="207" t="s">
        <v>416</v>
      </c>
      <c r="C412" s="113">
        <v>5.5992000000000004E-3</v>
      </c>
      <c r="E412" s="209">
        <v>902182.29840000009</v>
      </c>
      <c r="F412" s="209">
        <v>369922.34640000004</v>
      </c>
      <c r="G412" s="209">
        <v>-44474.445600000006</v>
      </c>
      <c r="H412" s="209">
        <v>0</v>
      </c>
      <c r="I412" s="209">
        <v>0</v>
      </c>
    </row>
    <row r="413" spans="1:9">
      <c r="A413" s="46">
        <v>94311</v>
      </c>
      <c r="B413" s="207" t="s">
        <v>417</v>
      </c>
      <c r="C413" s="113">
        <v>8.2569999999999996E-4</v>
      </c>
      <c r="E413" s="209">
        <v>133042.56389999998</v>
      </c>
      <c r="F413" s="209">
        <v>54551.5219</v>
      </c>
      <c r="G413" s="209">
        <v>-6558.5351000000001</v>
      </c>
      <c r="H413" s="209">
        <v>0</v>
      </c>
      <c r="I413" s="209">
        <v>0</v>
      </c>
    </row>
    <row r="414" spans="1:9">
      <c r="A414" s="46">
        <v>94313</v>
      </c>
      <c r="B414" s="207" t="s">
        <v>418</v>
      </c>
      <c r="C414" s="113">
        <v>2.0000000000000002E-5</v>
      </c>
      <c r="E414" s="209">
        <v>3222.5400000000004</v>
      </c>
      <c r="F414" s="209">
        <v>1321.3400000000001</v>
      </c>
      <c r="G414" s="209">
        <v>-158.86000000000001</v>
      </c>
      <c r="H414" s="209">
        <v>0</v>
      </c>
      <c r="I414" s="209">
        <v>0</v>
      </c>
    </row>
    <row r="415" spans="1:9">
      <c r="A415" s="46">
        <v>94317</v>
      </c>
      <c r="B415" s="207" t="s">
        <v>419</v>
      </c>
      <c r="C415" s="113">
        <v>1.7900000000000001E-5</v>
      </c>
      <c r="E415" s="209">
        <v>2884.1733000000004</v>
      </c>
      <c r="F415" s="209">
        <v>1182.5993000000001</v>
      </c>
      <c r="G415" s="209">
        <v>-142.17970000000003</v>
      </c>
      <c r="H415" s="209">
        <v>0</v>
      </c>
      <c r="I415" s="209">
        <v>0</v>
      </c>
    </row>
    <row r="416" spans="1:9">
      <c r="A416" s="46">
        <v>94321</v>
      </c>
      <c r="B416" s="207" t="s">
        <v>420</v>
      </c>
      <c r="C416" s="113">
        <v>3.0160000000000001E-4</v>
      </c>
      <c r="E416" s="209">
        <v>48595.903200000001</v>
      </c>
      <c r="F416" s="209">
        <v>19925.807199999999</v>
      </c>
      <c r="G416" s="209">
        <v>-2395.6088</v>
      </c>
      <c r="H416" s="209">
        <v>0</v>
      </c>
      <c r="I416" s="209">
        <v>0</v>
      </c>
    </row>
    <row r="417" spans="1:9">
      <c r="A417" s="46">
        <v>94331</v>
      </c>
      <c r="B417" s="207" t="s">
        <v>421</v>
      </c>
      <c r="C417" s="113">
        <v>1.5589999999999999E-4</v>
      </c>
      <c r="E417" s="209">
        <v>25119.6993</v>
      </c>
      <c r="F417" s="209">
        <v>10299.845299999999</v>
      </c>
      <c r="G417" s="209">
        <v>-1238.3136999999999</v>
      </c>
      <c r="H417" s="209">
        <v>0</v>
      </c>
      <c r="I417" s="209">
        <v>0</v>
      </c>
    </row>
    <row r="418" spans="1:9">
      <c r="A418" s="46">
        <v>94341</v>
      </c>
      <c r="B418" s="207" t="s">
        <v>422</v>
      </c>
      <c r="C418" s="113">
        <v>1.064E-4</v>
      </c>
      <c r="E418" s="209">
        <v>17143.912799999998</v>
      </c>
      <c r="F418" s="209">
        <v>7029.5288</v>
      </c>
      <c r="G418" s="209">
        <v>-845.13519999999994</v>
      </c>
      <c r="H418" s="209">
        <v>0</v>
      </c>
      <c r="I418" s="209">
        <v>0</v>
      </c>
    </row>
    <row r="419" spans="1:9">
      <c r="A419" s="46">
        <v>94347</v>
      </c>
      <c r="B419" s="207" t="s">
        <v>423</v>
      </c>
      <c r="C419" s="113">
        <v>1.3699999999999999E-5</v>
      </c>
      <c r="E419" s="209">
        <v>2207.4398999999999</v>
      </c>
      <c r="F419" s="209">
        <v>905.11789999999996</v>
      </c>
      <c r="G419" s="209">
        <v>-108.81909999999999</v>
      </c>
      <c r="H419" s="209">
        <v>0</v>
      </c>
      <c r="I419" s="209">
        <v>0</v>
      </c>
    </row>
    <row r="420" spans="1:9">
      <c r="A420" s="46">
        <v>94351</v>
      </c>
      <c r="B420" s="207" t="s">
        <v>424</v>
      </c>
      <c r="C420" s="113">
        <v>3.2600000000000001E-4</v>
      </c>
      <c r="E420" s="209">
        <v>52527.402000000002</v>
      </c>
      <c r="F420" s="209">
        <v>21537.842000000001</v>
      </c>
      <c r="G420" s="209">
        <v>-2589.4180000000001</v>
      </c>
      <c r="H420" s="209">
        <v>0</v>
      </c>
      <c r="I420" s="209">
        <v>0</v>
      </c>
    </row>
    <row r="421" spans="1:9">
      <c r="A421" s="46">
        <v>94401</v>
      </c>
      <c r="B421" s="207" t="s">
        <v>936</v>
      </c>
      <c r="C421" s="113">
        <v>3.5634E-3</v>
      </c>
      <c r="E421" s="209">
        <v>574159.95180000004</v>
      </c>
      <c r="F421" s="209">
        <v>235423.14780000001</v>
      </c>
      <c r="G421" s="209">
        <v>-28304.086200000002</v>
      </c>
      <c r="H421" s="209">
        <v>0</v>
      </c>
      <c r="I421" s="209">
        <v>0</v>
      </c>
    </row>
    <row r="422" spans="1:9">
      <c r="A422" s="46">
        <v>94403</v>
      </c>
      <c r="B422" s="207" t="s">
        <v>945</v>
      </c>
      <c r="C422" s="113">
        <v>4.3699999999999998E-5</v>
      </c>
      <c r="E422" s="209">
        <v>7041.2498999999998</v>
      </c>
      <c r="F422" s="209">
        <v>2887.1279</v>
      </c>
      <c r="G422" s="209">
        <v>-347.10910000000001</v>
      </c>
      <c r="H422" s="209">
        <v>0</v>
      </c>
      <c r="I422" s="209">
        <v>0</v>
      </c>
    </row>
    <row r="423" spans="1:9">
      <c r="A423" s="46">
        <v>94408</v>
      </c>
      <c r="B423" s="207" t="s">
        <v>427</v>
      </c>
      <c r="C423" s="113">
        <v>6.5199999999999999E-5</v>
      </c>
      <c r="E423" s="209">
        <v>10505.4804</v>
      </c>
      <c r="F423" s="209">
        <v>4307.5684000000001</v>
      </c>
      <c r="G423" s="209">
        <v>-517.8836</v>
      </c>
      <c r="H423" s="209">
        <v>0</v>
      </c>
      <c r="I423" s="209">
        <v>0</v>
      </c>
    </row>
    <row r="424" spans="1:9">
      <c r="A424" s="46">
        <v>94411</v>
      </c>
      <c r="B424" s="207" t="s">
        <v>428</v>
      </c>
      <c r="C424" s="113">
        <v>1.1031000000000001E-3</v>
      </c>
      <c r="E424" s="209">
        <v>177739.1937</v>
      </c>
      <c r="F424" s="209">
        <v>72878.507700000002</v>
      </c>
      <c r="G424" s="209">
        <v>-8761.9233000000004</v>
      </c>
      <c r="H424" s="209">
        <v>0</v>
      </c>
      <c r="I424" s="209">
        <v>0</v>
      </c>
    </row>
    <row r="425" spans="1:9">
      <c r="A425" s="46">
        <v>94412</v>
      </c>
      <c r="B425" s="207" t="s">
        <v>429</v>
      </c>
      <c r="C425" s="113">
        <v>2.65E-5</v>
      </c>
      <c r="E425" s="209">
        <v>4269.8654999999999</v>
      </c>
      <c r="F425" s="209">
        <v>1750.7755</v>
      </c>
      <c r="G425" s="209">
        <v>-210.48949999999999</v>
      </c>
      <c r="H425" s="209">
        <v>0</v>
      </c>
      <c r="I425" s="209">
        <v>0</v>
      </c>
    </row>
    <row r="426" spans="1:9">
      <c r="A426" s="46">
        <v>94421</v>
      </c>
      <c r="B426" s="207" t="s">
        <v>430</v>
      </c>
      <c r="C426" s="113">
        <v>1.6789999999999999E-4</v>
      </c>
      <c r="E426" s="209">
        <v>27053.223299999998</v>
      </c>
      <c r="F426" s="209">
        <v>11092.649299999999</v>
      </c>
      <c r="G426" s="209">
        <v>-1333.6297</v>
      </c>
      <c r="H426" s="209">
        <v>0</v>
      </c>
      <c r="I426" s="209">
        <v>0</v>
      </c>
    </row>
    <row r="427" spans="1:9">
      <c r="A427" s="46">
        <v>94427</v>
      </c>
      <c r="B427" s="207" t="s">
        <v>431</v>
      </c>
      <c r="C427" s="113">
        <v>2.72E-5</v>
      </c>
      <c r="E427" s="209">
        <v>4382.6544000000004</v>
      </c>
      <c r="F427" s="209">
        <v>1797.0224000000001</v>
      </c>
      <c r="G427" s="209">
        <v>-216.0496</v>
      </c>
      <c r="H427" s="209">
        <v>0</v>
      </c>
      <c r="I427" s="209">
        <v>0</v>
      </c>
    </row>
    <row r="428" spans="1:9">
      <c r="A428" s="46">
        <v>94428</v>
      </c>
      <c r="B428" s="207" t="s">
        <v>432</v>
      </c>
      <c r="C428" s="113">
        <v>7.0199999999999999E-5</v>
      </c>
      <c r="E428" s="209">
        <v>11311.115400000001</v>
      </c>
      <c r="F428" s="209">
        <v>4637.9034000000001</v>
      </c>
      <c r="G428" s="209">
        <v>-557.59860000000003</v>
      </c>
      <c r="H428" s="209">
        <v>0</v>
      </c>
      <c r="I428" s="209">
        <v>0</v>
      </c>
    </row>
    <row r="429" spans="1:9">
      <c r="A429" s="46">
        <v>94431</v>
      </c>
      <c r="B429" s="207" t="s">
        <v>433</v>
      </c>
      <c r="C429" s="113">
        <v>3.6969999999999999E-4</v>
      </c>
      <c r="E429" s="209">
        <v>59568.651899999997</v>
      </c>
      <c r="F429" s="209">
        <v>24424.9699</v>
      </c>
      <c r="G429" s="209">
        <v>-2936.5270999999998</v>
      </c>
      <c r="H429" s="209">
        <v>0</v>
      </c>
      <c r="I429" s="209">
        <v>0</v>
      </c>
    </row>
    <row r="430" spans="1:9">
      <c r="A430" s="46">
        <v>94437</v>
      </c>
      <c r="B430" s="207" t="s">
        <v>434</v>
      </c>
      <c r="C430" s="113">
        <v>1.59E-5</v>
      </c>
      <c r="E430" s="209">
        <v>2561.9193</v>
      </c>
      <c r="F430" s="209">
        <v>1050.4653000000001</v>
      </c>
      <c r="G430" s="209">
        <v>-126.2937</v>
      </c>
      <c r="H430" s="209">
        <v>0</v>
      </c>
      <c r="I430" s="209">
        <v>0</v>
      </c>
    </row>
    <row r="431" spans="1:9">
      <c r="A431" s="46">
        <v>94501</v>
      </c>
      <c r="B431" s="207" t="s">
        <v>967</v>
      </c>
      <c r="C431" s="113">
        <v>5.9830999999999999E-3</v>
      </c>
      <c r="E431" s="209">
        <v>964038.95369999995</v>
      </c>
      <c r="F431" s="209">
        <v>395285.46769999998</v>
      </c>
      <c r="G431" s="209">
        <v>-47523.763299999999</v>
      </c>
      <c r="H431" s="209">
        <v>0</v>
      </c>
      <c r="I431" s="209">
        <v>0</v>
      </c>
    </row>
    <row r="432" spans="1:9">
      <c r="A432" s="46">
        <v>94511</v>
      </c>
      <c r="B432" s="207" t="s">
        <v>436</v>
      </c>
      <c r="C432" s="113">
        <v>2.3241999999999998E-3</v>
      </c>
      <c r="E432" s="209">
        <v>374491.37339999998</v>
      </c>
      <c r="F432" s="209">
        <v>153552.92139999999</v>
      </c>
      <c r="G432" s="209">
        <v>-18461.120599999998</v>
      </c>
      <c r="H432" s="209">
        <v>0</v>
      </c>
      <c r="I432" s="209">
        <v>0</v>
      </c>
    </row>
    <row r="433" spans="1:9">
      <c r="A433" s="46">
        <v>94517</v>
      </c>
      <c r="B433" s="207" t="s">
        <v>437</v>
      </c>
      <c r="C433" s="113">
        <v>8.3700000000000002E-5</v>
      </c>
      <c r="E433" s="209">
        <v>13486.329900000001</v>
      </c>
      <c r="F433" s="209">
        <v>5529.8078999999998</v>
      </c>
      <c r="G433" s="209">
        <v>-664.82910000000004</v>
      </c>
      <c r="H433" s="209">
        <v>0</v>
      </c>
      <c r="I433" s="209">
        <v>0</v>
      </c>
    </row>
    <row r="434" spans="1:9">
      <c r="A434" s="46">
        <v>94521</v>
      </c>
      <c r="B434" s="207" t="s">
        <v>438</v>
      </c>
      <c r="C434" s="113">
        <v>1.2640000000000001E-4</v>
      </c>
      <c r="E434" s="209">
        <v>20366.452800000003</v>
      </c>
      <c r="F434" s="209">
        <v>8350.8688000000002</v>
      </c>
      <c r="G434" s="209">
        <v>-1003.9952000000001</v>
      </c>
      <c r="H434" s="209">
        <v>0</v>
      </c>
      <c r="I434" s="209">
        <v>0</v>
      </c>
    </row>
    <row r="435" spans="1:9">
      <c r="A435" s="46">
        <v>94527</v>
      </c>
      <c r="B435" s="207" t="s">
        <v>439</v>
      </c>
      <c r="C435" s="113">
        <v>7.5000000000000002E-6</v>
      </c>
      <c r="E435" s="209">
        <v>1208.4525000000001</v>
      </c>
      <c r="F435" s="209">
        <v>495.5025</v>
      </c>
      <c r="G435" s="209">
        <v>-59.572499999999998</v>
      </c>
      <c r="H435" s="209">
        <v>0</v>
      </c>
      <c r="I435" s="209">
        <v>0</v>
      </c>
    </row>
    <row r="436" spans="1:9">
      <c r="A436" s="46">
        <v>94531</v>
      </c>
      <c r="B436" s="207" t="s">
        <v>440</v>
      </c>
      <c r="C436" s="113">
        <v>2.1999999999999999E-5</v>
      </c>
      <c r="E436" s="209">
        <v>3544.7939999999999</v>
      </c>
      <c r="F436" s="209">
        <v>1453.4739999999999</v>
      </c>
      <c r="G436" s="209">
        <v>-174.74600000000001</v>
      </c>
      <c r="H436" s="209">
        <v>0</v>
      </c>
      <c r="I436" s="209">
        <v>0</v>
      </c>
    </row>
    <row r="437" spans="1:9">
      <c r="A437" s="46">
        <v>94532</v>
      </c>
      <c r="B437" s="207" t="s">
        <v>441</v>
      </c>
      <c r="C437" s="113">
        <v>1.133E-4</v>
      </c>
      <c r="E437" s="209">
        <v>18255.6891</v>
      </c>
      <c r="F437" s="209">
        <v>7485.3910999999998</v>
      </c>
      <c r="G437" s="209">
        <v>-899.94190000000003</v>
      </c>
      <c r="H437" s="209">
        <v>0</v>
      </c>
      <c r="I437" s="209">
        <v>0</v>
      </c>
    </row>
    <row r="438" spans="1:9">
      <c r="A438" s="46">
        <v>94541</v>
      </c>
      <c r="B438" s="207" t="s">
        <v>442</v>
      </c>
      <c r="C438" s="113">
        <v>2.7799999999999998E-4</v>
      </c>
      <c r="E438" s="209">
        <v>44793.305999999997</v>
      </c>
      <c r="F438" s="209">
        <v>18366.626</v>
      </c>
      <c r="G438" s="209">
        <v>-2208.154</v>
      </c>
      <c r="H438" s="209">
        <v>0</v>
      </c>
      <c r="I438" s="209">
        <v>0</v>
      </c>
    </row>
    <row r="439" spans="1:9">
      <c r="A439" s="46">
        <v>94547</v>
      </c>
      <c r="B439" s="207" t="s">
        <v>443</v>
      </c>
      <c r="C439" s="113">
        <v>1.73E-5</v>
      </c>
      <c r="E439" s="209">
        <v>2787.4971</v>
      </c>
      <c r="F439" s="209">
        <v>1142.9591</v>
      </c>
      <c r="G439" s="209">
        <v>-137.41390000000001</v>
      </c>
      <c r="H439" s="209">
        <v>0</v>
      </c>
      <c r="I439" s="209">
        <v>0</v>
      </c>
    </row>
    <row r="440" spans="1:9">
      <c r="A440" s="46">
        <v>94551</v>
      </c>
      <c r="B440" s="207" t="s">
        <v>444</v>
      </c>
      <c r="C440" s="113">
        <v>6.4700000000000001E-5</v>
      </c>
      <c r="E440" s="209">
        <v>10424.9169</v>
      </c>
      <c r="F440" s="209">
        <v>4274.5348999999997</v>
      </c>
      <c r="G440" s="209">
        <v>-513.91210000000001</v>
      </c>
      <c r="H440" s="209">
        <v>0</v>
      </c>
      <c r="I440" s="209">
        <v>0</v>
      </c>
    </row>
    <row r="441" spans="1:9">
      <c r="A441" s="46">
        <v>94601</v>
      </c>
      <c r="B441" s="207" t="s">
        <v>445</v>
      </c>
      <c r="C441" s="113">
        <v>9.1759999999999997E-4</v>
      </c>
      <c r="E441" s="209">
        <v>147850.13519999999</v>
      </c>
      <c r="F441" s="209">
        <v>60623.0792</v>
      </c>
      <c r="G441" s="209">
        <v>-7288.4967999999999</v>
      </c>
      <c r="H441" s="209">
        <v>0</v>
      </c>
      <c r="I441" s="209">
        <v>0</v>
      </c>
    </row>
    <row r="442" spans="1:9">
      <c r="A442" s="46">
        <v>94604</v>
      </c>
      <c r="B442" s="207" t="s">
        <v>446</v>
      </c>
      <c r="C442" s="113">
        <v>2.4000000000000001E-5</v>
      </c>
      <c r="E442" s="209">
        <v>3867.0480000000002</v>
      </c>
      <c r="F442" s="209">
        <v>1585.6079999999999</v>
      </c>
      <c r="G442" s="209">
        <v>-190.63200000000001</v>
      </c>
      <c r="H442" s="209">
        <v>0</v>
      </c>
      <c r="I442" s="209">
        <v>0</v>
      </c>
    </row>
    <row r="443" spans="1:9">
      <c r="A443" s="46">
        <v>94606</v>
      </c>
      <c r="B443" s="207" t="s">
        <v>447</v>
      </c>
      <c r="C443" s="113">
        <v>0</v>
      </c>
      <c r="E443" s="209">
        <v>0</v>
      </c>
      <c r="F443" s="209">
        <v>0</v>
      </c>
      <c r="G443" s="209">
        <v>0</v>
      </c>
      <c r="H443" s="209">
        <v>0</v>
      </c>
      <c r="I443" s="209">
        <v>0</v>
      </c>
    </row>
    <row r="444" spans="1:9">
      <c r="A444" s="46">
        <v>94611</v>
      </c>
      <c r="B444" s="207" t="s">
        <v>448</v>
      </c>
      <c r="C444" s="113">
        <v>3.1839999999999999E-4</v>
      </c>
      <c r="E444" s="209">
        <v>51302.836799999997</v>
      </c>
      <c r="F444" s="209">
        <v>21035.732799999998</v>
      </c>
      <c r="G444" s="209">
        <v>-2529.0511999999999</v>
      </c>
      <c r="H444" s="209">
        <v>0</v>
      </c>
      <c r="I444" s="209">
        <v>0</v>
      </c>
    </row>
    <row r="445" spans="1:9">
      <c r="A445" s="46">
        <v>94621</v>
      </c>
      <c r="B445" s="207" t="s">
        <v>449</v>
      </c>
      <c r="C445" s="113">
        <v>1.05E-4</v>
      </c>
      <c r="E445" s="209">
        <v>16918.334999999999</v>
      </c>
      <c r="F445" s="209">
        <v>6937.0349999999999</v>
      </c>
      <c r="G445" s="209">
        <v>-834.01499999999999</v>
      </c>
      <c r="H445" s="209">
        <v>0</v>
      </c>
      <c r="I445" s="209">
        <v>0</v>
      </c>
    </row>
    <row r="446" spans="1:9">
      <c r="A446" s="46">
        <v>94631</v>
      </c>
      <c r="B446" s="207" t="s">
        <v>450</v>
      </c>
      <c r="C446" s="113">
        <v>3.2400000000000001E-5</v>
      </c>
      <c r="E446" s="209">
        <v>5220.5147999999999</v>
      </c>
      <c r="F446" s="209">
        <v>2140.5708</v>
      </c>
      <c r="G446" s="209">
        <v>-257.35320000000002</v>
      </c>
      <c r="H446" s="209">
        <v>0</v>
      </c>
      <c r="I446" s="209">
        <v>0</v>
      </c>
    </row>
    <row r="447" spans="1:9">
      <c r="A447" s="46">
        <v>94641</v>
      </c>
      <c r="B447" s="207" t="s">
        <v>451</v>
      </c>
      <c r="C447" s="113">
        <v>2.2799999999999999E-5</v>
      </c>
      <c r="E447" s="209">
        <v>3673.6955999999996</v>
      </c>
      <c r="F447" s="209">
        <v>1506.3275999999998</v>
      </c>
      <c r="G447" s="209">
        <v>-181.10039999999998</v>
      </c>
      <c r="H447" s="209">
        <v>0</v>
      </c>
      <c r="I447" s="209">
        <v>0</v>
      </c>
    </row>
    <row r="448" spans="1:9">
      <c r="A448" s="46">
        <v>94701</v>
      </c>
      <c r="B448" s="207" t="s">
        <v>452</v>
      </c>
      <c r="C448" s="113">
        <v>2.3885E-3</v>
      </c>
      <c r="E448" s="209">
        <v>384851.8395</v>
      </c>
      <c r="F448" s="209">
        <v>157801.0295</v>
      </c>
      <c r="G448" s="209">
        <v>-18971.855500000001</v>
      </c>
      <c r="H448" s="209">
        <v>0</v>
      </c>
      <c r="I448" s="209">
        <v>0</v>
      </c>
    </row>
    <row r="449" spans="1:9">
      <c r="A449" s="46">
        <v>94704</v>
      </c>
      <c r="B449" s="207" t="s">
        <v>453</v>
      </c>
      <c r="C449" s="113">
        <v>2.0699999999999998E-5</v>
      </c>
      <c r="E449" s="209">
        <v>3335.3288999999995</v>
      </c>
      <c r="F449" s="209">
        <v>1367.5868999999998</v>
      </c>
      <c r="G449" s="209">
        <v>-164.42009999999999</v>
      </c>
      <c r="H449" s="209">
        <v>0</v>
      </c>
      <c r="I449" s="209">
        <v>0</v>
      </c>
    </row>
    <row r="450" spans="1:9">
      <c r="A450" s="46">
        <v>94711</v>
      </c>
      <c r="B450" s="207" t="s">
        <v>454</v>
      </c>
      <c r="C450" s="113">
        <v>3.4610000000000001E-4</v>
      </c>
      <c r="E450" s="209">
        <v>55766.054700000001</v>
      </c>
      <c r="F450" s="209">
        <v>22865.788700000001</v>
      </c>
      <c r="G450" s="209">
        <v>-2749.0723000000003</v>
      </c>
      <c r="H450" s="209">
        <v>0</v>
      </c>
      <c r="I450" s="209">
        <v>0</v>
      </c>
    </row>
    <row r="451" spans="1:9">
      <c r="A451" s="46">
        <v>94801</v>
      </c>
      <c r="B451" s="207" t="s">
        <v>455</v>
      </c>
      <c r="C451" s="210">
        <v>6.5819999999999995E-4</v>
      </c>
      <c r="E451" s="209">
        <v>106053.79139999999</v>
      </c>
      <c r="F451" s="209">
        <v>43485.299399999996</v>
      </c>
      <c r="G451" s="209">
        <v>-5228.0825999999997</v>
      </c>
      <c r="H451" s="209">
        <v>0</v>
      </c>
      <c r="I451" s="209">
        <v>0</v>
      </c>
    </row>
    <row r="452" spans="1:9">
      <c r="A452" s="211">
        <v>94804</v>
      </c>
      <c r="B452" s="212" t="s">
        <v>456</v>
      </c>
      <c r="C452" s="213">
        <v>6.2999999999999998E-6</v>
      </c>
      <c r="D452" s="214"/>
      <c r="E452" s="215">
        <v>1015.1001</v>
      </c>
      <c r="F452" s="215">
        <v>416.22210000000001</v>
      </c>
      <c r="G452" s="215">
        <v>-50.040900000000001</v>
      </c>
      <c r="H452" s="215">
        <v>0</v>
      </c>
      <c r="I452" s="215">
        <v>0</v>
      </c>
    </row>
    <row r="453" spans="1:9">
      <c r="A453" s="46">
        <v>94812</v>
      </c>
      <c r="B453" s="207" t="s">
        <v>457</v>
      </c>
      <c r="C453" s="113">
        <v>2.37E-5</v>
      </c>
      <c r="E453" s="209">
        <v>3818.7098999999998</v>
      </c>
      <c r="F453" s="209">
        <v>1565.7879</v>
      </c>
      <c r="G453" s="209">
        <v>-188.2491</v>
      </c>
      <c r="H453" s="209">
        <v>0</v>
      </c>
      <c r="I453" s="209">
        <v>0</v>
      </c>
    </row>
    <row r="454" spans="1:9">
      <c r="A454" s="46">
        <v>94901</v>
      </c>
      <c r="B454" s="207" t="s">
        <v>458</v>
      </c>
      <c r="C454" s="113">
        <v>7.7378000000000004E-3</v>
      </c>
      <c r="E454" s="209">
        <v>1246768.5006000001</v>
      </c>
      <c r="F454" s="209">
        <v>511213.23260000005</v>
      </c>
      <c r="G454" s="209">
        <v>-61461.345400000006</v>
      </c>
      <c r="H454" s="209">
        <v>0</v>
      </c>
      <c r="I454" s="209">
        <v>0</v>
      </c>
    </row>
    <row r="455" spans="1:9">
      <c r="A455" s="46">
        <v>94908</v>
      </c>
      <c r="B455" s="207" t="s">
        <v>968</v>
      </c>
      <c r="C455" s="113">
        <v>6.1500000000000004E-5</v>
      </c>
      <c r="E455" s="209">
        <v>9909.3105000000014</v>
      </c>
      <c r="F455" s="209">
        <v>4063.1205000000004</v>
      </c>
      <c r="G455" s="209">
        <v>-488.49450000000002</v>
      </c>
      <c r="H455" s="209">
        <v>0</v>
      </c>
      <c r="I455" s="209">
        <v>0</v>
      </c>
    </row>
    <row r="456" spans="1:9">
      <c r="A456" s="46">
        <v>94911</v>
      </c>
      <c r="B456" s="207" t="s">
        <v>460</v>
      </c>
      <c r="C456" s="113">
        <v>3.0986999999999998E-3</v>
      </c>
      <c r="E456" s="209">
        <v>499284.23489999998</v>
      </c>
      <c r="F456" s="209">
        <v>204721.81289999999</v>
      </c>
      <c r="G456" s="209">
        <v>-24612.974099999999</v>
      </c>
      <c r="H456" s="209">
        <v>0</v>
      </c>
      <c r="I456" s="209">
        <v>0</v>
      </c>
    </row>
    <row r="457" spans="1:9">
      <c r="A457" s="46">
        <v>94917</v>
      </c>
      <c r="B457" s="207" t="s">
        <v>461</v>
      </c>
      <c r="C457" s="113">
        <v>3.5800000000000003E-5</v>
      </c>
      <c r="E457" s="209">
        <v>5768.3466000000008</v>
      </c>
      <c r="F457" s="209">
        <v>2365.1986000000002</v>
      </c>
      <c r="G457" s="209">
        <v>-284.35940000000005</v>
      </c>
      <c r="H457" s="209">
        <v>0</v>
      </c>
      <c r="I457" s="209">
        <v>0</v>
      </c>
    </row>
    <row r="458" spans="1:9">
      <c r="A458" s="46">
        <v>94921</v>
      </c>
      <c r="B458" s="207" t="s">
        <v>462</v>
      </c>
      <c r="C458" s="113">
        <v>4.1305999999999999E-3</v>
      </c>
      <c r="E458" s="209">
        <v>665551.1862</v>
      </c>
      <c r="F458" s="209">
        <v>272896.35019999999</v>
      </c>
      <c r="G458" s="209">
        <v>-32809.355799999998</v>
      </c>
      <c r="H458" s="209">
        <v>0</v>
      </c>
      <c r="I458" s="209">
        <v>0</v>
      </c>
    </row>
    <row r="459" spans="1:9">
      <c r="A459" s="46">
        <v>94923</v>
      </c>
      <c r="B459" s="207" t="s">
        <v>463</v>
      </c>
      <c r="C459" s="113">
        <v>3.1600000000000002E-5</v>
      </c>
      <c r="E459" s="209">
        <v>5091.6132000000007</v>
      </c>
      <c r="F459" s="209">
        <v>2087.7172</v>
      </c>
      <c r="G459" s="209">
        <v>-250.99880000000002</v>
      </c>
      <c r="H459" s="209">
        <v>0</v>
      </c>
      <c r="I459" s="209">
        <v>0</v>
      </c>
    </row>
    <row r="460" spans="1:9">
      <c r="A460" s="46">
        <v>94927</v>
      </c>
      <c r="B460" s="207" t="s">
        <v>464</v>
      </c>
      <c r="C460" s="113">
        <v>3.9400000000000002E-5</v>
      </c>
      <c r="E460" s="209">
        <v>6348.4038</v>
      </c>
      <c r="F460" s="209">
        <v>2603.0398</v>
      </c>
      <c r="G460" s="209">
        <v>-312.95420000000001</v>
      </c>
      <c r="H460" s="209">
        <v>0</v>
      </c>
      <c r="I460" s="209">
        <v>0</v>
      </c>
    </row>
    <row r="461" spans="1:9">
      <c r="A461" s="46">
        <v>94931</v>
      </c>
      <c r="B461" s="207" t="s">
        <v>465</v>
      </c>
      <c r="C461" s="113">
        <v>2.6200000000000003E-4</v>
      </c>
      <c r="E461" s="209">
        <v>42215.274000000005</v>
      </c>
      <c r="F461" s="209">
        <v>17309.554</v>
      </c>
      <c r="G461" s="209">
        <v>-2081.0660000000003</v>
      </c>
      <c r="H461" s="209">
        <v>0</v>
      </c>
      <c r="I461" s="209">
        <v>0</v>
      </c>
    </row>
    <row r="462" spans="1:9">
      <c r="A462" s="46">
        <v>94937</v>
      </c>
      <c r="B462" s="207" t="s">
        <v>956</v>
      </c>
      <c r="C462" s="113">
        <v>8.3999999999999992E-6</v>
      </c>
      <c r="E462" s="209">
        <v>1353.4667999999999</v>
      </c>
      <c r="F462" s="209">
        <v>554.9627999999999</v>
      </c>
      <c r="G462" s="209">
        <v>-66.721199999999996</v>
      </c>
      <c r="H462" s="209">
        <v>0</v>
      </c>
      <c r="I462" s="209">
        <v>0</v>
      </c>
    </row>
    <row r="463" spans="1:9">
      <c r="A463" s="46">
        <v>94941</v>
      </c>
      <c r="B463" s="207" t="s">
        <v>466</v>
      </c>
      <c r="C463" s="113">
        <v>6.2999999999999998E-6</v>
      </c>
      <c r="E463" s="209">
        <v>1015.1001</v>
      </c>
      <c r="F463" s="209">
        <v>416.22210000000001</v>
      </c>
      <c r="G463" s="209">
        <v>-50.040900000000001</v>
      </c>
      <c r="H463" s="209">
        <v>0</v>
      </c>
      <c r="I463" s="209">
        <v>0</v>
      </c>
    </row>
    <row r="464" spans="1:9">
      <c r="A464" s="46">
        <v>94947</v>
      </c>
      <c r="B464" s="207" t="s">
        <v>957</v>
      </c>
      <c r="C464" s="113">
        <v>3.7000000000000002E-6</v>
      </c>
      <c r="E464" s="209">
        <v>596.16989999999998</v>
      </c>
      <c r="F464" s="209">
        <v>244.4479</v>
      </c>
      <c r="G464" s="209">
        <v>-29.389100000000003</v>
      </c>
      <c r="H464" s="209">
        <v>0</v>
      </c>
      <c r="I464" s="209">
        <v>0</v>
      </c>
    </row>
    <row r="465" spans="1:9">
      <c r="A465" s="46">
        <v>95001</v>
      </c>
      <c r="B465" s="207" t="s">
        <v>467</v>
      </c>
      <c r="C465" s="113">
        <v>2.1900000000000001E-3</v>
      </c>
      <c r="E465" s="209">
        <v>352868.13</v>
      </c>
      <c r="F465" s="209">
        <v>144686.73000000001</v>
      </c>
      <c r="G465" s="209">
        <v>-17395.170000000002</v>
      </c>
      <c r="H465" s="209">
        <v>0</v>
      </c>
      <c r="I465" s="209">
        <v>0</v>
      </c>
    </row>
    <row r="466" spans="1:9">
      <c r="A466" s="46">
        <v>95002</v>
      </c>
      <c r="B466" s="207" t="s">
        <v>468</v>
      </c>
      <c r="C466" s="113">
        <v>1.729E-4</v>
      </c>
      <c r="E466" s="209">
        <v>27858.8583</v>
      </c>
      <c r="F466" s="209">
        <v>11422.9843</v>
      </c>
      <c r="G466" s="209">
        <v>-1373.3447000000001</v>
      </c>
      <c r="H466" s="209">
        <v>0</v>
      </c>
      <c r="I466" s="209">
        <v>0</v>
      </c>
    </row>
    <row r="467" spans="1:9">
      <c r="A467" s="46">
        <v>95005</v>
      </c>
      <c r="B467" s="207" t="s">
        <v>469</v>
      </c>
      <c r="C467" s="113">
        <v>1.8709999999999999E-4</v>
      </c>
      <c r="E467" s="209">
        <v>30146.861699999998</v>
      </c>
      <c r="F467" s="209">
        <v>12361.135699999999</v>
      </c>
      <c r="G467" s="209">
        <v>-1486.1352999999999</v>
      </c>
      <c r="H467" s="209">
        <v>0</v>
      </c>
      <c r="I467" s="209">
        <v>0</v>
      </c>
    </row>
    <row r="468" spans="1:9">
      <c r="A468" s="46">
        <v>95008</v>
      </c>
      <c r="B468" s="207" t="s">
        <v>919</v>
      </c>
      <c r="C468" s="113">
        <v>1.0959999999999999E-4</v>
      </c>
      <c r="E468" s="209">
        <v>17659.519199999999</v>
      </c>
      <c r="F468" s="209">
        <v>7240.9431999999997</v>
      </c>
      <c r="G468" s="209">
        <v>-870.55279999999993</v>
      </c>
      <c r="H468" s="209">
        <v>0</v>
      </c>
      <c r="I468" s="209">
        <v>0</v>
      </c>
    </row>
    <row r="469" spans="1:9">
      <c r="A469" s="46">
        <v>95009</v>
      </c>
      <c r="B469" s="207" t="s">
        <v>946</v>
      </c>
      <c r="C469" s="113">
        <v>4.2935999999999998E-3</v>
      </c>
      <c r="E469" s="209">
        <v>691814.8872</v>
      </c>
      <c r="F469" s="209">
        <v>283665.27120000002</v>
      </c>
      <c r="G469" s="209">
        <v>-34104.0648</v>
      </c>
      <c r="H469" s="209">
        <v>0</v>
      </c>
      <c r="I469" s="209">
        <v>0</v>
      </c>
    </row>
    <row r="470" spans="1:9">
      <c r="A470" s="46">
        <v>95010</v>
      </c>
      <c r="B470" s="207" t="s">
        <v>958</v>
      </c>
      <c r="C470" s="113">
        <v>2.34E-5</v>
      </c>
      <c r="E470" s="209">
        <v>3770.3717999999999</v>
      </c>
      <c r="F470" s="209">
        <v>1545.9677999999999</v>
      </c>
      <c r="G470" s="209">
        <v>-185.86619999999999</v>
      </c>
      <c r="H470" s="209">
        <v>0</v>
      </c>
      <c r="I470" s="209">
        <v>0</v>
      </c>
    </row>
    <row r="471" spans="1:9">
      <c r="A471" s="46">
        <v>95011</v>
      </c>
      <c r="B471" s="207" t="s">
        <v>472</v>
      </c>
      <c r="C471" s="113">
        <v>1.9029999999999999E-4</v>
      </c>
      <c r="E471" s="209">
        <v>30662.468099999998</v>
      </c>
      <c r="F471" s="209">
        <v>12572.550099999999</v>
      </c>
      <c r="G471" s="209">
        <v>-1511.5528999999999</v>
      </c>
      <c r="H471" s="209">
        <v>0</v>
      </c>
      <c r="I471" s="209">
        <v>0</v>
      </c>
    </row>
    <row r="472" spans="1:9">
      <c r="A472" s="46">
        <v>95017</v>
      </c>
      <c r="B472" s="207" t="s">
        <v>473</v>
      </c>
      <c r="C472" s="113">
        <v>3.9799999999999998E-5</v>
      </c>
      <c r="E472" s="209">
        <v>6412.8545999999997</v>
      </c>
      <c r="F472" s="209">
        <v>2629.4665999999997</v>
      </c>
      <c r="G472" s="209">
        <v>-316.13139999999999</v>
      </c>
      <c r="H472" s="209">
        <v>0</v>
      </c>
      <c r="I472" s="209">
        <v>0</v>
      </c>
    </row>
    <row r="473" spans="1:9">
      <c r="A473" s="46">
        <v>95101</v>
      </c>
      <c r="B473" s="207" t="s">
        <v>474</v>
      </c>
      <c r="C473" s="113">
        <v>9.2426000000000001E-3</v>
      </c>
      <c r="E473" s="209">
        <v>1489232.4102</v>
      </c>
      <c r="F473" s="209">
        <v>610630.85420000006</v>
      </c>
      <c r="G473" s="209">
        <v>-73413.971799999999</v>
      </c>
      <c r="H473" s="209">
        <v>0</v>
      </c>
      <c r="I473" s="209">
        <v>0</v>
      </c>
    </row>
    <row r="474" spans="1:9">
      <c r="A474" s="46">
        <v>95103</v>
      </c>
      <c r="B474" s="207" t="s">
        <v>475</v>
      </c>
      <c r="C474" s="113">
        <v>5.1199999999999998E-5</v>
      </c>
      <c r="E474" s="209">
        <v>8249.7024000000001</v>
      </c>
      <c r="F474" s="209">
        <v>3382.6304</v>
      </c>
      <c r="G474" s="209">
        <v>-406.6816</v>
      </c>
      <c r="H474" s="209">
        <v>0</v>
      </c>
      <c r="I474" s="209">
        <v>0</v>
      </c>
    </row>
    <row r="475" spans="1:9">
      <c r="A475" s="46">
        <v>95104</v>
      </c>
      <c r="B475" s="207" t="s">
        <v>476</v>
      </c>
      <c r="C475" s="113">
        <v>1.605E-4</v>
      </c>
      <c r="E475" s="209">
        <v>25860.8835</v>
      </c>
      <c r="F475" s="209">
        <v>10603.753500000001</v>
      </c>
      <c r="G475" s="209">
        <v>-1274.8515</v>
      </c>
      <c r="H475" s="209">
        <v>0</v>
      </c>
      <c r="I475" s="209">
        <v>0</v>
      </c>
    </row>
    <row r="476" spans="1:9">
      <c r="A476" s="46">
        <v>95105</v>
      </c>
      <c r="B476" s="207" t="s">
        <v>477</v>
      </c>
      <c r="C476" s="113">
        <v>6.8899999999999994E-5</v>
      </c>
      <c r="E476" s="209">
        <v>11101.650299999999</v>
      </c>
      <c r="F476" s="209">
        <v>4552.0162999999993</v>
      </c>
      <c r="G476" s="209">
        <v>-547.27269999999999</v>
      </c>
      <c r="H476" s="209">
        <v>0</v>
      </c>
      <c r="I476" s="209">
        <v>0</v>
      </c>
    </row>
    <row r="477" spans="1:9">
      <c r="A477" s="46">
        <v>95106</v>
      </c>
      <c r="B477" s="207" t="s">
        <v>478</v>
      </c>
      <c r="C477" s="113">
        <v>1.5999999999999999E-5</v>
      </c>
      <c r="E477" s="209">
        <v>2578.0319999999997</v>
      </c>
      <c r="F477" s="209">
        <v>1057.0719999999999</v>
      </c>
      <c r="G477" s="209">
        <v>-127.08799999999999</v>
      </c>
      <c r="H477" s="209">
        <v>0</v>
      </c>
      <c r="I477" s="209">
        <v>0</v>
      </c>
    </row>
    <row r="478" spans="1:9">
      <c r="A478" s="46">
        <v>95110</v>
      </c>
      <c r="B478" s="207" t="s">
        <v>479</v>
      </c>
      <c r="C478" s="113">
        <v>2.2951E-3</v>
      </c>
      <c r="E478" s="209">
        <v>369802.57770000002</v>
      </c>
      <c r="F478" s="209">
        <v>151630.37169999999</v>
      </c>
      <c r="G478" s="209">
        <v>-18229.979299999999</v>
      </c>
      <c r="H478" s="209">
        <v>0</v>
      </c>
      <c r="I478" s="209">
        <v>0</v>
      </c>
    </row>
    <row r="479" spans="1:9">
      <c r="A479" s="46">
        <v>95111</v>
      </c>
      <c r="B479" s="207" t="s">
        <v>480</v>
      </c>
      <c r="C479" s="113">
        <v>9.9170000000000009E-4</v>
      </c>
      <c r="E479" s="209">
        <v>159789.6459</v>
      </c>
      <c r="F479" s="209">
        <v>65518.643900000003</v>
      </c>
      <c r="G479" s="209">
        <v>-7877.0731000000005</v>
      </c>
      <c r="H479" s="209">
        <v>0</v>
      </c>
      <c r="I479" s="209">
        <v>0</v>
      </c>
    </row>
    <row r="480" spans="1:9">
      <c r="A480" s="46">
        <v>95113</v>
      </c>
      <c r="B480" s="207" t="s">
        <v>481</v>
      </c>
      <c r="C480" s="113">
        <v>6.0099999999999997E-5</v>
      </c>
      <c r="E480" s="209">
        <v>9683.7326999999987</v>
      </c>
      <c r="F480" s="209">
        <v>3970.6266999999998</v>
      </c>
      <c r="G480" s="209">
        <v>-477.37430000000001</v>
      </c>
      <c r="H480" s="209">
        <v>0</v>
      </c>
      <c r="I480" s="209">
        <v>0</v>
      </c>
    </row>
    <row r="481" spans="1:9">
      <c r="A481" s="46">
        <v>95121</v>
      </c>
      <c r="B481" s="207" t="s">
        <v>482</v>
      </c>
      <c r="C481" s="113">
        <v>4.996E-4</v>
      </c>
      <c r="E481" s="209">
        <v>80499.049199999994</v>
      </c>
      <c r="F481" s="209">
        <v>33007.073199999999</v>
      </c>
      <c r="G481" s="209">
        <v>-3968.3227999999999</v>
      </c>
      <c r="H481" s="209">
        <v>0</v>
      </c>
      <c r="I481" s="209">
        <v>0</v>
      </c>
    </row>
    <row r="482" spans="1:9">
      <c r="A482" s="46">
        <v>95122</v>
      </c>
      <c r="B482" s="207" t="s">
        <v>483</v>
      </c>
      <c r="C482" s="113">
        <v>2.0599999999999999E-5</v>
      </c>
      <c r="E482" s="209">
        <v>3319.2161999999998</v>
      </c>
      <c r="F482" s="209">
        <v>1360.9802</v>
      </c>
      <c r="G482" s="209">
        <v>-163.6258</v>
      </c>
      <c r="H482" s="209">
        <v>0</v>
      </c>
      <c r="I482" s="209">
        <v>0</v>
      </c>
    </row>
    <row r="483" spans="1:9">
      <c r="A483" s="46">
        <v>95123</v>
      </c>
      <c r="B483" s="207" t="s">
        <v>484</v>
      </c>
      <c r="C483" s="113">
        <v>5.1900000000000001E-5</v>
      </c>
      <c r="E483" s="209">
        <v>8362.4912999999997</v>
      </c>
      <c r="F483" s="209">
        <v>3428.8773000000001</v>
      </c>
      <c r="G483" s="209">
        <v>-412.24170000000004</v>
      </c>
      <c r="H483" s="209">
        <v>0</v>
      </c>
      <c r="I483" s="209">
        <v>0</v>
      </c>
    </row>
    <row r="484" spans="1:9">
      <c r="A484" s="46">
        <v>95131</v>
      </c>
      <c r="B484" s="207" t="s">
        <v>485</v>
      </c>
      <c r="C484" s="113">
        <v>2.0095E-3</v>
      </c>
      <c r="E484" s="209">
        <v>323784.70649999997</v>
      </c>
      <c r="F484" s="209">
        <v>132761.63649999999</v>
      </c>
      <c r="G484" s="209">
        <v>-15961.458500000001</v>
      </c>
      <c r="H484" s="209">
        <v>0</v>
      </c>
      <c r="I484" s="209">
        <v>0</v>
      </c>
    </row>
    <row r="485" spans="1:9">
      <c r="A485" s="46">
        <v>95141</v>
      </c>
      <c r="B485" s="207" t="s">
        <v>486</v>
      </c>
      <c r="C485" s="113">
        <v>4.438E-4</v>
      </c>
      <c r="E485" s="209">
        <v>71508.162599999996</v>
      </c>
      <c r="F485" s="209">
        <v>29320.534599999999</v>
      </c>
      <c r="G485" s="209">
        <v>-3525.1034</v>
      </c>
      <c r="H485" s="209">
        <v>0</v>
      </c>
      <c r="I485" s="209">
        <v>0</v>
      </c>
    </row>
    <row r="486" spans="1:9">
      <c r="A486" s="46">
        <v>95151</v>
      </c>
      <c r="B486" s="207" t="s">
        <v>487</v>
      </c>
      <c r="C486" s="113">
        <v>1.281E-4</v>
      </c>
      <c r="E486" s="209">
        <v>20640.368699999999</v>
      </c>
      <c r="F486" s="209">
        <v>8463.1826999999994</v>
      </c>
      <c r="G486" s="209">
        <v>-1017.4983</v>
      </c>
      <c r="H486" s="209">
        <v>0</v>
      </c>
      <c r="I486" s="209">
        <v>0</v>
      </c>
    </row>
    <row r="487" spans="1:9">
      <c r="A487" s="46">
        <v>95161</v>
      </c>
      <c r="B487" s="207" t="s">
        <v>488</v>
      </c>
      <c r="C487" s="113">
        <v>7.6899999999999999E-5</v>
      </c>
      <c r="E487" s="209">
        <v>12390.666299999999</v>
      </c>
      <c r="F487" s="209">
        <v>5080.5523000000003</v>
      </c>
      <c r="G487" s="209">
        <v>-610.81669999999997</v>
      </c>
      <c r="H487" s="209">
        <v>0</v>
      </c>
      <c r="I487" s="209">
        <v>0</v>
      </c>
    </row>
    <row r="488" spans="1:9">
      <c r="A488" s="46">
        <v>95171</v>
      </c>
      <c r="B488" s="207" t="s">
        <v>489</v>
      </c>
      <c r="C488" s="113">
        <v>1.216E-4</v>
      </c>
      <c r="E488" s="209">
        <v>19593.0432</v>
      </c>
      <c r="F488" s="209">
        <v>8033.7471999999998</v>
      </c>
      <c r="G488" s="209">
        <v>-965.86879999999996</v>
      </c>
      <c r="H488" s="209">
        <v>0</v>
      </c>
      <c r="I488" s="209">
        <v>0</v>
      </c>
    </row>
    <row r="489" spans="1:9">
      <c r="A489" s="46">
        <v>95181</v>
      </c>
      <c r="B489" s="207" t="s">
        <v>490</v>
      </c>
      <c r="C489" s="113">
        <v>7.7600000000000002E-5</v>
      </c>
      <c r="E489" s="209">
        <v>12503.4552</v>
      </c>
      <c r="F489" s="209">
        <v>5126.7992000000004</v>
      </c>
      <c r="G489" s="209">
        <v>-616.3768</v>
      </c>
      <c r="H489" s="209">
        <v>0</v>
      </c>
      <c r="I489" s="209">
        <v>0</v>
      </c>
    </row>
    <row r="490" spans="1:9">
      <c r="A490" s="46">
        <v>95191</v>
      </c>
      <c r="B490" s="207" t="s">
        <v>491</v>
      </c>
      <c r="C490" s="113">
        <v>9.6299999999999996E-5</v>
      </c>
      <c r="E490" s="209">
        <v>15516.5301</v>
      </c>
      <c r="F490" s="209">
        <v>6362.2520999999997</v>
      </c>
      <c r="G490" s="209">
        <v>-764.91089999999997</v>
      </c>
      <c r="H490" s="209">
        <v>0</v>
      </c>
      <c r="I490" s="209">
        <v>0</v>
      </c>
    </row>
    <row r="491" spans="1:9">
      <c r="A491" s="46">
        <v>95201</v>
      </c>
      <c r="B491" s="207" t="s">
        <v>492</v>
      </c>
      <c r="C491" s="113">
        <v>7.4290000000000001E-4</v>
      </c>
      <c r="E491" s="209">
        <v>119701.24830000001</v>
      </c>
      <c r="F491" s="209">
        <v>49081.174299999999</v>
      </c>
      <c r="G491" s="209">
        <v>-5900.8546999999999</v>
      </c>
      <c r="H491" s="209">
        <v>0</v>
      </c>
      <c r="I491" s="209">
        <v>0</v>
      </c>
    </row>
    <row r="492" spans="1:9">
      <c r="A492" s="46">
        <v>95204</v>
      </c>
      <c r="B492" s="207" t="s">
        <v>493</v>
      </c>
      <c r="C492" s="113">
        <v>3.1E-6</v>
      </c>
      <c r="E492" s="209">
        <v>499.49369999999999</v>
      </c>
      <c r="F492" s="209">
        <v>204.80770000000001</v>
      </c>
      <c r="G492" s="209">
        <v>-24.6233</v>
      </c>
      <c r="H492" s="209">
        <v>0</v>
      </c>
      <c r="I492" s="209">
        <v>0</v>
      </c>
    </row>
    <row r="493" spans="1:9">
      <c r="A493" s="46">
        <v>95205</v>
      </c>
      <c r="B493" s="207" t="s">
        <v>494</v>
      </c>
      <c r="C493" s="113">
        <v>0</v>
      </c>
      <c r="E493" s="209">
        <v>0</v>
      </c>
      <c r="F493" s="209">
        <v>0</v>
      </c>
      <c r="G493" s="209">
        <v>0</v>
      </c>
      <c r="H493" s="209">
        <v>0</v>
      </c>
      <c r="I493" s="209">
        <v>0</v>
      </c>
    </row>
    <row r="494" spans="1:9">
      <c r="A494" s="46">
        <v>95211</v>
      </c>
      <c r="B494" s="207" t="s">
        <v>495</v>
      </c>
      <c r="C494" s="113">
        <v>1.5999999999999999E-6</v>
      </c>
      <c r="E494" s="209">
        <v>257.8032</v>
      </c>
      <c r="F494" s="209">
        <v>105.7072</v>
      </c>
      <c r="G494" s="209">
        <v>-12.7088</v>
      </c>
      <c r="H494" s="209">
        <v>0</v>
      </c>
      <c r="I494" s="209">
        <v>0</v>
      </c>
    </row>
    <row r="495" spans="1:9">
      <c r="A495" s="46">
        <v>95221</v>
      </c>
      <c r="B495" s="207" t="s">
        <v>496</v>
      </c>
      <c r="C495" s="113">
        <v>4.6100000000000002E-5</v>
      </c>
      <c r="E495" s="209">
        <v>7427.9547000000002</v>
      </c>
      <c r="F495" s="209">
        <v>3045.6887000000002</v>
      </c>
      <c r="G495" s="209">
        <v>-366.17230000000001</v>
      </c>
      <c r="H495" s="209">
        <v>0</v>
      </c>
      <c r="I495" s="209">
        <v>0</v>
      </c>
    </row>
    <row r="496" spans="1:9">
      <c r="A496" s="46">
        <v>95301</v>
      </c>
      <c r="B496" s="207" t="s">
        <v>497</v>
      </c>
      <c r="C496" s="210">
        <v>2.385E-3</v>
      </c>
      <c r="E496" s="209">
        <v>384287.89500000002</v>
      </c>
      <c r="F496" s="209">
        <v>157569.79499999998</v>
      </c>
      <c r="G496" s="209">
        <v>-18944.055</v>
      </c>
      <c r="H496" s="209">
        <v>0</v>
      </c>
      <c r="I496" s="209">
        <v>0</v>
      </c>
    </row>
    <row r="497" spans="1:9">
      <c r="A497" s="211">
        <v>95311</v>
      </c>
      <c r="B497" s="212" t="s">
        <v>498</v>
      </c>
      <c r="C497" s="213">
        <v>2.3652E-3</v>
      </c>
      <c r="D497" s="214"/>
      <c r="E497" s="215">
        <v>381097.58039999998</v>
      </c>
      <c r="F497" s="215">
        <v>156261.6684</v>
      </c>
      <c r="G497" s="215">
        <v>-18786.783599999999</v>
      </c>
      <c r="H497" s="215">
        <v>0</v>
      </c>
      <c r="I497" s="215">
        <v>0</v>
      </c>
    </row>
    <row r="498" spans="1:9">
      <c r="A498" s="46">
        <v>95317</v>
      </c>
      <c r="B498" s="207" t="s">
        <v>499</v>
      </c>
      <c r="C498" s="113">
        <v>4.5399999999999999E-5</v>
      </c>
      <c r="E498" s="209">
        <v>7315.1657999999998</v>
      </c>
      <c r="F498" s="209">
        <v>2999.4418000000001</v>
      </c>
      <c r="G498" s="209">
        <v>-360.61219999999997</v>
      </c>
      <c r="H498" s="209">
        <v>0</v>
      </c>
      <c r="I498" s="209">
        <v>0</v>
      </c>
    </row>
    <row r="499" spans="1:9">
      <c r="A499" s="46">
        <v>95321</v>
      </c>
      <c r="B499" s="207" t="s">
        <v>500</v>
      </c>
      <c r="C499" s="113">
        <v>4.7800000000000003E-5</v>
      </c>
      <c r="E499" s="209">
        <v>7701.8706000000002</v>
      </c>
      <c r="F499" s="209">
        <v>3158.0026000000003</v>
      </c>
      <c r="G499" s="209">
        <v>-379.67540000000002</v>
      </c>
      <c r="H499" s="209">
        <v>0</v>
      </c>
      <c r="I499" s="209">
        <v>0</v>
      </c>
    </row>
    <row r="500" spans="1:9">
      <c r="A500" s="46">
        <v>95401</v>
      </c>
      <c r="B500" s="207" t="s">
        <v>501</v>
      </c>
      <c r="C500" s="113">
        <v>2.4250999999999999E-3</v>
      </c>
      <c r="E500" s="209">
        <v>390749.08769999997</v>
      </c>
      <c r="F500" s="209">
        <v>160219.08169999998</v>
      </c>
      <c r="G500" s="209">
        <v>-19262.569299999999</v>
      </c>
      <c r="H500" s="209">
        <v>0</v>
      </c>
      <c r="I500" s="209">
        <v>0</v>
      </c>
    </row>
    <row r="501" spans="1:9">
      <c r="A501" s="46">
        <v>95404</v>
      </c>
      <c r="B501" s="207" t="s">
        <v>502</v>
      </c>
      <c r="C501" s="113">
        <v>3.65E-5</v>
      </c>
      <c r="E501" s="209">
        <v>5881.1355000000003</v>
      </c>
      <c r="F501" s="209">
        <v>2411.4454999999998</v>
      </c>
      <c r="G501" s="209">
        <v>-289.91949999999997</v>
      </c>
      <c r="H501" s="209">
        <v>0</v>
      </c>
      <c r="I501" s="209">
        <v>0</v>
      </c>
    </row>
    <row r="502" spans="1:9">
      <c r="A502" s="46">
        <v>95405</v>
      </c>
      <c r="B502" s="207" t="s">
        <v>503</v>
      </c>
      <c r="C502" s="113">
        <v>4.7200000000000002E-5</v>
      </c>
      <c r="E502" s="209">
        <v>7605.1944000000003</v>
      </c>
      <c r="F502" s="209">
        <v>3118.3624</v>
      </c>
      <c r="G502" s="209">
        <v>-374.90960000000001</v>
      </c>
      <c r="H502" s="209">
        <v>0</v>
      </c>
      <c r="I502" s="209">
        <v>0</v>
      </c>
    </row>
    <row r="503" spans="1:9">
      <c r="A503" s="46">
        <v>95411</v>
      </c>
      <c r="B503" s="207" t="s">
        <v>504</v>
      </c>
      <c r="C503" s="113">
        <v>1.9315999999999999E-3</v>
      </c>
      <c r="E503" s="209">
        <v>311232.91320000001</v>
      </c>
      <c r="F503" s="209">
        <v>127615.01719999999</v>
      </c>
      <c r="G503" s="209">
        <v>-15342.698799999998</v>
      </c>
      <c r="H503" s="209">
        <v>0</v>
      </c>
      <c r="I503" s="209">
        <v>0</v>
      </c>
    </row>
    <row r="504" spans="1:9">
      <c r="A504" s="46">
        <v>95413</v>
      </c>
      <c r="B504" s="207" t="s">
        <v>505</v>
      </c>
      <c r="C504" s="113">
        <v>2.588E-4</v>
      </c>
      <c r="E504" s="209">
        <v>41699.667600000001</v>
      </c>
      <c r="F504" s="209">
        <v>17098.139599999999</v>
      </c>
      <c r="G504" s="209">
        <v>-2055.6484</v>
      </c>
      <c r="H504" s="209">
        <v>0</v>
      </c>
      <c r="I504" s="209">
        <v>0</v>
      </c>
    </row>
    <row r="505" spans="1:9">
      <c r="A505" s="46">
        <v>95415</v>
      </c>
      <c r="B505" s="207" t="s">
        <v>506</v>
      </c>
      <c r="C505" s="113">
        <v>7.2100000000000004E-5</v>
      </c>
      <c r="E505" s="209">
        <v>11617.2567</v>
      </c>
      <c r="F505" s="209">
        <v>4763.4306999999999</v>
      </c>
      <c r="G505" s="209">
        <v>-572.69029999999998</v>
      </c>
      <c r="H505" s="209">
        <v>0</v>
      </c>
      <c r="I505" s="209">
        <v>0</v>
      </c>
    </row>
    <row r="506" spans="1:9">
      <c r="A506" s="46">
        <v>95421</v>
      </c>
      <c r="B506" s="207" t="s">
        <v>507</v>
      </c>
      <c r="C506" s="113">
        <v>4.0200000000000001E-5</v>
      </c>
      <c r="E506" s="209">
        <v>6477.3054000000002</v>
      </c>
      <c r="F506" s="209">
        <v>2655.8933999999999</v>
      </c>
      <c r="G506" s="209">
        <v>-319.30860000000001</v>
      </c>
      <c r="H506" s="209">
        <v>0</v>
      </c>
      <c r="I506" s="209">
        <v>0</v>
      </c>
    </row>
    <row r="507" spans="1:9">
      <c r="A507" s="46">
        <v>95431</v>
      </c>
      <c r="B507" s="207" t="s">
        <v>508</v>
      </c>
      <c r="C507" s="113">
        <v>1.606E-4</v>
      </c>
      <c r="E507" s="209">
        <v>25876.996200000001</v>
      </c>
      <c r="F507" s="209">
        <v>10610.360199999999</v>
      </c>
      <c r="G507" s="209">
        <v>-1275.6458</v>
      </c>
      <c r="H507" s="209">
        <v>0</v>
      </c>
      <c r="I507" s="209">
        <v>0</v>
      </c>
    </row>
    <row r="508" spans="1:9">
      <c r="A508" s="46">
        <v>95501</v>
      </c>
      <c r="B508" s="207" t="s">
        <v>509</v>
      </c>
      <c r="C508" s="113">
        <v>5.5094999999999996E-3</v>
      </c>
      <c r="E508" s="209">
        <v>887729.20649999997</v>
      </c>
      <c r="F508" s="209">
        <v>363996.13649999996</v>
      </c>
      <c r="G508" s="209">
        <v>-43761.958500000001</v>
      </c>
      <c r="H508" s="209">
        <v>0</v>
      </c>
      <c r="I508" s="209">
        <v>0</v>
      </c>
    </row>
    <row r="509" spans="1:9">
      <c r="A509" s="46">
        <v>95504</v>
      </c>
      <c r="B509" s="207" t="s">
        <v>510</v>
      </c>
      <c r="C509" s="113">
        <v>3.1900000000000003E-5</v>
      </c>
      <c r="E509" s="209">
        <v>5139.9513000000006</v>
      </c>
      <c r="F509" s="209">
        <v>2107.5373000000004</v>
      </c>
      <c r="G509" s="209">
        <v>-253.38170000000002</v>
      </c>
      <c r="H509" s="209">
        <v>0</v>
      </c>
      <c r="I509" s="209">
        <v>0</v>
      </c>
    </row>
    <row r="510" spans="1:9">
      <c r="A510" s="46">
        <v>95511</v>
      </c>
      <c r="B510" s="207" t="s">
        <v>511</v>
      </c>
      <c r="C510" s="113">
        <v>1.1253000000000001E-3</v>
      </c>
      <c r="E510" s="209">
        <v>181316.21310000002</v>
      </c>
      <c r="F510" s="209">
        <v>74345.195100000012</v>
      </c>
      <c r="G510" s="209">
        <v>-8938.2579000000005</v>
      </c>
      <c r="H510" s="209">
        <v>0</v>
      </c>
      <c r="I510" s="209">
        <v>0</v>
      </c>
    </row>
    <row r="511" spans="1:9">
      <c r="A511" s="46">
        <v>95513</v>
      </c>
      <c r="B511" s="207" t="s">
        <v>512</v>
      </c>
      <c r="C511" s="113">
        <v>5.3000000000000001E-5</v>
      </c>
      <c r="E511" s="209">
        <v>8539.7309999999998</v>
      </c>
      <c r="F511" s="209">
        <v>3501.5509999999999</v>
      </c>
      <c r="G511" s="209">
        <v>-420.97899999999998</v>
      </c>
      <c r="H511" s="209">
        <v>0</v>
      </c>
      <c r="I511" s="209">
        <v>0</v>
      </c>
    </row>
    <row r="512" spans="1:9">
      <c r="A512" s="46">
        <v>95517</v>
      </c>
      <c r="B512" s="207" t="s">
        <v>513</v>
      </c>
      <c r="C512" s="113">
        <v>1.6699999999999999E-5</v>
      </c>
      <c r="E512" s="209">
        <v>2690.8208999999997</v>
      </c>
      <c r="F512" s="209">
        <v>1103.3189</v>
      </c>
      <c r="G512" s="209">
        <v>-132.6481</v>
      </c>
      <c r="H512" s="209">
        <v>0</v>
      </c>
      <c r="I512" s="209">
        <v>0</v>
      </c>
    </row>
    <row r="513" spans="1:9">
      <c r="A513" s="46">
        <v>95601</v>
      </c>
      <c r="B513" s="207" t="s">
        <v>514</v>
      </c>
      <c r="C513" s="113">
        <v>2.2116000000000002E-3</v>
      </c>
      <c r="E513" s="209">
        <v>356348.47320000001</v>
      </c>
      <c r="F513" s="209">
        <v>146113.77720000001</v>
      </c>
      <c r="G513" s="209">
        <v>-17566.738800000003</v>
      </c>
      <c r="H513" s="209">
        <v>0</v>
      </c>
      <c r="I513" s="209">
        <v>0</v>
      </c>
    </row>
    <row r="514" spans="1:9">
      <c r="A514" s="46">
        <v>95611</v>
      </c>
      <c r="B514" s="207" t="s">
        <v>515</v>
      </c>
      <c r="C514" s="113">
        <v>3.2840000000000001E-4</v>
      </c>
      <c r="E514" s="209">
        <v>52914.106800000001</v>
      </c>
      <c r="F514" s="209">
        <v>21696.4028</v>
      </c>
      <c r="G514" s="209">
        <v>-2608.4812000000002</v>
      </c>
      <c r="H514" s="209">
        <v>0</v>
      </c>
      <c r="I514" s="209">
        <v>0</v>
      </c>
    </row>
    <row r="515" spans="1:9">
      <c r="A515" s="46">
        <v>95617</v>
      </c>
      <c r="B515" s="207" t="s">
        <v>516</v>
      </c>
      <c r="C515" s="113">
        <v>1.8300000000000001E-5</v>
      </c>
      <c r="E515" s="209">
        <v>2948.6241</v>
      </c>
      <c r="F515" s="209">
        <v>1209.0261</v>
      </c>
      <c r="G515" s="209">
        <v>-145.3569</v>
      </c>
      <c r="H515" s="209">
        <v>0</v>
      </c>
      <c r="I515" s="209">
        <v>0</v>
      </c>
    </row>
    <row r="516" spans="1:9">
      <c r="A516" s="46">
        <v>95621</v>
      </c>
      <c r="B516" s="207" t="s">
        <v>517</v>
      </c>
      <c r="C516" s="113">
        <v>4.573E-4</v>
      </c>
      <c r="E516" s="209">
        <v>73683.377099999998</v>
      </c>
      <c r="F516" s="209">
        <v>30212.4391</v>
      </c>
      <c r="G516" s="209">
        <v>-3632.3339000000001</v>
      </c>
      <c r="H516" s="209">
        <v>0</v>
      </c>
      <c r="I516" s="209">
        <v>0</v>
      </c>
    </row>
    <row r="517" spans="1:9">
      <c r="A517" s="46">
        <v>95701</v>
      </c>
      <c r="B517" s="207" t="s">
        <v>518</v>
      </c>
      <c r="C517" s="113">
        <v>1.1988000000000001E-3</v>
      </c>
      <c r="E517" s="209">
        <v>193159.04760000002</v>
      </c>
      <c r="F517" s="209">
        <v>79201.119600000005</v>
      </c>
      <c r="G517" s="209">
        <v>-9522.0684000000001</v>
      </c>
      <c r="H517" s="209">
        <v>0</v>
      </c>
      <c r="I517" s="209">
        <v>0</v>
      </c>
    </row>
    <row r="518" spans="1:9">
      <c r="A518" s="46">
        <v>95711</v>
      </c>
      <c r="B518" s="207" t="s">
        <v>519</v>
      </c>
      <c r="C518" s="113">
        <v>1.652E-4</v>
      </c>
      <c r="E518" s="209">
        <v>26618.180400000001</v>
      </c>
      <c r="F518" s="209">
        <v>10914.268400000001</v>
      </c>
      <c r="G518" s="209">
        <v>-1312.1836000000001</v>
      </c>
      <c r="H518" s="209">
        <v>0</v>
      </c>
      <c r="I518" s="209">
        <v>0</v>
      </c>
    </row>
    <row r="519" spans="1:9">
      <c r="A519" s="46">
        <v>95721</v>
      </c>
      <c r="B519" s="207" t="s">
        <v>520</v>
      </c>
      <c r="C519" s="113">
        <v>5.52E-5</v>
      </c>
      <c r="E519" s="209">
        <v>8894.2103999999999</v>
      </c>
      <c r="F519" s="209">
        <v>3646.8984</v>
      </c>
      <c r="G519" s="209">
        <v>-438.45359999999999</v>
      </c>
      <c r="H519" s="209">
        <v>0</v>
      </c>
      <c r="I519" s="209">
        <v>0</v>
      </c>
    </row>
    <row r="520" spans="1:9">
      <c r="A520" s="46">
        <v>95733</v>
      </c>
      <c r="B520" s="207" t="s">
        <v>521</v>
      </c>
      <c r="C520" s="113">
        <v>1.2799999999999999E-5</v>
      </c>
      <c r="E520" s="209">
        <v>2062.4256</v>
      </c>
      <c r="F520" s="209">
        <v>845.6576</v>
      </c>
      <c r="G520" s="209">
        <v>-101.6704</v>
      </c>
      <c r="H520" s="209">
        <v>0</v>
      </c>
      <c r="I520" s="209">
        <v>0</v>
      </c>
    </row>
    <row r="521" spans="1:9">
      <c r="A521" s="46">
        <v>95801</v>
      </c>
      <c r="B521" s="207" t="s">
        <v>522</v>
      </c>
      <c r="C521" s="113">
        <v>9.0350000000000001E-4</v>
      </c>
      <c r="E521" s="209">
        <v>145578.2445</v>
      </c>
      <c r="F521" s="209">
        <v>59691.534500000002</v>
      </c>
      <c r="G521" s="209">
        <v>-7176.5005000000001</v>
      </c>
      <c r="H521" s="209">
        <v>0</v>
      </c>
      <c r="I521" s="209">
        <v>0</v>
      </c>
    </row>
    <row r="522" spans="1:9">
      <c r="A522" s="46">
        <v>95802</v>
      </c>
      <c r="B522" s="207" t="s">
        <v>523</v>
      </c>
      <c r="C522" s="113">
        <v>6.8000000000000001E-6</v>
      </c>
      <c r="E522" s="209">
        <v>1095.6636000000001</v>
      </c>
      <c r="F522" s="209">
        <v>449.25560000000002</v>
      </c>
      <c r="G522" s="209">
        <v>-54.0124</v>
      </c>
      <c r="H522" s="209">
        <v>0</v>
      </c>
      <c r="I522" s="209">
        <v>0</v>
      </c>
    </row>
    <row r="523" spans="1:9">
      <c r="A523" s="46">
        <v>95804</v>
      </c>
      <c r="B523" s="207" t="s">
        <v>524</v>
      </c>
      <c r="C523" s="113">
        <v>2.65E-5</v>
      </c>
      <c r="E523" s="209">
        <v>4269.8654999999999</v>
      </c>
      <c r="F523" s="209">
        <v>1750.7755</v>
      </c>
      <c r="G523" s="209">
        <v>-210.48949999999999</v>
      </c>
      <c r="H523" s="209">
        <v>0</v>
      </c>
      <c r="I523" s="209">
        <v>0</v>
      </c>
    </row>
    <row r="524" spans="1:9">
      <c r="A524" s="46">
        <v>95811</v>
      </c>
      <c r="B524" s="207" t="s">
        <v>525</v>
      </c>
      <c r="C524" s="113">
        <v>5.1659999999999998E-4</v>
      </c>
      <c r="E524" s="209">
        <v>83238.208199999994</v>
      </c>
      <c r="F524" s="209">
        <v>34130.212200000002</v>
      </c>
      <c r="G524" s="209">
        <v>-4103.3537999999999</v>
      </c>
      <c r="H524" s="209">
        <v>0</v>
      </c>
      <c r="I524" s="209">
        <v>0</v>
      </c>
    </row>
    <row r="525" spans="1:9">
      <c r="A525" s="46">
        <v>95813</v>
      </c>
      <c r="B525" s="207" t="s">
        <v>526</v>
      </c>
      <c r="C525" s="113">
        <v>3.8399999999999998E-5</v>
      </c>
      <c r="E525" s="209">
        <v>6187.2767999999996</v>
      </c>
      <c r="F525" s="209">
        <v>2536.9728</v>
      </c>
      <c r="G525" s="209">
        <v>-305.01119999999997</v>
      </c>
      <c r="H525" s="209">
        <v>0</v>
      </c>
      <c r="I525" s="209">
        <v>0</v>
      </c>
    </row>
    <row r="526" spans="1:9">
      <c r="A526" s="46">
        <v>95821</v>
      </c>
      <c r="B526" s="207" t="s">
        <v>527</v>
      </c>
      <c r="C526" s="113">
        <v>8.1999999999999994E-6</v>
      </c>
      <c r="E526" s="209">
        <v>1321.2413999999999</v>
      </c>
      <c r="F526" s="209">
        <v>541.74939999999992</v>
      </c>
      <c r="G526" s="209">
        <v>-65.132599999999996</v>
      </c>
      <c r="H526" s="209">
        <v>0</v>
      </c>
      <c r="I526" s="209">
        <v>0</v>
      </c>
    </row>
    <row r="527" spans="1:9">
      <c r="A527" s="46">
        <v>95831</v>
      </c>
      <c r="B527" s="207" t="s">
        <v>528</v>
      </c>
      <c r="C527" s="113">
        <v>1.91E-5</v>
      </c>
      <c r="E527" s="209">
        <v>3077.5257000000001</v>
      </c>
      <c r="F527" s="209">
        <v>1261.8797</v>
      </c>
      <c r="G527" s="209">
        <v>-151.71129999999999</v>
      </c>
      <c r="H527" s="209">
        <v>0</v>
      </c>
      <c r="I527" s="209">
        <v>0</v>
      </c>
    </row>
    <row r="528" spans="1:9">
      <c r="A528" s="46">
        <v>95841</v>
      </c>
      <c r="B528" s="207" t="s">
        <v>529</v>
      </c>
      <c r="C528" s="113">
        <v>2.1299999999999999E-5</v>
      </c>
      <c r="E528" s="209">
        <v>3432.0050999999999</v>
      </c>
      <c r="F528" s="209">
        <v>1407.2271000000001</v>
      </c>
      <c r="G528" s="209">
        <v>-169.1859</v>
      </c>
      <c r="H528" s="209">
        <v>0</v>
      </c>
      <c r="I528" s="209">
        <v>0</v>
      </c>
    </row>
    <row r="529" spans="1:9">
      <c r="A529" s="46">
        <v>95851</v>
      </c>
      <c r="B529" s="207" t="s">
        <v>530</v>
      </c>
      <c r="C529" s="113">
        <v>9.1199999999999994E-5</v>
      </c>
      <c r="E529" s="209">
        <v>14694.782399999998</v>
      </c>
      <c r="F529" s="209">
        <v>6025.3103999999994</v>
      </c>
      <c r="G529" s="209">
        <v>-724.40159999999992</v>
      </c>
      <c r="H529" s="209">
        <v>0</v>
      </c>
      <c r="I529" s="209">
        <v>0</v>
      </c>
    </row>
    <row r="530" spans="1:9">
      <c r="A530" s="46">
        <v>95853</v>
      </c>
      <c r="B530" s="207" t="s">
        <v>531</v>
      </c>
      <c r="C530" s="113">
        <v>2.6100000000000001E-5</v>
      </c>
      <c r="E530" s="209">
        <v>4205.4147000000003</v>
      </c>
      <c r="F530" s="209">
        <v>1724.3487</v>
      </c>
      <c r="G530" s="209">
        <v>-207.31229999999999</v>
      </c>
      <c r="H530" s="209">
        <v>0</v>
      </c>
      <c r="I530" s="209">
        <v>0</v>
      </c>
    </row>
    <row r="531" spans="1:9">
      <c r="A531" s="46">
        <v>95901</v>
      </c>
      <c r="B531" s="207" t="s">
        <v>532</v>
      </c>
      <c r="C531" s="113">
        <v>2.2539000000000001E-3</v>
      </c>
      <c r="E531" s="209">
        <v>363164.14530000003</v>
      </c>
      <c r="F531" s="209">
        <v>148908.41130000001</v>
      </c>
      <c r="G531" s="209">
        <v>-17902.727699999999</v>
      </c>
      <c r="H531" s="209">
        <v>0</v>
      </c>
      <c r="I531" s="209">
        <v>0</v>
      </c>
    </row>
    <row r="532" spans="1:9">
      <c r="A532" s="46">
        <v>95908</v>
      </c>
      <c r="B532" s="207" t="s">
        <v>533</v>
      </c>
      <c r="C532" s="113">
        <v>5.8699999999999997E-5</v>
      </c>
      <c r="E532" s="209">
        <v>9458.1548999999995</v>
      </c>
      <c r="F532" s="209">
        <v>3878.1328999999996</v>
      </c>
      <c r="G532" s="209">
        <v>-466.25409999999999</v>
      </c>
      <c r="H532" s="209">
        <v>0</v>
      </c>
      <c r="I532" s="209">
        <v>0</v>
      </c>
    </row>
    <row r="533" spans="1:9">
      <c r="A533" s="46">
        <v>95911</v>
      </c>
      <c r="B533" s="207" t="s">
        <v>534</v>
      </c>
      <c r="C533" s="210">
        <v>6.068E-4</v>
      </c>
      <c r="E533" s="209">
        <v>97771.863599999997</v>
      </c>
      <c r="F533" s="209">
        <v>40089.455600000001</v>
      </c>
      <c r="G533" s="209">
        <v>-4819.8123999999998</v>
      </c>
      <c r="H533" s="209">
        <v>0</v>
      </c>
      <c r="I533" s="209">
        <v>0</v>
      </c>
    </row>
    <row r="534" spans="1:9">
      <c r="A534" s="46">
        <v>95917</v>
      </c>
      <c r="B534" s="207" t="s">
        <v>535</v>
      </c>
      <c r="C534" s="210">
        <v>3.0700000000000001E-5</v>
      </c>
      <c r="E534" s="209">
        <v>4946.5989</v>
      </c>
      <c r="F534" s="209">
        <v>2028.2569000000001</v>
      </c>
      <c r="G534" s="209">
        <v>-243.8501</v>
      </c>
      <c r="H534" s="209">
        <v>0</v>
      </c>
      <c r="I534" s="209">
        <v>0</v>
      </c>
    </row>
    <row r="535" spans="1:9">
      <c r="A535" s="46">
        <v>95921</v>
      </c>
      <c r="B535" s="207" t="s">
        <v>536</v>
      </c>
      <c r="C535" s="210">
        <v>4.5200000000000001E-5</v>
      </c>
      <c r="E535" s="209">
        <v>7282.9404000000004</v>
      </c>
      <c r="F535" s="209">
        <v>2986.2284</v>
      </c>
      <c r="G535" s="209">
        <v>-359.02359999999999</v>
      </c>
      <c r="H535" s="209">
        <v>0</v>
      </c>
      <c r="I535" s="209">
        <v>0</v>
      </c>
    </row>
    <row r="536" spans="1:9">
      <c r="A536" s="46">
        <v>96001</v>
      </c>
      <c r="B536" s="207" t="s">
        <v>537</v>
      </c>
      <c r="C536" s="210">
        <v>4.4407499999999996E-2</v>
      </c>
      <c r="E536" s="209">
        <v>7155247.2524999995</v>
      </c>
      <c r="F536" s="209">
        <v>2933870.3024999998</v>
      </c>
      <c r="G536" s="209">
        <v>-352728.77249999996</v>
      </c>
      <c r="H536" s="209">
        <v>0</v>
      </c>
      <c r="I536" s="209">
        <v>0</v>
      </c>
    </row>
    <row r="537" spans="1:9">
      <c r="A537" s="46">
        <v>96003</v>
      </c>
      <c r="B537" s="207" t="s">
        <v>969</v>
      </c>
      <c r="C537" s="210">
        <v>2.0127999999999999E-3</v>
      </c>
      <c r="E537" s="209">
        <v>324316.42559999996</v>
      </c>
      <c r="F537" s="209">
        <v>132979.65760000001</v>
      </c>
      <c r="G537" s="209">
        <v>-15987.670399999999</v>
      </c>
      <c r="H537" s="209">
        <v>0</v>
      </c>
      <c r="I537" s="209">
        <v>0</v>
      </c>
    </row>
    <row r="538" spans="1:9">
      <c r="A538" s="46">
        <v>96004</v>
      </c>
      <c r="B538" s="207" t="s">
        <v>539</v>
      </c>
      <c r="C538" s="210">
        <v>1.0905999999999999E-3</v>
      </c>
      <c r="E538" s="209">
        <v>175725.10619999998</v>
      </c>
      <c r="F538" s="209">
        <v>72052.670199999993</v>
      </c>
      <c r="G538" s="209">
        <v>-8662.6358</v>
      </c>
      <c r="H538" s="209">
        <v>0</v>
      </c>
      <c r="I538" s="209">
        <v>0</v>
      </c>
    </row>
    <row r="539" spans="1:9">
      <c r="A539" s="46">
        <v>96005</v>
      </c>
      <c r="B539" s="207" t="s">
        <v>540</v>
      </c>
      <c r="C539" s="210">
        <v>2.5607E-3</v>
      </c>
      <c r="E539" s="209">
        <v>412597.90889999998</v>
      </c>
      <c r="F539" s="209">
        <v>169177.76689999999</v>
      </c>
      <c r="G539" s="209">
        <v>-20339.640100000001</v>
      </c>
      <c r="H539" s="209">
        <v>0</v>
      </c>
      <c r="I539" s="209">
        <v>0</v>
      </c>
    </row>
    <row r="540" spans="1:9">
      <c r="A540" s="46">
        <v>96008</v>
      </c>
      <c r="B540" s="207" t="s">
        <v>541</v>
      </c>
      <c r="C540" s="210">
        <v>5.5640999999999998E-3</v>
      </c>
      <c r="E540" s="209">
        <v>896526.74069999997</v>
      </c>
      <c r="F540" s="209">
        <v>367603.3947</v>
      </c>
      <c r="G540" s="209">
        <v>-44195.6463</v>
      </c>
      <c r="H540" s="209">
        <v>0</v>
      </c>
      <c r="I540" s="209">
        <v>0</v>
      </c>
    </row>
    <row r="541" spans="1:9">
      <c r="A541" s="46">
        <v>96009</v>
      </c>
      <c r="B541" s="207" t="s">
        <v>542</v>
      </c>
      <c r="C541" s="210">
        <v>3.7889999999999999E-4</v>
      </c>
      <c r="E541" s="209">
        <v>61051.020299999996</v>
      </c>
      <c r="F541" s="209">
        <v>25032.7863</v>
      </c>
      <c r="G541" s="209">
        <v>-3009.6026999999999</v>
      </c>
      <c r="H541" s="209">
        <v>0</v>
      </c>
      <c r="I541" s="209">
        <v>0</v>
      </c>
    </row>
    <row r="542" spans="1:9">
      <c r="A542" s="211">
        <v>96011</v>
      </c>
      <c r="B542" s="212" t="s">
        <v>543</v>
      </c>
      <c r="C542" s="213">
        <v>6.4657300000000001E-2</v>
      </c>
      <c r="D542" s="214"/>
      <c r="E542" s="215">
        <v>10418036.777100001</v>
      </c>
      <c r="F542" s="215">
        <v>4271713.8391000004</v>
      </c>
      <c r="G542" s="215">
        <v>-513572.9339</v>
      </c>
      <c r="H542" s="215">
        <v>0</v>
      </c>
      <c r="I542" s="215">
        <v>0</v>
      </c>
    </row>
    <row r="543" spans="1:9">
      <c r="A543" s="46">
        <v>96012</v>
      </c>
      <c r="B543" s="207" t="s">
        <v>970</v>
      </c>
      <c r="C543" s="113">
        <v>2.1459000000000001E-3</v>
      </c>
      <c r="E543" s="209">
        <v>345762.42930000002</v>
      </c>
      <c r="F543" s="209">
        <v>141773.1753</v>
      </c>
      <c r="G543" s="209">
        <v>-17044.883700000002</v>
      </c>
      <c r="H543" s="209">
        <v>0</v>
      </c>
      <c r="I543" s="209">
        <v>0</v>
      </c>
    </row>
    <row r="544" spans="1:9">
      <c r="A544" s="46">
        <v>96018</v>
      </c>
      <c r="B544" s="207" t="s">
        <v>545</v>
      </c>
      <c r="C544" s="113">
        <v>3.8899999999999997E-5</v>
      </c>
      <c r="E544" s="209">
        <v>6267.8402999999998</v>
      </c>
      <c r="F544" s="209">
        <v>2570.0063</v>
      </c>
      <c r="G544" s="209">
        <v>-308.98269999999997</v>
      </c>
      <c r="H544" s="209">
        <v>0</v>
      </c>
      <c r="I544" s="209">
        <v>0</v>
      </c>
    </row>
    <row r="545" spans="1:9">
      <c r="A545" s="46">
        <v>96021</v>
      </c>
      <c r="B545" s="207" t="s">
        <v>546</v>
      </c>
      <c r="C545" s="113">
        <v>7.8459999999999999E-4</v>
      </c>
      <c r="E545" s="209">
        <v>126420.2442</v>
      </c>
      <c r="F545" s="209">
        <v>51836.1682</v>
      </c>
      <c r="G545" s="209">
        <v>-6232.0778</v>
      </c>
      <c r="H545" s="209">
        <v>0</v>
      </c>
      <c r="I545" s="209">
        <v>0</v>
      </c>
    </row>
    <row r="546" spans="1:9">
      <c r="A546" s="46">
        <v>96031</v>
      </c>
      <c r="B546" s="207" t="s">
        <v>547</v>
      </c>
      <c r="C546" s="113">
        <v>8.3449999999999996E-4</v>
      </c>
      <c r="E546" s="209">
        <v>134460.48149999999</v>
      </c>
      <c r="F546" s="209">
        <v>55132.911499999995</v>
      </c>
      <c r="G546" s="209">
        <v>-6628.4335000000001</v>
      </c>
      <c r="H546" s="209">
        <v>0</v>
      </c>
      <c r="I546" s="209">
        <v>0</v>
      </c>
    </row>
    <row r="547" spans="1:9">
      <c r="A547" s="46">
        <v>96041</v>
      </c>
      <c r="B547" s="207" t="s">
        <v>548</v>
      </c>
      <c r="C547" s="113">
        <v>1.9726000000000001E-3</v>
      </c>
      <c r="E547" s="209">
        <v>317839.1202</v>
      </c>
      <c r="F547" s="209">
        <v>130323.76420000001</v>
      </c>
      <c r="G547" s="209">
        <v>-15668.361800000001</v>
      </c>
      <c r="H547" s="209">
        <v>0</v>
      </c>
      <c r="I547" s="209">
        <v>0</v>
      </c>
    </row>
    <row r="548" spans="1:9">
      <c r="A548" s="46">
        <v>96051</v>
      </c>
      <c r="B548" s="207" t="s">
        <v>549</v>
      </c>
      <c r="C548" s="113">
        <v>9.8710000000000009E-4</v>
      </c>
      <c r="E548" s="209">
        <v>159048.46170000001</v>
      </c>
      <c r="F548" s="209">
        <v>65214.735700000005</v>
      </c>
      <c r="G548" s="209">
        <v>-7840.5353000000005</v>
      </c>
      <c r="H548" s="209">
        <v>0</v>
      </c>
      <c r="I548" s="209">
        <v>0</v>
      </c>
    </row>
    <row r="549" spans="1:9">
      <c r="A549" s="46">
        <v>96061</v>
      </c>
      <c r="B549" s="207" t="s">
        <v>550</v>
      </c>
      <c r="C549" s="113">
        <v>3.4769999999999999E-4</v>
      </c>
      <c r="E549" s="209">
        <v>56023.857900000003</v>
      </c>
      <c r="F549" s="209">
        <v>22971.495899999998</v>
      </c>
      <c r="G549" s="209">
        <v>-2761.7811000000002</v>
      </c>
      <c r="H549" s="209">
        <v>0</v>
      </c>
      <c r="I549" s="209">
        <v>0</v>
      </c>
    </row>
    <row r="550" spans="1:9">
      <c r="A550" s="46">
        <v>96071</v>
      </c>
      <c r="B550" s="207" t="s">
        <v>551</v>
      </c>
      <c r="C550" s="113">
        <v>1.3378999999999999E-3</v>
      </c>
      <c r="E550" s="209">
        <v>215571.81329999998</v>
      </c>
      <c r="F550" s="209">
        <v>88391.039299999989</v>
      </c>
      <c r="G550" s="209">
        <v>-10626.939699999999</v>
      </c>
      <c r="H550" s="209">
        <v>0</v>
      </c>
      <c r="I550" s="209">
        <v>0</v>
      </c>
    </row>
    <row r="551" spans="1:9">
      <c r="A551" s="46">
        <v>96081</v>
      </c>
      <c r="B551" s="207" t="s">
        <v>552</v>
      </c>
      <c r="C551" s="113">
        <v>6.5799999999999995E-4</v>
      </c>
      <c r="E551" s="209">
        <v>106021.56599999999</v>
      </c>
      <c r="F551" s="209">
        <v>43472.085999999996</v>
      </c>
      <c r="G551" s="209">
        <v>-5226.4939999999997</v>
      </c>
      <c r="H551" s="209">
        <v>0</v>
      </c>
      <c r="I551" s="209">
        <v>0</v>
      </c>
    </row>
    <row r="552" spans="1:9">
      <c r="A552" s="46">
        <v>96101</v>
      </c>
      <c r="B552" s="207" t="s">
        <v>553</v>
      </c>
      <c r="C552" s="113">
        <v>6.9680000000000002E-4</v>
      </c>
      <c r="E552" s="209">
        <v>112273.2936</v>
      </c>
      <c r="F552" s="209">
        <v>46035.4856</v>
      </c>
      <c r="G552" s="209">
        <v>-5534.6824000000006</v>
      </c>
      <c r="H552" s="209">
        <v>0</v>
      </c>
      <c r="I552" s="209">
        <v>0</v>
      </c>
    </row>
    <row r="553" spans="1:9">
      <c r="A553" s="46">
        <v>96102</v>
      </c>
      <c r="B553" s="207" t="s">
        <v>554</v>
      </c>
      <c r="C553" s="113">
        <v>6.3999999999999997E-6</v>
      </c>
      <c r="E553" s="209">
        <v>1031.2128</v>
      </c>
      <c r="F553" s="209">
        <v>422.8288</v>
      </c>
      <c r="G553" s="209">
        <v>-50.8352</v>
      </c>
      <c r="H553" s="209">
        <v>0</v>
      </c>
      <c r="I553" s="209">
        <v>0</v>
      </c>
    </row>
    <row r="554" spans="1:9">
      <c r="A554" s="46">
        <v>96111</v>
      </c>
      <c r="B554" s="207" t="s">
        <v>555</v>
      </c>
      <c r="C554" s="113">
        <v>1.7119999999999999E-4</v>
      </c>
      <c r="E554" s="209">
        <v>27584.942399999996</v>
      </c>
      <c r="F554" s="209">
        <v>11310.670399999999</v>
      </c>
      <c r="G554" s="209">
        <v>-1359.8416</v>
      </c>
      <c r="H554" s="209">
        <v>0</v>
      </c>
      <c r="I554" s="209">
        <v>0</v>
      </c>
    </row>
    <row r="555" spans="1:9">
      <c r="A555" s="46">
        <v>96121</v>
      </c>
      <c r="B555" s="207" t="s">
        <v>556</v>
      </c>
      <c r="C555" s="113">
        <v>1.5500000000000001E-5</v>
      </c>
      <c r="E555" s="209">
        <v>2497.4684999999999</v>
      </c>
      <c r="F555" s="209">
        <v>1024.0385000000001</v>
      </c>
      <c r="G555" s="209">
        <v>-123.1165</v>
      </c>
      <c r="H555" s="209">
        <v>0</v>
      </c>
      <c r="I555" s="209">
        <v>0</v>
      </c>
    </row>
    <row r="556" spans="1:9">
      <c r="A556" s="46">
        <v>96201</v>
      </c>
      <c r="B556" s="207" t="s">
        <v>557</v>
      </c>
      <c r="C556" s="113">
        <v>1.1280999999999999E-3</v>
      </c>
      <c r="E556" s="209">
        <v>181767.36869999999</v>
      </c>
      <c r="F556" s="209">
        <v>74530.18269999999</v>
      </c>
      <c r="G556" s="209">
        <v>-8960.4982999999993</v>
      </c>
      <c r="H556" s="209">
        <v>0</v>
      </c>
      <c r="I556" s="209">
        <v>0</v>
      </c>
    </row>
    <row r="557" spans="1:9">
      <c r="A557" s="46">
        <v>96204</v>
      </c>
      <c r="B557" s="207" t="s">
        <v>558</v>
      </c>
      <c r="C557" s="113">
        <v>1.49E-5</v>
      </c>
      <c r="E557" s="209">
        <v>2400.7923000000001</v>
      </c>
      <c r="F557" s="209">
        <v>984.39829999999995</v>
      </c>
      <c r="G557" s="209">
        <v>-118.3507</v>
      </c>
      <c r="H557" s="209">
        <v>0</v>
      </c>
      <c r="I557" s="209">
        <v>0</v>
      </c>
    </row>
    <row r="558" spans="1:9">
      <c r="A558" s="46">
        <v>96211</v>
      </c>
      <c r="B558" s="207" t="s">
        <v>559</v>
      </c>
      <c r="C558" s="113">
        <v>1.8899999999999999E-5</v>
      </c>
      <c r="E558" s="209">
        <v>3045.3002999999999</v>
      </c>
      <c r="F558" s="209">
        <v>1248.6662999999999</v>
      </c>
      <c r="G558" s="209">
        <v>-150.12269999999998</v>
      </c>
      <c r="H558" s="209">
        <v>0</v>
      </c>
      <c r="I558" s="209">
        <v>0</v>
      </c>
    </row>
    <row r="559" spans="1:9">
      <c r="A559" s="46">
        <v>96221</v>
      </c>
      <c r="B559" s="207" t="s">
        <v>560</v>
      </c>
      <c r="C559" s="113">
        <v>1.931E-4</v>
      </c>
      <c r="E559" s="209">
        <v>31113.6237</v>
      </c>
      <c r="F559" s="209">
        <v>12757.537700000001</v>
      </c>
      <c r="G559" s="209">
        <v>-1533.7933</v>
      </c>
      <c r="H559" s="209">
        <v>0</v>
      </c>
      <c r="I559" s="209">
        <v>0</v>
      </c>
    </row>
    <row r="560" spans="1:9">
      <c r="A560" s="46">
        <v>96231</v>
      </c>
      <c r="B560" s="207" t="s">
        <v>561</v>
      </c>
      <c r="C560" s="113">
        <v>1.147E-4</v>
      </c>
      <c r="E560" s="209">
        <v>18481.266899999999</v>
      </c>
      <c r="F560" s="209">
        <v>7577.8849</v>
      </c>
      <c r="G560" s="209">
        <v>-911.06209999999999</v>
      </c>
      <c r="H560" s="209">
        <v>0</v>
      </c>
      <c r="I560" s="209">
        <v>0</v>
      </c>
    </row>
    <row r="561" spans="1:9">
      <c r="A561" s="46">
        <v>96241</v>
      </c>
      <c r="B561" s="207" t="s">
        <v>562</v>
      </c>
      <c r="C561" s="113">
        <v>5.8300000000000001E-5</v>
      </c>
      <c r="E561" s="209">
        <v>9393.7041000000008</v>
      </c>
      <c r="F561" s="209">
        <v>3851.7060999999999</v>
      </c>
      <c r="G561" s="209">
        <v>-463.07690000000002</v>
      </c>
      <c r="H561" s="209">
        <v>0</v>
      </c>
      <c r="I561" s="209">
        <v>0</v>
      </c>
    </row>
    <row r="562" spans="1:9">
      <c r="A562" s="46">
        <v>96251</v>
      </c>
      <c r="B562" s="207" t="s">
        <v>563</v>
      </c>
      <c r="C562" s="113">
        <v>9.9699999999999998E-5</v>
      </c>
      <c r="E562" s="209">
        <v>16064.3619</v>
      </c>
      <c r="F562" s="209">
        <v>6586.8798999999999</v>
      </c>
      <c r="G562" s="209">
        <v>-791.9171</v>
      </c>
      <c r="H562" s="209">
        <v>0</v>
      </c>
      <c r="I562" s="209">
        <v>0</v>
      </c>
    </row>
    <row r="563" spans="1:9">
      <c r="A563" s="46">
        <v>96301</v>
      </c>
      <c r="B563" s="207" t="s">
        <v>564</v>
      </c>
      <c r="C563" s="113">
        <v>4.6183999999999999E-3</v>
      </c>
      <c r="E563" s="209">
        <v>744148.93680000002</v>
      </c>
      <c r="F563" s="209">
        <v>305123.83279999997</v>
      </c>
      <c r="G563" s="209">
        <v>-36683.951199999996</v>
      </c>
      <c r="H563" s="209">
        <v>0</v>
      </c>
      <c r="I563" s="209">
        <v>0</v>
      </c>
    </row>
    <row r="564" spans="1:9">
      <c r="A564" s="46">
        <v>96302</v>
      </c>
      <c r="B564" s="207" t="s">
        <v>565</v>
      </c>
      <c r="C564" s="113">
        <v>3.04E-5</v>
      </c>
      <c r="E564" s="209">
        <v>4898.2608</v>
      </c>
      <c r="F564" s="209">
        <v>2008.4367999999999</v>
      </c>
      <c r="G564" s="209">
        <v>-241.46719999999999</v>
      </c>
      <c r="H564" s="209">
        <v>0</v>
      </c>
      <c r="I564" s="209">
        <v>0</v>
      </c>
    </row>
    <row r="565" spans="1:9">
      <c r="A565" s="46">
        <v>96304</v>
      </c>
      <c r="B565" s="207" t="s">
        <v>566</v>
      </c>
      <c r="C565" s="113">
        <v>5.0399999999999999E-5</v>
      </c>
      <c r="E565" s="209">
        <v>8120.8008</v>
      </c>
      <c r="F565" s="209">
        <v>3329.7768000000001</v>
      </c>
      <c r="G565" s="209">
        <v>-400.3272</v>
      </c>
      <c r="H565" s="209">
        <v>0</v>
      </c>
      <c r="I565" s="209">
        <v>0</v>
      </c>
    </row>
    <row r="566" spans="1:9">
      <c r="A566" s="46">
        <v>96305</v>
      </c>
      <c r="B566" s="207" t="s">
        <v>567</v>
      </c>
      <c r="C566" s="113">
        <v>3.8600000000000003E-5</v>
      </c>
      <c r="E566" s="209">
        <v>6219.5022000000008</v>
      </c>
      <c r="F566" s="209">
        <v>2550.1862000000001</v>
      </c>
      <c r="G566" s="209">
        <v>-306.59980000000002</v>
      </c>
      <c r="H566" s="209">
        <v>0</v>
      </c>
      <c r="I566" s="209">
        <v>0</v>
      </c>
    </row>
    <row r="567" spans="1:9">
      <c r="A567" s="46">
        <v>96310</v>
      </c>
      <c r="B567" s="207" t="s">
        <v>568</v>
      </c>
      <c r="C567" s="113">
        <v>4.3900000000000003E-5</v>
      </c>
      <c r="E567" s="209">
        <v>7073.4753000000001</v>
      </c>
      <c r="F567" s="209">
        <v>2900.3413</v>
      </c>
      <c r="G567" s="209">
        <v>-348.6977</v>
      </c>
      <c r="H567" s="209">
        <v>0</v>
      </c>
      <c r="I567" s="209">
        <v>0</v>
      </c>
    </row>
    <row r="568" spans="1:9">
      <c r="A568" s="46">
        <v>96311</v>
      </c>
      <c r="B568" s="207" t="s">
        <v>569</v>
      </c>
      <c r="C568" s="113">
        <v>1.356E-3</v>
      </c>
      <c r="E568" s="209">
        <v>218488.212</v>
      </c>
      <c r="F568" s="209">
        <v>89586.851999999999</v>
      </c>
      <c r="G568" s="209">
        <v>-10770.708000000001</v>
      </c>
      <c r="H568" s="209">
        <v>0</v>
      </c>
      <c r="I568" s="209">
        <v>0</v>
      </c>
    </row>
    <row r="569" spans="1:9">
      <c r="A569" s="46">
        <v>96312</v>
      </c>
      <c r="B569" s="207" t="s">
        <v>570</v>
      </c>
      <c r="C569" s="113">
        <v>1.34E-5</v>
      </c>
      <c r="E569" s="209">
        <v>2159.1017999999999</v>
      </c>
      <c r="F569" s="209">
        <v>885.29780000000005</v>
      </c>
      <c r="G569" s="209">
        <v>-106.4362</v>
      </c>
      <c r="H569" s="209">
        <v>0</v>
      </c>
      <c r="I569" s="209">
        <v>0</v>
      </c>
    </row>
    <row r="570" spans="1:9">
      <c r="A570" s="46">
        <v>96318</v>
      </c>
      <c r="B570" s="207" t="s">
        <v>934</v>
      </c>
      <c r="C570" s="113">
        <v>2.5845E-3</v>
      </c>
      <c r="E570" s="209">
        <v>416432.73149999999</v>
      </c>
      <c r="F570" s="209">
        <v>170750.16149999999</v>
      </c>
      <c r="G570" s="209">
        <v>-20528.683499999999</v>
      </c>
      <c r="H570" s="209">
        <v>0</v>
      </c>
      <c r="I570" s="209">
        <v>0</v>
      </c>
    </row>
    <row r="571" spans="1:9">
      <c r="A571" s="46">
        <v>96321</v>
      </c>
      <c r="B571" s="207" t="s">
        <v>571</v>
      </c>
      <c r="C571" s="113">
        <v>4.5099999999999998E-5</v>
      </c>
      <c r="E571" s="209">
        <v>7266.8276999999998</v>
      </c>
      <c r="F571" s="209">
        <v>2979.6216999999997</v>
      </c>
      <c r="G571" s="209">
        <v>-358.22929999999997</v>
      </c>
      <c r="H571" s="209">
        <v>0</v>
      </c>
      <c r="I571" s="209">
        <v>0</v>
      </c>
    </row>
    <row r="572" spans="1:9">
      <c r="A572" s="46">
        <v>96331</v>
      </c>
      <c r="B572" s="207" t="s">
        <v>572</v>
      </c>
      <c r="C572" s="113">
        <v>6.8970000000000001E-4</v>
      </c>
      <c r="E572" s="209">
        <v>111129.2919</v>
      </c>
      <c r="F572" s="209">
        <v>45566.409899999999</v>
      </c>
      <c r="G572" s="209">
        <v>-5478.2871000000005</v>
      </c>
      <c r="H572" s="209">
        <v>0</v>
      </c>
      <c r="I572" s="209">
        <v>0</v>
      </c>
    </row>
    <row r="573" spans="1:9">
      <c r="A573" s="46">
        <v>96341</v>
      </c>
      <c r="B573" s="207" t="s">
        <v>573</v>
      </c>
      <c r="C573" s="113">
        <v>8.5099999999999995E-5</v>
      </c>
      <c r="E573" s="209">
        <v>13711.9077</v>
      </c>
      <c r="F573" s="209">
        <v>5622.3017</v>
      </c>
      <c r="G573" s="209">
        <v>-675.94929999999999</v>
      </c>
      <c r="H573" s="209">
        <v>0</v>
      </c>
      <c r="I573" s="209">
        <v>0</v>
      </c>
    </row>
    <row r="574" spans="1:9">
      <c r="A574" s="46">
        <v>96351</v>
      </c>
      <c r="B574" s="207" t="s">
        <v>574</v>
      </c>
      <c r="C574" s="113">
        <v>1.0866999999999999E-3</v>
      </c>
      <c r="E574" s="209">
        <v>175096.71089999998</v>
      </c>
      <c r="F574" s="209">
        <v>71795.008900000001</v>
      </c>
      <c r="G574" s="209">
        <v>-8631.6580999999987</v>
      </c>
      <c r="H574" s="209">
        <v>0</v>
      </c>
      <c r="I574" s="209">
        <v>0</v>
      </c>
    </row>
    <row r="575" spans="1:9">
      <c r="A575" s="46">
        <v>96361</v>
      </c>
      <c r="B575" s="207" t="s">
        <v>575</v>
      </c>
      <c r="C575" s="113">
        <v>6.2000000000000003E-5</v>
      </c>
      <c r="E575" s="209">
        <v>9989.8739999999998</v>
      </c>
      <c r="F575" s="209">
        <v>4096.1540000000005</v>
      </c>
      <c r="G575" s="209">
        <v>-492.46600000000001</v>
      </c>
      <c r="H575" s="209">
        <v>0</v>
      </c>
      <c r="I575" s="209">
        <v>0</v>
      </c>
    </row>
    <row r="576" spans="1:9">
      <c r="A576" s="46">
        <v>96371</v>
      </c>
      <c r="B576" s="207" t="s">
        <v>576</v>
      </c>
      <c r="C576" s="113">
        <v>1.5440000000000001E-4</v>
      </c>
      <c r="E576" s="209">
        <v>24878.008800000003</v>
      </c>
      <c r="F576" s="209">
        <v>10200.7448</v>
      </c>
      <c r="G576" s="209">
        <v>-1226.3992000000001</v>
      </c>
      <c r="H576" s="209">
        <v>0</v>
      </c>
      <c r="I576" s="209">
        <v>0</v>
      </c>
    </row>
    <row r="577" spans="1:9">
      <c r="A577" s="46">
        <v>96381</v>
      </c>
      <c r="B577" s="207" t="s">
        <v>577</v>
      </c>
      <c r="C577" s="113">
        <v>3.1000000000000001E-5</v>
      </c>
      <c r="E577" s="209">
        <v>4994.9369999999999</v>
      </c>
      <c r="F577" s="209">
        <v>2048.0770000000002</v>
      </c>
      <c r="G577" s="209">
        <v>-246.233</v>
      </c>
      <c r="H577" s="209">
        <v>0</v>
      </c>
      <c r="I577" s="209">
        <v>0</v>
      </c>
    </row>
    <row r="578" spans="1:9">
      <c r="A578" s="46">
        <v>96391</v>
      </c>
      <c r="B578" s="207" t="s">
        <v>578</v>
      </c>
      <c r="C578" s="113">
        <v>1.8420000000000001E-4</v>
      </c>
      <c r="E578" s="209">
        <v>29679.593400000002</v>
      </c>
      <c r="F578" s="209">
        <v>12169.5414</v>
      </c>
      <c r="G578" s="209">
        <v>-1463.1006</v>
      </c>
      <c r="H578" s="209">
        <v>0</v>
      </c>
      <c r="I578" s="209">
        <v>0</v>
      </c>
    </row>
    <row r="579" spans="1:9">
      <c r="A579" s="46">
        <v>96401</v>
      </c>
      <c r="B579" s="207" t="s">
        <v>579</v>
      </c>
      <c r="C579" s="113">
        <v>4.2157000000000002E-3</v>
      </c>
      <c r="E579" s="209">
        <v>679263.09389999998</v>
      </c>
      <c r="F579" s="209">
        <v>278518.6519</v>
      </c>
      <c r="G579" s="209">
        <v>-33485.305099999998</v>
      </c>
      <c r="H579" s="209">
        <v>0</v>
      </c>
      <c r="I579" s="209">
        <v>0</v>
      </c>
    </row>
    <row r="580" spans="1:9">
      <c r="A580" s="46">
        <v>96404</v>
      </c>
      <c r="B580" s="207" t="s">
        <v>580</v>
      </c>
      <c r="C580" s="210">
        <v>1.094E-4</v>
      </c>
      <c r="E580" s="209">
        <v>17627.293799999999</v>
      </c>
      <c r="F580" s="209">
        <v>7227.7298000000001</v>
      </c>
      <c r="G580" s="209">
        <v>-868.96420000000001</v>
      </c>
      <c r="H580" s="209">
        <v>0</v>
      </c>
      <c r="I580" s="209">
        <v>0</v>
      </c>
    </row>
    <row r="581" spans="1:9">
      <c r="A581" s="46">
        <v>96405</v>
      </c>
      <c r="B581" s="207" t="s">
        <v>581</v>
      </c>
      <c r="C581" s="210">
        <v>1.2310000000000001E-4</v>
      </c>
      <c r="E581" s="209">
        <v>19834.733700000001</v>
      </c>
      <c r="F581" s="209">
        <v>8132.8477000000003</v>
      </c>
      <c r="G581" s="209">
        <v>-977.78330000000005</v>
      </c>
      <c r="H581" s="209">
        <v>0</v>
      </c>
      <c r="I581" s="209">
        <v>0</v>
      </c>
    </row>
    <row r="582" spans="1:9">
      <c r="A582" s="46">
        <v>96411</v>
      </c>
      <c r="B582" s="207" t="s">
        <v>582</v>
      </c>
      <c r="C582" s="210">
        <v>5.5399999999999998E-5</v>
      </c>
      <c r="E582" s="209">
        <v>8926.4357999999993</v>
      </c>
      <c r="F582" s="209">
        <v>3660.1117999999997</v>
      </c>
      <c r="G582" s="209">
        <v>-440.04219999999998</v>
      </c>
      <c r="H582" s="209">
        <v>0</v>
      </c>
      <c r="I582" s="209">
        <v>0</v>
      </c>
    </row>
    <row r="583" spans="1:9">
      <c r="A583" s="46">
        <v>96421</v>
      </c>
      <c r="B583" s="207" t="s">
        <v>583</v>
      </c>
      <c r="C583" s="210">
        <v>4.2279999999999998E-4</v>
      </c>
      <c r="E583" s="209">
        <v>68124.495599999995</v>
      </c>
      <c r="F583" s="209">
        <v>27933.1276</v>
      </c>
      <c r="G583" s="209">
        <v>-3358.3003999999996</v>
      </c>
      <c r="H583" s="209">
        <v>0</v>
      </c>
      <c r="I583" s="209">
        <v>0</v>
      </c>
    </row>
    <row r="584" spans="1:9">
      <c r="A584" s="46">
        <v>96431</v>
      </c>
      <c r="B584" s="207" t="s">
        <v>584</v>
      </c>
      <c r="C584" s="210">
        <v>4.6199999999999998E-5</v>
      </c>
      <c r="E584" s="209">
        <v>7444.0673999999999</v>
      </c>
      <c r="F584" s="209">
        <v>3052.2954</v>
      </c>
      <c r="G584" s="209">
        <v>-366.96659999999997</v>
      </c>
      <c r="H584" s="209">
        <v>0</v>
      </c>
      <c r="I584" s="209">
        <v>0</v>
      </c>
    </row>
    <row r="585" spans="1:9">
      <c r="A585" s="46">
        <v>96441</v>
      </c>
      <c r="B585" s="207" t="s">
        <v>585</v>
      </c>
      <c r="C585" s="210">
        <v>3.1000000000000001E-5</v>
      </c>
      <c r="E585" s="209">
        <v>4994.9369999999999</v>
      </c>
      <c r="F585" s="209">
        <v>2048.0770000000002</v>
      </c>
      <c r="G585" s="209">
        <v>-246.233</v>
      </c>
      <c r="H585" s="209">
        <v>0</v>
      </c>
      <c r="I585" s="209">
        <v>0</v>
      </c>
    </row>
    <row r="586" spans="1:9">
      <c r="A586" s="46">
        <v>96451</v>
      </c>
      <c r="B586" s="207" t="s">
        <v>586</v>
      </c>
      <c r="C586" s="210">
        <v>1.1199999999999999E-5</v>
      </c>
      <c r="E586" s="209">
        <v>1804.6224</v>
      </c>
      <c r="F586" s="209">
        <v>739.95039999999995</v>
      </c>
      <c r="G586" s="209">
        <v>-88.96159999999999</v>
      </c>
      <c r="H586" s="209">
        <v>0</v>
      </c>
      <c r="I586" s="209">
        <v>0</v>
      </c>
    </row>
    <row r="587" spans="1:9">
      <c r="A587" s="211">
        <v>96461</v>
      </c>
      <c r="B587" s="212" t="s">
        <v>587</v>
      </c>
      <c r="C587" s="213">
        <v>1.527E-4</v>
      </c>
      <c r="D587" s="214"/>
      <c r="E587" s="215">
        <v>24604.0929</v>
      </c>
      <c r="F587" s="215">
        <v>10088.430899999999</v>
      </c>
      <c r="G587" s="215">
        <v>-1212.8960999999999</v>
      </c>
      <c r="H587" s="215">
        <v>0</v>
      </c>
      <c r="I587" s="215">
        <v>0</v>
      </c>
    </row>
    <row r="588" spans="1:9">
      <c r="A588" s="46">
        <v>96501</v>
      </c>
      <c r="B588" s="207" t="s">
        <v>588</v>
      </c>
      <c r="C588" s="113">
        <v>1.4519799999999999E-2</v>
      </c>
      <c r="E588" s="209">
        <v>2339531.8145999997</v>
      </c>
      <c r="F588" s="209">
        <v>959279.62659999996</v>
      </c>
      <c r="G588" s="209">
        <v>-115330.7714</v>
      </c>
      <c r="H588" s="209">
        <v>0</v>
      </c>
      <c r="I588" s="209">
        <v>0</v>
      </c>
    </row>
    <row r="589" spans="1:9">
      <c r="A589" s="46">
        <v>96502</v>
      </c>
      <c r="B589" s="207" t="s">
        <v>589</v>
      </c>
      <c r="C589" s="113">
        <v>3.3349999999999997E-4</v>
      </c>
      <c r="E589" s="209">
        <v>53735.854499999994</v>
      </c>
      <c r="F589" s="209">
        <v>22033.344499999999</v>
      </c>
      <c r="G589" s="209">
        <v>-2648.9904999999999</v>
      </c>
      <c r="H589" s="209">
        <v>0</v>
      </c>
      <c r="I589" s="209">
        <v>0</v>
      </c>
    </row>
    <row r="590" spans="1:9">
      <c r="A590" s="46">
        <v>96503</v>
      </c>
      <c r="B590" s="207" t="s">
        <v>937</v>
      </c>
      <c r="C590" s="113">
        <v>2.9169999999999999E-4</v>
      </c>
      <c r="E590" s="209">
        <v>47000.745900000002</v>
      </c>
      <c r="F590" s="209">
        <v>19271.743899999998</v>
      </c>
      <c r="G590" s="209">
        <v>-2316.9730999999997</v>
      </c>
      <c r="H590" s="209">
        <v>0</v>
      </c>
      <c r="I590" s="209">
        <v>0</v>
      </c>
    </row>
    <row r="591" spans="1:9">
      <c r="A591" s="46">
        <v>96504</v>
      </c>
      <c r="B591" s="207" t="s">
        <v>591</v>
      </c>
      <c r="C591" s="113">
        <v>3.5129999999999997E-4</v>
      </c>
      <c r="E591" s="209">
        <v>56603.915099999998</v>
      </c>
      <c r="F591" s="209">
        <v>23209.337099999997</v>
      </c>
      <c r="G591" s="209">
        <v>-2790.3759</v>
      </c>
      <c r="H591" s="209">
        <v>0</v>
      </c>
      <c r="I591" s="209">
        <v>0</v>
      </c>
    </row>
    <row r="592" spans="1:9">
      <c r="A592" s="46">
        <v>96507</v>
      </c>
      <c r="B592" s="207" t="s">
        <v>592</v>
      </c>
      <c r="C592" s="113">
        <v>2.3941000000000001E-3</v>
      </c>
      <c r="E592" s="209">
        <v>385754.1507</v>
      </c>
      <c r="F592" s="209">
        <v>158171.00470000002</v>
      </c>
      <c r="G592" s="209">
        <v>-19016.336300000003</v>
      </c>
      <c r="H592" s="209">
        <v>0</v>
      </c>
      <c r="I592" s="209">
        <v>0</v>
      </c>
    </row>
    <row r="593" spans="1:9">
      <c r="A593" s="46">
        <v>96508</v>
      </c>
      <c r="B593" s="207" t="s">
        <v>593</v>
      </c>
      <c r="C593" s="113">
        <v>1.2799999999999999E-5</v>
      </c>
      <c r="E593" s="209">
        <v>2062.4256</v>
      </c>
      <c r="F593" s="209">
        <v>845.6576</v>
      </c>
      <c r="G593" s="209">
        <v>-101.6704</v>
      </c>
      <c r="H593" s="209">
        <v>0</v>
      </c>
      <c r="I593" s="209">
        <v>0</v>
      </c>
    </row>
    <row r="594" spans="1:9">
      <c r="A594" s="46">
        <v>96511</v>
      </c>
      <c r="B594" s="207" t="s">
        <v>594</v>
      </c>
      <c r="C594" s="113">
        <v>5.6559999999999998E-4</v>
      </c>
      <c r="E594" s="209">
        <v>91133.431199999992</v>
      </c>
      <c r="F594" s="209">
        <v>37367.495199999998</v>
      </c>
      <c r="G594" s="209">
        <v>-4492.5608000000002</v>
      </c>
      <c r="H594" s="209">
        <v>0</v>
      </c>
      <c r="I594" s="209">
        <v>0</v>
      </c>
    </row>
    <row r="595" spans="1:9">
      <c r="A595" s="46">
        <v>96512</v>
      </c>
      <c r="B595" s="207" t="s">
        <v>595</v>
      </c>
      <c r="C595" s="113">
        <v>1.4339999999999999E-4</v>
      </c>
      <c r="E595" s="209">
        <v>23105.611799999999</v>
      </c>
      <c r="F595" s="209">
        <v>9474.0077999999994</v>
      </c>
      <c r="G595" s="209">
        <v>-1139.0262</v>
      </c>
      <c r="H595" s="209">
        <v>0</v>
      </c>
      <c r="I595" s="209">
        <v>0</v>
      </c>
    </row>
    <row r="596" spans="1:9">
      <c r="A596" s="46">
        <v>96521</v>
      </c>
      <c r="B596" s="207" t="s">
        <v>597</v>
      </c>
      <c r="C596" s="113">
        <v>9.6239999999999997E-4</v>
      </c>
      <c r="E596" s="209">
        <v>155068.62479999999</v>
      </c>
      <c r="F596" s="209">
        <v>63582.880799999999</v>
      </c>
      <c r="G596" s="209">
        <v>-7644.3431999999993</v>
      </c>
      <c r="H596" s="209">
        <v>0</v>
      </c>
      <c r="I596" s="209">
        <v>0</v>
      </c>
    </row>
    <row r="597" spans="1:9">
      <c r="A597" s="46">
        <v>96531</v>
      </c>
      <c r="B597" s="207" t="s">
        <v>598</v>
      </c>
      <c r="C597" s="113">
        <v>8.2185000000000001E-3</v>
      </c>
      <c r="E597" s="209">
        <v>1324222.2494999999</v>
      </c>
      <c r="F597" s="209">
        <v>542971.63950000005</v>
      </c>
      <c r="G597" s="209">
        <v>-65279.5455</v>
      </c>
      <c r="H597" s="209">
        <v>0</v>
      </c>
      <c r="I597" s="209">
        <v>0</v>
      </c>
    </row>
    <row r="598" spans="1:9">
      <c r="A598" s="46">
        <v>96541</v>
      </c>
      <c r="B598" s="207" t="s">
        <v>599</v>
      </c>
      <c r="C598" s="113">
        <v>4.2410000000000001E-4</v>
      </c>
      <c r="E598" s="209">
        <v>68333.960699999996</v>
      </c>
      <c r="F598" s="209">
        <v>28019.0147</v>
      </c>
      <c r="G598" s="209">
        <v>-3368.6262999999999</v>
      </c>
      <c r="H598" s="209">
        <v>0</v>
      </c>
      <c r="I598" s="209">
        <v>0</v>
      </c>
    </row>
    <row r="599" spans="1:9">
      <c r="A599" s="46">
        <v>96601</v>
      </c>
      <c r="B599" s="207" t="s">
        <v>600</v>
      </c>
      <c r="C599" s="113">
        <v>1.5319999999999999E-3</v>
      </c>
      <c r="E599" s="209">
        <v>246846.56399999998</v>
      </c>
      <c r="F599" s="209">
        <v>101214.644</v>
      </c>
      <c r="G599" s="209">
        <v>-12168.675999999999</v>
      </c>
      <c r="H599" s="209">
        <v>0</v>
      </c>
      <c r="I599" s="209">
        <v>0</v>
      </c>
    </row>
    <row r="600" spans="1:9">
      <c r="A600" s="46">
        <v>96604</v>
      </c>
      <c r="B600" s="207" t="s">
        <v>601</v>
      </c>
      <c r="C600" s="113">
        <v>5.1000000000000003E-6</v>
      </c>
      <c r="E600" s="209">
        <v>821.74770000000001</v>
      </c>
      <c r="F600" s="209">
        <v>336.94170000000003</v>
      </c>
      <c r="G600" s="209">
        <v>-40.509300000000003</v>
      </c>
      <c r="H600" s="209">
        <v>0</v>
      </c>
      <c r="I600" s="209">
        <v>0</v>
      </c>
    </row>
    <row r="601" spans="1:9">
      <c r="A601" s="46">
        <v>96611</v>
      </c>
      <c r="B601" s="207" t="s">
        <v>602</v>
      </c>
      <c r="C601" s="113">
        <v>1.01E-5</v>
      </c>
      <c r="E601" s="209">
        <v>1627.3826999999999</v>
      </c>
      <c r="F601" s="209">
        <v>667.27670000000001</v>
      </c>
      <c r="G601" s="209">
        <v>-80.224299999999999</v>
      </c>
      <c r="H601" s="209">
        <v>0</v>
      </c>
      <c r="I601" s="209">
        <v>0</v>
      </c>
    </row>
    <row r="602" spans="1:9">
      <c r="A602" s="46">
        <v>96612</v>
      </c>
      <c r="B602" s="207" t="s">
        <v>603</v>
      </c>
      <c r="C602" s="113">
        <v>3.4999999999999997E-5</v>
      </c>
      <c r="E602" s="209">
        <v>5639.4449999999997</v>
      </c>
      <c r="F602" s="209">
        <v>2312.3449999999998</v>
      </c>
      <c r="G602" s="209">
        <v>-278.005</v>
      </c>
      <c r="H602" s="209">
        <v>0</v>
      </c>
      <c r="I602" s="209">
        <v>0</v>
      </c>
    </row>
    <row r="603" spans="1:9">
      <c r="A603" s="46">
        <v>96621</v>
      </c>
      <c r="B603" s="207" t="s">
        <v>604</v>
      </c>
      <c r="C603" s="113">
        <v>2.4499999999999999E-5</v>
      </c>
      <c r="E603" s="209">
        <v>3947.6115</v>
      </c>
      <c r="F603" s="209">
        <v>1618.6415</v>
      </c>
      <c r="G603" s="209">
        <v>-194.6035</v>
      </c>
      <c r="H603" s="209">
        <v>0</v>
      </c>
      <c r="I603" s="209">
        <v>0</v>
      </c>
    </row>
    <row r="604" spans="1:9">
      <c r="A604" s="46">
        <v>96631</v>
      </c>
      <c r="B604" s="207" t="s">
        <v>605</v>
      </c>
      <c r="C604" s="113">
        <v>2.5599999999999999E-5</v>
      </c>
      <c r="E604" s="209">
        <v>4124.8512000000001</v>
      </c>
      <c r="F604" s="209">
        <v>1691.3152</v>
      </c>
      <c r="G604" s="209">
        <v>-203.3408</v>
      </c>
      <c r="H604" s="209">
        <v>0</v>
      </c>
      <c r="I604" s="209">
        <v>0</v>
      </c>
    </row>
    <row r="605" spans="1:9">
      <c r="A605" s="46">
        <v>96641</v>
      </c>
      <c r="B605" s="207" t="s">
        <v>606</v>
      </c>
      <c r="C605" s="113">
        <v>3.4600000000000001E-5</v>
      </c>
      <c r="E605" s="209">
        <v>5574.9942000000001</v>
      </c>
      <c r="F605" s="209">
        <v>2285.9182000000001</v>
      </c>
      <c r="G605" s="209">
        <v>-274.82780000000002</v>
      </c>
      <c r="H605" s="209">
        <v>0</v>
      </c>
      <c r="I605" s="209">
        <v>0</v>
      </c>
    </row>
    <row r="606" spans="1:9">
      <c r="A606" s="46">
        <v>96651</v>
      </c>
      <c r="B606" s="207" t="s">
        <v>607</v>
      </c>
      <c r="C606" s="113">
        <v>2.0000000000000002E-5</v>
      </c>
      <c r="E606" s="209">
        <v>3222.5400000000004</v>
      </c>
      <c r="F606" s="209">
        <v>1321.3400000000001</v>
      </c>
      <c r="G606" s="209">
        <v>-158.86000000000001</v>
      </c>
      <c r="H606" s="209">
        <v>0</v>
      </c>
      <c r="I606" s="209">
        <v>0</v>
      </c>
    </row>
    <row r="607" spans="1:9">
      <c r="A607" s="46">
        <v>96661</v>
      </c>
      <c r="B607" s="207" t="s">
        <v>608</v>
      </c>
      <c r="C607" s="113">
        <v>2.2399999999999999E-5</v>
      </c>
      <c r="E607" s="209">
        <v>3609.2447999999999</v>
      </c>
      <c r="F607" s="209">
        <v>1479.9007999999999</v>
      </c>
      <c r="G607" s="209">
        <v>-177.92319999999998</v>
      </c>
      <c r="H607" s="209">
        <v>0</v>
      </c>
      <c r="I607" s="209">
        <v>0</v>
      </c>
    </row>
    <row r="608" spans="1:9">
      <c r="A608" s="46">
        <v>96671</v>
      </c>
      <c r="B608" s="207" t="s">
        <v>609</v>
      </c>
      <c r="C608" s="113">
        <v>9.5000000000000005E-6</v>
      </c>
      <c r="E608" s="209">
        <v>1530.7065</v>
      </c>
      <c r="F608" s="209">
        <v>627.63650000000007</v>
      </c>
      <c r="G608" s="209">
        <v>-75.458500000000001</v>
      </c>
      <c r="H608" s="209">
        <v>0</v>
      </c>
      <c r="I608" s="209">
        <v>0</v>
      </c>
    </row>
    <row r="609" spans="1:9">
      <c r="A609" s="46">
        <v>96681</v>
      </c>
      <c r="B609" s="207" t="s">
        <v>610</v>
      </c>
      <c r="C609" s="113">
        <v>1.6799999999999998E-5</v>
      </c>
      <c r="E609" s="209">
        <v>2706.9335999999998</v>
      </c>
      <c r="F609" s="209">
        <v>1109.9255999999998</v>
      </c>
      <c r="G609" s="209">
        <v>-133.44239999999999</v>
      </c>
      <c r="H609" s="209">
        <v>0</v>
      </c>
      <c r="I609" s="209">
        <v>0</v>
      </c>
    </row>
    <row r="610" spans="1:9">
      <c r="A610" s="46">
        <v>96701</v>
      </c>
      <c r="B610" s="207" t="s">
        <v>611</v>
      </c>
      <c r="C610" s="113">
        <v>8.0199999999999994E-3</v>
      </c>
      <c r="E610" s="209">
        <v>1292238.5399999998</v>
      </c>
      <c r="F610" s="209">
        <v>529857.34</v>
      </c>
      <c r="G610" s="209">
        <v>-63702.859999999993</v>
      </c>
      <c r="H610" s="209">
        <v>0</v>
      </c>
      <c r="I610" s="209">
        <v>0</v>
      </c>
    </row>
    <row r="611" spans="1:9">
      <c r="A611" s="46">
        <v>96704</v>
      </c>
      <c r="B611" s="207" t="s">
        <v>612</v>
      </c>
      <c r="C611" s="113">
        <v>2.5599999999999999E-4</v>
      </c>
      <c r="E611" s="209">
        <v>41248.511999999995</v>
      </c>
      <c r="F611" s="209">
        <v>16913.151999999998</v>
      </c>
      <c r="G611" s="209">
        <v>-2033.4079999999999</v>
      </c>
      <c r="H611" s="209">
        <v>0</v>
      </c>
      <c r="I611" s="209">
        <v>0</v>
      </c>
    </row>
    <row r="612" spans="1:9">
      <c r="A612" s="46">
        <v>96708</v>
      </c>
      <c r="B612" s="207" t="s">
        <v>613</v>
      </c>
      <c r="C612" s="113">
        <v>7.7360000000000005E-4</v>
      </c>
      <c r="E612" s="209">
        <v>124647.8472</v>
      </c>
      <c r="F612" s="209">
        <v>51109.431200000006</v>
      </c>
      <c r="G612" s="209">
        <v>-6144.7048000000004</v>
      </c>
      <c r="H612" s="209">
        <v>0</v>
      </c>
      <c r="I612" s="209">
        <v>0</v>
      </c>
    </row>
    <row r="613" spans="1:9">
      <c r="A613" s="46">
        <v>96711</v>
      </c>
      <c r="B613" s="207" t="s">
        <v>614</v>
      </c>
      <c r="C613" s="113">
        <v>3.6779999999999998E-3</v>
      </c>
      <c r="E613" s="209">
        <v>592625.10600000003</v>
      </c>
      <c r="F613" s="209">
        <v>242994.42599999998</v>
      </c>
      <c r="G613" s="209">
        <v>-29214.353999999999</v>
      </c>
      <c r="H613" s="209">
        <v>0</v>
      </c>
      <c r="I613" s="209">
        <v>0</v>
      </c>
    </row>
    <row r="614" spans="1:9">
      <c r="A614" s="46">
        <v>96721</v>
      </c>
      <c r="B614" s="207" t="s">
        <v>615</v>
      </c>
      <c r="C614" s="113">
        <v>2.6279999999999999E-4</v>
      </c>
      <c r="E614" s="209">
        <v>42344.175599999995</v>
      </c>
      <c r="F614" s="209">
        <v>17362.407599999999</v>
      </c>
      <c r="G614" s="209">
        <v>-2087.4204</v>
      </c>
      <c r="H614" s="209">
        <v>0</v>
      </c>
      <c r="I614" s="209">
        <v>0</v>
      </c>
    </row>
    <row r="615" spans="1:9">
      <c r="A615" s="46">
        <v>96722</v>
      </c>
      <c r="B615" s="207" t="s">
        <v>971</v>
      </c>
      <c r="C615" s="113">
        <v>1.8300000000000001E-5</v>
      </c>
      <c r="E615" s="209">
        <v>2948.6241</v>
      </c>
      <c r="F615" s="209">
        <v>1209.0261</v>
      </c>
      <c r="G615" s="209">
        <v>-145.3569</v>
      </c>
      <c r="H615" s="209">
        <v>0</v>
      </c>
      <c r="I615" s="209">
        <v>0</v>
      </c>
    </row>
    <row r="616" spans="1:9">
      <c r="A616" s="46">
        <v>96731</v>
      </c>
      <c r="B616" s="207" t="s">
        <v>616</v>
      </c>
      <c r="C616" s="113">
        <v>2.3330000000000001E-4</v>
      </c>
      <c r="E616" s="209">
        <v>37590.929100000001</v>
      </c>
      <c r="F616" s="209">
        <v>15413.4311</v>
      </c>
      <c r="G616" s="209">
        <v>-1853.1019000000001</v>
      </c>
      <c r="H616" s="209">
        <v>0</v>
      </c>
      <c r="I616" s="209">
        <v>0</v>
      </c>
    </row>
    <row r="617" spans="1:9">
      <c r="A617" s="46">
        <v>96733</v>
      </c>
      <c r="B617" s="207" t="s">
        <v>617</v>
      </c>
      <c r="C617" s="113">
        <v>0</v>
      </c>
      <c r="E617" s="209">
        <v>0</v>
      </c>
      <c r="F617" s="209">
        <v>0</v>
      </c>
      <c r="G617" s="209">
        <v>0</v>
      </c>
      <c r="H617" s="209">
        <v>0</v>
      </c>
      <c r="I617" s="209">
        <v>0</v>
      </c>
    </row>
    <row r="618" spans="1:9">
      <c r="A618" s="46">
        <v>96741</v>
      </c>
      <c r="B618" s="207" t="s">
        <v>618</v>
      </c>
      <c r="C618" s="113">
        <v>7.86E-5</v>
      </c>
      <c r="E618" s="209">
        <v>12664.582200000001</v>
      </c>
      <c r="F618" s="209">
        <v>5192.8662000000004</v>
      </c>
      <c r="G618" s="209">
        <v>-624.31979999999999</v>
      </c>
      <c r="H618" s="209">
        <v>0</v>
      </c>
      <c r="I618" s="209">
        <v>0</v>
      </c>
    </row>
    <row r="619" spans="1:9">
      <c r="A619" s="46">
        <v>96751</v>
      </c>
      <c r="B619" s="207" t="s">
        <v>619</v>
      </c>
      <c r="C619" s="113">
        <v>3.3050000000000001E-4</v>
      </c>
      <c r="E619" s="209">
        <v>53252.4735</v>
      </c>
      <c r="F619" s="209">
        <v>21835.143500000002</v>
      </c>
      <c r="G619" s="209">
        <v>-2625.1615000000002</v>
      </c>
      <c r="H619" s="209">
        <v>0</v>
      </c>
      <c r="I619" s="209">
        <v>0</v>
      </c>
    </row>
    <row r="620" spans="1:9">
      <c r="A620" s="46">
        <v>96801</v>
      </c>
      <c r="B620" s="207" t="s">
        <v>620</v>
      </c>
      <c r="C620" s="113">
        <v>6.9283000000000001E-3</v>
      </c>
      <c r="E620" s="209">
        <v>1116336.1941</v>
      </c>
      <c r="F620" s="209">
        <v>457731.99609999999</v>
      </c>
      <c r="G620" s="209">
        <v>-55031.486900000004</v>
      </c>
      <c r="H620" s="209">
        <v>0</v>
      </c>
      <c r="I620" s="209">
        <v>0</v>
      </c>
    </row>
    <row r="621" spans="1:9">
      <c r="A621" s="46">
        <v>96804</v>
      </c>
      <c r="B621" s="207" t="s">
        <v>621</v>
      </c>
      <c r="C621" s="113">
        <v>2.5060000000000002E-4</v>
      </c>
      <c r="E621" s="209">
        <v>40378.426200000002</v>
      </c>
      <c r="F621" s="209">
        <v>16556.390200000002</v>
      </c>
      <c r="G621" s="209">
        <v>-1990.5158000000001</v>
      </c>
      <c r="H621" s="209">
        <v>0</v>
      </c>
      <c r="I621" s="209">
        <v>0</v>
      </c>
    </row>
    <row r="622" spans="1:9">
      <c r="A622" s="46">
        <v>96808</v>
      </c>
      <c r="B622" s="207" t="s">
        <v>622</v>
      </c>
      <c r="C622" s="113">
        <v>1.2224E-3</v>
      </c>
      <c r="E622" s="209">
        <v>196961.64480000001</v>
      </c>
      <c r="F622" s="209">
        <v>80760.300799999997</v>
      </c>
      <c r="G622" s="209">
        <v>-9709.5231999999996</v>
      </c>
      <c r="H622" s="209">
        <v>0</v>
      </c>
      <c r="I622" s="209">
        <v>0</v>
      </c>
    </row>
    <row r="623" spans="1:9">
      <c r="A623" s="46">
        <v>96811</v>
      </c>
      <c r="B623" s="207" t="s">
        <v>623</v>
      </c>
      <c r="C623" s="113">
        <v>5.3463E-3</v>
      </c>
      <c r="E623" s="209">
        <v>861433.28009999997</v>
      </c>
      <c r="F623" s="209">
        <v>353214.00209999998</v>
      </c>
      <c r="G623" s="209">
        <v>-42465.660900000003</v>
      </c>
      <c r="H623" s="209">
        <v>0</v>
      </c>
      <c r="I623" s="209">
        <v>0</v>
      </c>
    </row>
    <row r="624" spans="1:9">
      <c r="A624" s="46">
        <v>96821</v>
      </c>
      <c r="B624" s="207" t="s">
        <v>624</v>
      </c>
      <c r="C624" s="113">
        <v>1.1779E-3</v>
      </c>
      <c r="E624" s="209">
        <v>189791.4933</v>
      </c>
      <c r="F624" s="209">
        <v>77820.319300000003</v>
      </c>
      <c r="G624" s="209">
        <v>-9356.0596999999998</v>
      </c>
      <c r="H624" s="209">
        <v>0</v>
      </c>
      <c r="I624" s="209">
        <v>0</v>
      </c>
    </row>
    <row r="625" spans="1:9">
      <c r="A625" s="46">
        <v>96831</v>
      </c>
      <c r="B625" s="207" t="s">
        <v>625</v>
      </c>
      <c r="C625" s="113">
        <v>8.3469999999999996E-4</v>
      </c>
      <c r="E625" s="209">
        <v>134492.70689999999</v>
      </c>
      <c r="F625" s="209">
        <v>55146.124899999995</v>
      </c>
      <c r="G625" s="209">
        <v>-6630.0221000000001</v>
      </c>
      <c r="H625" s="209">
        <v>0</v>
      </c>
      <c r="I625" s="209">
        <v>0</v>
      </c>
    </row>
    <row r="626" spans="1:9">
      <c r="A626" s="46">
        <v>96901</v>
      </c>
      <c r="B626" s="207" t="s">
        <v>626</v>
      </c>
      <c r="C626" s="113">
        <v>7.8609999999999997E-4</v>
      </c>
      <c r="E626" s="209">
        <v>126661.9347</v>
      </c>
      <c r="F626" s="209">
        <v>51935.268700000001</v>
      </c>
      <c r="G626" s="209">
        <v>-6243.9922999999999</v>
      </c>
      <c r="H626" s="209">
        <v>0</v>
      </c>
      <c r="I626" s="209">
        <v>0</v>
      </c>
    </row>
    <row r="627" spans="1:9">
      <c r="A627" s="46">
        <v>96911</v>
      </c>
      <c r="B627" s="207" t="s">
        <v>627</v>
      </c>
      <c r="C627" s="113">
        <v>3.3000000000000002E-6</v>
      </c>
      <c r="E627" s="209">
        <v>531.71910000000003</v>
      </c>
      <c r="F627" s="209">
        <v>218.02110000000002</v>
      </c>
      <c r="G627" s="209">
        <v>-26.2119</v>
      </c>
      <c r="H627" s="209">
        <v>0</v>
      </c>
      <c r="I627" s="209">
        <v>0</v>
      </c>
    </row>
    <row r="628" spans="1:9">
      <c r="A628" s="46">
        <v>96912</v>
      </c>
      <c r="B628" s="207" t="s">
        <v>628</v>
      </c>
      <c r="C628" s="113">
        <v>7.1099999999999994E-5</v>
      </c>
      <c r="E628" s="209">
        <v>11456.1297</v>
      </c>
      <c r="F628" s="209">
        <v>4697.3636999999999</v>
      </c>
      <c r="G628" s="209">
        <v>-564.7473</v>
      </c>
      <c r="H628" s="209">
        <v>0</v>
      </c>
      <c r="I628" s="209">
        <v>0</v>
      </c>
    </row>
    <row r="629" spans="1:9">
      <c r="A629" s="46">
        <v>96918</v>
      </c>
      <c r="B629" s="207" t="s">
        <v>629</v>
      </c>
      <c r="C629" s="113">
        <v>4.4499999999999997E-5</v>
      </c>
      <c r="E629" s="209">
        <v>7170.1514999999999</v>
      </c>
      <c r="F629" s="209">
        <v>2939.9814999999999</v>
      </c>
      <c r="G629" s="209">
        <v>-353.46349999999995</v>
      </c>
      <c r="H629" s="209">
        <v>0</v>
      </c>
      <c r="I629" s="209">
        <v>0</v>
      </c>
    </row>
    <row r="630" spans="1:9">
      <c r="A630" s="46">
        <v>97001</v>
      </c>
      <c r="B630" s="207" t="s">
        <v>630</v>
      </c>
      <c r="C630" s="113">
        <v>1.4706999999999999E-3</v>
      </c>
      <c r="E630" s="209">
        <v>236969.47889999999</v>
      </c>
      <c r="F630" s="209">
        <v>97164.736899999989</v>
      </c>
      <c r="G630" s="209">
        <v>-11681.7701</v>
      </c>
      <c r="H630" s="209">
        <v>0</v>
      </c>
      <c r="I630" s="209">
        <v>0</v>
      </c>
    </row>
    <row r="631" spans="1:9">
      <c r="A631" s="46">
        <v>97002</v>
      </c>
      <c r="B631" s="207" t="s">
        <v>631</v>
      </c>
      <c r="C631" s="210">
        <v>3.9350000000000002E-4</v>
      </c>
      <c r="E631" s="209">
        <v>63403.474500000004</v>
      </c>
      <c r="F631" s="209">
        <v>25997.364500000003</v>
      </c>
      <c r="G631" s="209">
        <v>-3125.5705000000003</v>
      </c>
      <c r="H631" s="209">
        <v>0</v>
      </c>
      <c r="I631" s="209">
        <v>0</v>
      </c>
    </row>
    <row r="632" spans="1:9">
      <c r="A632" s="211">
        <v>97004</v>
      </c>
      <c r="B632" s="212" t="s">
        <v>632</v>
      </c>
      <c r="C632" s="213">
        <v>1.6399999999999999E-5</v>
      </c>
      <c r="D632" s="214"/>
      <c r="E632" s="215">
        <v>2642.4827999999998</v>
      </c>
      <c r="F632" s="215">
        <v>1083.4987999999998</v>
      </c>
      <c r="G632" s="215">
        <v>-130.26519999999999</v>
      </c>
      <c r="H632" s="215">
        <v>0</v>
      </c>
      <c r="I632" s="215">
        <v>0</v>
      </c>
    </row>
    <row r="633" spans="1:9">
      <c r="A633" s="46">
        <v>97005</v>
      </c>
      <c r="B633" s="207" t="s">
        <v>633</v>
      </c>
      <c r="C633" s="113">
        <v>3.0700000000000001E-5</v>
      </c>
      <c r="E633" s="209">
        <v>4946.5989</v>
      </c>
      <c r="F633" s="209">
        <v>2028.2569000000001</v>
      </c>
      <c r="G633" s="209">
        <v>-243.8501</v>
      </c>
      <c r="H633" s="209">
        <v>0</v>
      </c>
      <c r="I633" s="209">
        <v>0</v>
      </c>
    </row>
    <row r="634" spans="1:9">
      <c r="A634" s="46">
        <v>97008</v>
      </c>
      <c r="B634" s="207" t="s">
        <v>634</v>
      </c>
      <c r="C634" s="113">
        <v>3.5110000000000002E-4</v>
      </c>
      <c r="E634" s="209">
        <v>56571.689700000003</v>
      </c>
      <c r="F634" s="209">
        <v>23196.1237</v>
      </c>
      <c r="G634" s="209">
        <v>-2788.7873</v>
      </c>
      <c r="H634" s="209">
        <v>0</v>
      </c>
      <c r="I634" s="209">
        <v>0</v>
      </c>
    </row>
    <row r="635" spans="1:9">
      <c r="A635" s="46">
        <v>97011</v>
      </c>
      <c r="B635" s="207" t="s">
        <v>635</v>
      </c>
      <c r="C635" s="113">
        <v>1.8959999999999999E-3</v>
      </c>
      <c r="E635" s="209">
        <v>305496.79199999996</v>
      </c>
      <c r="F635" s="209">
        <v>125263.03199999999</v>
      </c>
      <c r="G635" s="209">
        <v>-15059.928</v>
      </c>
      <c r="H635" s="209">
        <v>0</v>
      </c>
      <c r="I635" s="209">
        <v>0</v>
      </c>
    </row>
    <row r="636" spans="1:9">
      <c r="A636" s="46">
        <v>97012</v>
      </c>
      <c r="B636" s="207" t="s">
        <v>636</v>
      </c>
      <c r="C636" s="113">
        <v>2.5400000000000001E-5</v>
      </c>
      <c r="E636" s="209">
        <v>4092.6258000000003</v>
      </c>
      <c r="F636" s="209">
        <v>1678.1018000000001</v>
      </c>
      <c r="G636" s="209">
        <v>-201.75220000000002</v>
      </c>
      <c r="H636" s="209">
        <v>0</v>
      </c>
      <c r="I636" s="209">
        <v>0</v>
      </c>
    </row>
    <row r="637" spans="1:9">
      <c r="A637" s="46">
        <v>97013</v>
      </c>
      <c r="B637" s="207" t="s">
        <v>637</v>
      </c>
      <c r="C637" s="113">
        <v>2.3600000000000001E-5</v>
      </c>
      <c r="E637" s="209">
        <v>3802.5972000000002</v>
      </c>
      <c r="F637" s="209">
        <v>1559.1812</v>
      </c>
      <c r="G637" s="209">
        <v>-187.45480000000001</v>
      </c>
      <c r="H637" s="209">
        <v>0</v>
      </c>
      <c r="I637" s="209">
        <v>0</v>
      </c>
    </row>
    <row r="638" spans="1:9">
      <c r="A638" s="46">
        <v>97015</v>
      </c>
      <c r="B638" s="207" t="s">
        <v>638</v>
      </c>
      <c r="C638" s="113">
        <v>4.6400000000000003E-5</v>
      </c>
      <c r="E638" s="209">
        <v>7476.2928000000002</v>
      </c>
      <c r="F638" s="209">
        <v>3065.5088000000001</v>
      </c>
      <c r="G638" s="209">
        <v>-368.55520000000001</v>
      </c>
      <c r="H638" s="209">
        <v>0</v>
      </c>
      <c r="I638" s="209">
        <v>0</v>
      </c>
    </row>
    <row r="639" spans="1:9">
      <c r="A639" s="46">
        <v>97018</v>
      </c>
      <c r="B639" s="207" t="s">
        <v>639</v>
      </c>
      <c r="C639" s="113">
        <v>9.0000000000000002E-6</v>
      </c>
      <c r="E639" s="209">
        <v>1450.143</v>
      </c>
      <c r="F639" s="209">
        <v>594.60300000000007</v>
      </c>
      <c r="G639" s="209">
        <v>-71.486999999999995</v>
      </c>
      <c r="H639" s="209">
        <v>0</v>
      </c>
      <c r="I639" s="209">
        <v>0</v>
      </c>
    </row>
    <row r="640" spans="1:9">
      <c r="A640" s="46">
        <v>97101</v>
      </c>
      <c r="B640" s="207" t="s">
        <v>640</v>
      </c>
      <c r="C640" s="113">
        <v>3.0308000000000002E-3</v>
      </c>
      <c r="E640" s="209">
        <v>488343.71160000004</v>
      </c>
      <c r="F640" s="209">
        <v>200235.86360000001</v>
      </c>
      <c r="G640" s="209">
        <v>-24073.644400000001</v>
      </c>
      <c r="H640" s="209">
        <v>0</v>
      </c>
      <c r="I640" s="209">
        <v>0</v>
      </c>
    </row>
    <row r="641" spans="1:9">
      <c r="A641" s="46">
        <v>97104</v>
      </c>
      <c r="B641" s="207" t="s">
        <v>641</v>
      </c>
      <c r="C641" s="113">
        <v>6.41E-5</v>
      </c>
      <c r="E641" s="209">
        <v>10328.2407</v>
      </c>
      <c r="F641" s="209">
        <v>4234.8946999999998</v>
      </c>
      <c r="G641" s="209">
        <v>-509.1463</v>
      </c>
      <c r="H641" s="209">
        <v>0</v>
      </c>
      <c r="I641" s="209">
        <v>0</v>
      </c>
    </row>
    <row r="642" spans="1:9">
      <c r="A642" s="46">
        <v>97111</v>
      </c>
      <c r="B642" s="207" t="s">
        <v>642</v>
      </c>
      <c r="C642" s="113">
        <v>3.522E-4</v>
      </c>
      <c r="E642" s="209">
        <v>56748.929400000001</v>
      </c>
      <c r="F642" s="209">
        <v>23268.797399999999</v>
      </c>
      <c r="G642" s="209">
        <v>-2797.5246000000002</v>
      </c>
      <c r="H642" s="209">
        <v>0</v>
      </c>
      <c r="I642" s="209">
        <v>0</v>
      </c>
    </row>
    <row r="643" spans="1:9">
      <c r="A643" s="46">
        <v>97121</v>
      </c>
      <c r="B643" s="207" t="s">
        <v>643</v>
      </c>
      <c r="C643" s="113">
        <v>1.8259999999999999E-4</v>
      </c>
      <c r="E643" s="209">
        <v>29421.790199999999</v>
      </c>
      <c r="F643" s="209">
        <v>12063.834199999999</v>
      </c>
      <c r="G643" s="209">
        <v>-1450.3917999999999</v>
      </c>
      <c r="H643" s="209">
        <v>0</v>
      </c>
      <c r="I643" s="209">
        <v>0</v>
      </c>
    </row>
    <row r="644" spans="1:9">
      <c r="A644" s="46">
        <v>97131</v>
      </c>
      <c r="B644" s="207" t="s">
        <v>644</v>
      </c>
      <c r="C644" s="113">
        <v>7.2349999999999997E-4</v>
      </c>
      <c r="E644" s="209">
        <v>116575.3845</v>
      </c>
      <c r="F644" s="209">
        <v>47799.474499999997</v>
      </c>
      <c r="G644" s="209">
        <v>-5746.7604999999994</v>
      </c>
      <c r="H644" s="209">
        <v>0</v>
      </c>
      <c r="I644" s="209">
        <v>0</v>
      </c>
    </row>
    <row r="645" spans="1:9">
      <c r="A645" s="46">
        <v>97201</v>
      </c>
      <c r="B645" s="207" t="s">
        <v>645</v>
      </c>
      <c r="C645" s="113">
        <v>6.6189999999999999E-4</v>
      </c>
      <c r="E645" s="209">
        <v>106649.9613</v>
      </c>
      <c r="F645" s="209">
        <v>43729.747300000003</v>
      </c>
      <c r="G645" s="209">
        <v>-5257.4717000000001</v>
      </c>
      <c r="H645" s="209">
        <v>0</v>
      </c>
      <c r="I645" s="209">
        <v>0</v>
      </c>
    </row>
    <row r="646" spans="1:9">
      <c r="A646" s="46">
        <v>97211</v>
      </c>
      <c r="B646" s="207" t="s">
        <v>646</v>
      </c>
      <c r="C646" s="113">
        <v>9.1700000000000006E-5</v>
      </c>
      <c r="E646" s="209">
        <v>14775.3459</v>
      </c>
      <c r="F646" s="209">
        <v>6058.3439000000008</v>
      </c>
      <c r="G646" s="209">
        <v>-728.37310000000002</v>
      </c>
      <c r="H646" s="209">
        <v>0</v>
      </c>
      <c r="I646" s="209">
        <v>0</v>
      </c>
    </row>
    <row r="647" spans="1:9">
      <c r="A647" s="46">
        <v>97213</v>
      </c>
      <c r="B647" s="207" t="s">
        <v>647</v>
      </c>
      <c r="C647" s="113">
        <v>3.5099999999999999E-5</v>
      </c>
      <c r="E647" s="209">
        <v>5655.5577000000003</v>
      </c>
      <c r="F647" s="209">
        <v>2318.9517000000001</v>
      </c>
      <c r="G647" s="209">
        <v>-278.79930000000002</v>
      </c>
      <c r="H647" s="209">
        <v>0</v>
      </c>
      <c r="I647" s="209">
        <v>0</v>
      </c>
    </row>
    <row r="648" spans="1:9">
      <c r="A648" s="46">
        <v>97217</v>
      </c>
      <c r="B648" s="207" t="s">
        <v>648</v>
      </c>
      <c r="C648" s="113">
        <v>8.1000000000000004E-6</v>
      </c>
      <c r="E648" s="209">
        <v>1305.1287</v>
      </c>
      <c r="F648" s="209">
        <v>535.14269999999999</v>
      </c>
      <c r="G648" s="209">
        <v>-64.338300000000004</v>
      </c>
      <c r="H648" s="209">
        <v>0</v>
      </c>
      <c r="I648" s="209">
        <v>0</v>
      </c>
    </row>
    <row r="649" spans="1:9">
      <c r="A649" s="46">
        <v>97221</v>
      </c>
      <c r="B649" s="207" t="s">
        <v>649</v>
      </c>
      <c r="C649" s="113">
        <v>2.7999999999999999E-6</v>
      </c>
      <c r="E649" s="209">
        <v>451.15559999999999</v>
      </c>
      <c r="F649" s="209">
        <v>184.98759999999999</v>
      </c>
      <c r="G649" s="209">
        <v>-22.240399999999998</v>
      </c>
      <c r="H649" s="209">
        <v>0</v>
      </c>
      <c r="I649" s="209">
        <v>0</v>
      </c>
    </row>
    <row r="650" spans="1:9">
      <c r="A650" s="46">
        <v>97301</v>
      </c>
      <c r="B650" s="207" t="s">
        <v>650</v>
      </c>
      <c r="C650" s="113">
        <v>2.2640999999999998E-3</v>
      </c>
      <c r="E650" s="209">
        <v>364807.64069999999</v>
      </c>
      <c r="F650" s="209">
        <v>149582.2947</v>
      </c>
      <c r="G650" s="209">
        <v>-17983.746299999999</v>
      </c>
      <c r="H650" s="209">
        <v>0</v>
      </c>
      <c r="I650" s="209">
        <v>0</v>
      </c>
    </row>
    <row r="651" spans="1:9">
      <c r="A651" s="46">
        <v>97302</v>
      </c>
      <c r="B651" s="207" t="s">
        <v>959</v>
      </c>
      <c r="C651" s="113">
        <v>4.7200000000000002E-5</v>
      </c>
      <c r="E651" s="209">
        <v>7605.1944000000003</v>
      </c>
      <c r="F651" s="209">
        <v>3118.3624</v>
      </c>
      <c r="G651" s="209">
        <v>-374.90960000000001</v>
      </c>
      <c r="H651" s="209">
        <v>0</v>
      </c>
      <c r="I651" s="209">
        <v>0</v>
      </c>
    </row>
    <row r="652" spans="1:9">
      <c r="A652" s="46">
        <v>97304</v>
      </c>
      <c r="B652" s="207" t="s">
        <v>651</v>
      </c>
      <c r="C652" s="113">
        <v>2.1800000000000001E-5</v>
      </c>
      <c r="E652" s="209">
        <v>3512.5686000000001</v>
      </c>
      <c r="F652" s="209">
        <v>1440.2606000000001</v>
      </c>
      <c r="G652" s="209">
        <v>-173.15740000000002</v>
      </c>
      <c r="H652" s="209">
        <v>0</v>
      </c>
      <c r="I652" s="209">
        <v>0</v>
      </c>
    </row>
    <row r="653" spans="1:9">
      <c r="A653" s="46">
        <v>97311</v>
      </c>
      <c r="B653" s="207" t="s">
        <v>652</v>
      </c>
      <c r="C653" s="113">
        <v>7.9830000000000005E-4</v>
      </c>
      <c r="E653" s="209">
        <v>128627.68410000001</v>
      </c>
      <c r="F653" s="209">
        <v>52741.286100000005</v>
      </c>
      <c r="G653" s="209">
        <v>-6340.8969000000006</v>
      </c>
      <c r="H653" s="209">
        <v>0</v>
      </c>
      <c r="I653" s="209">
        <v>0</v>
      </c>
    </row>
    <row r="654" spans="1:9">
      <c r="A654" s="46">
        <v>97401</v>
      </c>
      <c r="B654" s="207" t="s">
        <v>653</v>
      </c>
      <c r="C654" s="113">
        <v>7.0102000000000003E-3</v>
      </c>
      <c r="E654" s="209">
        <v>1129532.4954000001</v>
      </c>
      <c r="F654" s="209">
        <v>463142.88339999999</v>
      </c>
      <c r="G654" s="209">
        <v>-55682.018600000003</v>
      </c>
      <c r="H654" s="209">
        <v>0</v>
      </c>
      <c r="I654" s="209">
        <v>0</v>
      </c>
    </row>
    <row r="655" spans="1:9">
      <c r="A655" s="46">
        <v>97402</v>
      </c>
      <c r="B655" s="207" t="s">
        <v>654</v>
      </c>
      <c r="C655" s="113">
        <v>4.8399999999999997E-5</v>
      </c>
      <c r="E655" s="209">
        <v>7798.5467999999992</v>
      </c>
      <c r="F655" s="209">
        <v>3197.6427999999996</v>
      </c>
      <c r="G655" s="209">
        <v>-384.44119999999998</v>
      </c>
      <c r="H655" s="209">
        <v>0</v>
      </c>
      <c r="I655" s="209">
        <v>0</v>
      </c>
    </row>
    <row r="656" spans="1:9">
      <c r="A656" s="46">
        <v>97404</v>
      </c>
      <c r="B656" s="207" t="s">
        <v>655</v>
      </c>
      <c r="C656" s="113">
        <v>2.677E-4</v>
      </c>
      <c r="E656" s="209">
        <v>43133.697899999999</v>
      </c>
      <c r="F656" s="209">
        <v>17686.135900000001</v>
      </c>
      <c r="G656" s="209">
        <v>-2126.3411000000001</v>
      </c>
      <c r="H656" s="209">
        <v>0</v>
      </c>
      <c r="I656" s="209">
        <v>0</v>
      </c>
    </row>
    <row r="657" spans="1:9">
      <c r="A657" s="46">
        <v>97405</v>
      </c>
      <c r="B657" s="207" t="s">
        <v>656</v>
      </c>
      <c r="C657" s="113">
        <v>9.6299999999999996E-5</v>
      </c>
      <c r="E657" s="209">
        <v>15516.5301</v>
      </c>
      <c r="F657" s="209">
        <v>6362.2520999999997</v>
      </c>
      <c r="G657" s="209">
        <v>-764.91089999999997</v>
      </c>
      <c r="H657" s="209">
        <v>0</v>
      </c>
      <c r="I657" s="209">
        <v>0</v>
      </c>
    </row>
    <row r="658" spans="1:9">
      <c r="A658" s="46">
        <v>97408</v>
      </c>
      <c r="B658" s="207" t="s">
        <v>657</v>
      </c>
      <c r="C658" s="113">
        <v>3.7499999999999997E-5</v>
      </c>
      <c r="E658" s="209">
        <v>6042.2624999999998</v>
      </c>
      <c r="F658" s="209">
        <v>2477.5124999999998</v>
      </c>
      <c r="G658" s="209">
        <v>-297.86249999999995</v>
      </c>
      <c r="H658" s="209">
        <v>0</v>
      </c>
      <c r="I658" s="209">
        <v>0</v>
      </c>
    </row>
    <row r="659" spans="1:9">
      <c r="A659" s="46">
        <v>97411</v>
      </c>
      <c r="B659" s="207" t="s">
        <v>658</v>
      </c>
      <c r="C659" s="113">
        <v>5.9007E-3</v>
      </c>
      <c r="E659" s="209">
        <v>950762.08889999997</v>
      </c>
      <c r="F659" s="209">
        <v>389841.54690000002</v>
      </c>
      <c r="G659" s="209">
        <v>-46869.2601</v>
      </c>
      <c r="H659" s="209">
        <v>0</v>
      </c>
      <c r="I659" s="209">
        <v>0</v>
      </c>
    </row>
    <row r="660" spans="1:9">
      <c r="A660" s="46">
        <v>97412</v>
      </c>
      <c r="B660" s="207" t="s">
        <v>659</v>
      </c>
      <c r="C660" s="113">
        <v>4.2015999999999998E-3</v>
      </c>
      <c r="E660" s="209">
        <v>676991.20319999999</v>
      </c>
      <c r="F660" s="209">
        <v>277587.10719999997</v>
      </c>
      <c r="G660" s="209">
        <v>-33373.308799999999</v>
      </c>
      <c r="H660" s="209">
        <v>0</v>
      </c>
      <c r="I660" s="209">
        <v>0</v>
      </c>
    </row>
    <row r="661" spans="1:9">
      <c r="A661" s="46">
        <v>97413</v>
      </c>
      <c r="B661" s="207" t="s">
        <v>660</v>
      </c>
      <c r="C661" s="113">
        <v>3.0210000000000002E-4</v>
      </c>
      <c r="E661" s="209">
        <v>48676.466700000004</v>
      </c>
      <c r="F661" s="209">
        <v>19958.840700000001</v>
      </c>
      <c r="G661" s="209">
        <v>-2399.5803000000001</v>
      </c>
      <c r="H661" s="209">
        <v>0</v>
      </c>
      <c r="I661" s="209">
        <v>0</v>
      </c>
    </row>
    <row r="662" spans="1:9">
      <c r="A662" s="46">
        <v>97421</v>
      </c>
      <c r="B662" s="207" t="s">
        <v>661</v>
      </c>
      <c r="C662" s="113">
        <v>4.1780000000000002E-4</v>
      </c>
      <c r="E662" s="209">
        <v>67318.8606</v>
      </c>
      <c r="F662" s="209">
        <v>27602.792600000001</v>
      </c>
      <c r="G662" s="209">
        <v>-3318.5853999999999</v>
      </c>
      <c r="H662" s="209">
        <v>0</v>
      </c>
      <c r="I662" s="209">
        <v>0</v>
      </c>
    </row>
    <row r="663" spans="1:9">
      <c r="A663" s="46">
        <v>97423</v>
      </c>
      <c r="B663" s="207" t="s">
        <v>662</v>
      </c>
      <c r="C663" s="113">
        <v>3.1399999999999998E-5</v>
      </c>
      <c r="E663" s="209">
        <v>5059.3877999999995</v>
      </c>
      <c r="F663" s="209">
        <v>2074.5038</v>
      </c>
      <c r="G663" s="209">
        <v>-249.41019999999997</v>
      </c>
      <c r="H663" s="209">
        <v>0</v>
      </c>
      <c r="I663" s="209">
        <v>0</v>
      </c>
    </row>
    <row r="664" spans="1:9">
      <c r="A664" s="46">
        <v>97431</v>
      </c>
      <c r="B664" s="207" t="s">
        <v>663</v>
      </c>
      <c r="C664" s="113">
        <v>8.5400000000000002E-5</v>
      </c>
      <c r="E664" s="209">
        <v>13760.245800000001</v>
      </c>
      <c r="F664" s="209">
        <v>5642.1217999999999</v>
      </c>
      <c r="G664" s="209">
        <v>-678.33220000000006</v>
      </c>
      <c r="H664" s="209">
        <v>0</v>
      </c>
      <c r="I664" s="209">
        <v>0</v>
      </c>
    </row>
    <row r="665" spans="1:9">
      <c r="A665" s="46">
        <v>97441</v>
      </c>
      <c r="B665" s="207" t="s">
        <v>664</v>
      </c>
      <c r="C665" s="113">
        <v>2.8E-5</v>
      </c>
      <c r="E665" s="209">
        <v>4511.5559999999996</v>
      </c>
      <c r="F665" s="209">
        <v>1849.876</v>
      </c>
      <c r="G665" s="209">
        <v>-222.404</v>
      </c>
      <c r="H665" s="209">
        <v>0</v>
      </c>
      <c r="I665" s="209">
        <v>0</v>
      </c>
    </row>
    <row r="666" spans="1:9">
      <c r="A666" s="46">
        <v>97451</v>
      </c>
      <c r="B666" s="207" t="s">
        <v>665</v>
      </c>
      <c r="C666" s="113">
        <v>6.2609999999999999E-4</v>
      </c>
      <c r="E666" s="209">
        <v>100881.61469999999</v>
      </c>
      <c r="F666" s="209">
        <v>41364.548699999999</v>
      </c>
      <c r="G666" s="209">
        <v>-4973.1122999999998</v>
      </c>
      <c r="H666" s="209">
        <v>0</v>
      </c>
      <c r="I666" s="209">
        <v>0</v>
      </c>
    </row>
    <row r="667" spans="1:9">
      <c r="A667" s="46">
        <v>97461</v>
      </c>
      <c r="B667" s="207" t="s">
        <v>666</v>
      </c>
      <c r="C667" s="113">
        <v>5.174E-4</v>
      </c>
      <c r="E667" s="209">
        <v>83367.109800000006</v>
      </c>
      <c r="F667" s="209">
        <v>34183.065799999997</v>
      </c>
      <c r="G667" s="209">
        <v>-4109.7082</v>
      </c>
      <c r="H667" s="209">
        <v>0</v>
      </c>
      <c r="I667" s="209">
        <v>0</v>
      </c>
    </row>
    <row r="668" spans="1:9">
      <c r="A668" s="46">
        <v>97463</v>
      </c>
      <c r="B668" s="207" t="s">
        <v>667</v>
      </c>
      <c r="C668" s="113">
        <v>0</v>
      </c>
      <c r="E668" s="209">
        <v>0</v>
      </c>
      <c r="F668" s="209">
        <v>0</v>
      </c>
      <c r="G668" s="209">
        <v>0</v>
      </c>
      <c r="H668" s="209">
        <v>0</v>
      </c>
      <c r="I668" s="209">
        <v>0</v>
      </c>
    </row>
    <row r="669" spans="1:9">
      <c r="A669" s="46">
        <v>97471</v>
      </c>
      <c r="B669" s="207" t="s">
        <v>668</v>
      </c>
      <c r="C669" s="113">
        <v>2.5599999999999999E-5</v>
      </c>
      <c r="E669" s="209">
        <v>4124.8512000000001</v>
      </c>
      <c r="F669" s="209">
        <v>1691.3152</v>
      </c>
      <c r="G669" s="209">
        <v>-203.3408</v>
      </c>
      <c r="H669" s="209">
        <v>0</v>
      </c>
      <c r="I669" s="209">
        <v>0</v>
      </c>
    </row>
    <row r="670" spans="1:9">
      <c r="A670" s="46">
        <v>97481</v>
      </c>
      <c r="B670" s="207" t="s">
        <v>669</v>
      </c>
      <c r="C670" s="113">
        <v>2.3E-6</v>
      </c>
      <c r="E670" s="209">
        <v>370.59210000000002</v>
      </c>
      <c r="F670" s="209">
        <v>151.95410000000001</v>
      </c>
      <c r="G670" s="209">
        <v>-18.268899999999999</v>
      </c>
      <c r="H670" s="209">
        <v>0</v>
      </c>
      <c r="I670" s="209">
        <v>0</v>
      </c>
    </row>
    <row r="671" spans="1:9">
      <c r="A671" s="46">
        <v>97501</v>
      </c>
      <c r="B671" s="207" t="s">
        <v>671</v>
      </c>
      <c r="C671" s="113">
        <v>1.2251E-3</v>
      </c>
      <c r="E671" s="209">
        <v>197396.68770000001</v>
      </c>
      <c r="F671" s="209">
        <v>80938.681700000001</v>
      </c>
      <c r="G671" s="209">
        <v>-9730.9693000000007</v>
      </c>
      <c r="H671" s="209">
        <v>0</v>
      </c>
      <c r="I671" s="209">
        <v>0</v>
      </c>
    </row>
    <row r="672" spans="1:9">
      <c r="A672" s="46">
        <v>97511</v>
      </c>
      <c r="B672" s="207" t="s">
        <v>672</v>
      </c>
      <c r="C672" s="113">
        <v>2.4030000000000001E-4</v>
      </c>
      <c r="E672" s="209">
        <v>38718.818100000004</v>
      </c>
      <c r="F672" s="209">
        <v>15875.900100000001</v>
      </c>
      <c r="G672" s="209">
        <v>-1908.7029</v>
      </c>
      <c r="H672" s="209">
        <v>0</v>
      </c>
      <c r="I672" s="209">
        <v>0</v>
      </c>
    </row>
    <row r="673" spans="1:9">
      <c r="A673" s="46">
        <v>97517</v>
      </c>
      <c r="B673" s="207" t="s">
        <v>961</v>
      </c>
      <c r="C673" s="113">
        <v>4.8999999999999997E-6</v>
      </c>
      <c r="E673" s="209">
        <v>789.52229999999997</v>
      </c>
      <c r="F673" s="209">
        <v>323.72829999999999</v>
      </c>
      <c r="G673" s="209">
        <v>-38.920699999999997</v>
      </c>
      <c r="H673" s="209">
        <v>0</v>
      </c>
      <c r="I673" s="209">
        <v>0</v>
      </c>
    </row>
    <row r="674" spans="1:9">
      <c r="A674" s="46">
        <v>97521</v>
      </c>
      <c r="B674" s="207" t="s">
        <v>673</v>
      </c>
      <c r="C674" s="113">
        <v>1.305E-4</v>
      </c>
      <c r="E674" s="209">
        <v>21027.073499999999</v>
      </c>
      <c r="F674" s="209">
        <v>8621.7435000000005</v>
      </c>
      <c r="G674" s="209">
        <v>-1036.5615</v>
      </c>
      <c r="H674" s="209">
        <v>0</v>
      </c>
      <c r="I674" s="209">
        <v>0</v>
      </c>
    </row>
    <row r="675" spans="1:9">
      <c r="A675" s="46">
        <v>97527</v>
      </c>
      <c r="B675" s="207" t="s">
        <v>947</v>
      </c>
      <c r="C675" s="210">
        <v>2.3E-6</v>
      </c>
      <c r="E675" s="209">
        <v>370.59210000000002</v>
      </c>
      <c r="F675" s="209">
        <v>151.95410000000001</v>
      </c>
      <c r="G675" s="209">
        <v>-18.268899999999999</v>
      </c>
      <c r="H675" s="209">
        <v>0</v>
      </c>
      <c r="I675" s="209">
        <v>0</v>
      </c>
    </row>
    <row r="676" spans="1:9">
      <c r="A676" s="46">
        <v>97531</v>
      </c>
      <c r="B676" s="207" t="s">
        <v>674</v>
      </c>
      <c r="C676" s="210">
        <v>5.91E-5</v>
      </c>
      <c r="E676" s="209">
        <v>9522.6057000000001</v>
      </c>
      <c r="F676" s="209">
        <v>3904.5596999999998</v>
      </c>
      <c r="G676" s="209">
        <v>-469.43130000000002</v>
      </c>
      <c r="H676" s="209">
        <v>0</v>
      </c>
      <c r="I676" s="209">
        <v>0</v>
      </c>
    </row>
    <row r="677" spans="1:9">
      <c r="A677" s="211">
        <v>97601</v>
      </c>
      <c r="B677" s="212" t="s">
        <v>675</v>
      </c>
      <c r="C677" s="213">
        <v>5.5599999999999998E-3</v>
      </c>
      <c r="D677" s="214"/>
      <c r="E677" s="215">
        <v>895866.12</v>
      </c>
      <c r="F677" s="215">
        <v>367332.51999999996</v>
      </c>
      <c r="G677" s="215">
        <v>-44163.08</v>
      </c>
      <c r="H677" s="215">
        <v>0</v>
      </c>
      <c r="I677" s="215">
        <v>0</v>
      </c>
    </row>
    <row r="678" spans="1:9">
      <c r="A678" s="46">
        <v>97607</v>
      </c>
      <c r="B678" s="207" t="s">
        <v>676</v>
      </c>
      <c r="C678" s="113">
        <v>2.9099999999999999E-5</v>
      </c>
      <c r="E678" s="209">
        <v>4688.7956999999997</v>
      </c>
      <c r="F678" s="209">
        <v>1922.5497</v>
      </c>
      <c r="G678" s="209">
        <v>-231.1413</v>
      </c>
      <c r="H678" s="209">
        <v>0</v>
      </c>
      <c r="I678" s="209">
        <v>0</v>
      </c>
    </row>
    <row r="679" spans="1:9">
      <c r="A679" s="46">
        <v>97611</v>
      </c>
      <c r="B679" s="207" t="s">
        <v>677</v>
      </c>
      <c r="C679" s="113">
        <v>2.3846000000000002E-3</v>
      </c>
      <c r="E679" s="209">
        <v>384223.44420000003</v>
      </c>
      <c r="F679" s="209">
        <v>157543.3682</v>
      </c>
      <c r="G679" s="209">
        <v>-18940.877800000002</v>
      </c>
      <c r="H679" s="209">
        <v>0</v>
      </c>
      <c r="I679" s="209">
        <v>0</v>
      </c>
    </row>
    <row r="680" spans="1:9">
      <c r="A680" s="46">
        <v>97613</v>
      </c>
      <c r="B680" s="207" t="s">
        <v>678</v>
      </c>
      <c r="C680" s="113">
        <v>8.3100000000000001E-5</v>
      </c>
      <c r="E680" s="209">
        <v>13389.653700000001</v>
      </c>
      <c r="F680" s="209">
        <v>5490.1677</v>
      </c>
      <c r="G680" s="209">
        <v>-660.06330000000003</v>
      </c>
      <c r="H680" s="209">
        <v>0</v>
      </c>
      <c r="I680" s="209">
        <v>0</v>
      </c>
    </row>
    <row r="681" spans="1:9">
      <c r="A681" s="46">
        <v>97621</v>
      </c>
      <c r="B681" s="207" t="s">
        <v>679</v>
      </c>
      <c r="C681" s="113">
        <v>3.8759999999999999E-4</v>
      </c>
      <c r="E681" s="209">
        <v>62452.825199999999</v>
      </c>
      <c r="F681" s="209">
        <v>25607.569199999998</v>
      </c>
      <c r="G681" s="209">
        <v>-3078.7067999999999</v>
      </c>
      <c r="H681" s="209">
        <v>0</v>
      </c>
      <c r="I681" s="209">
        <v>0</v>
      </c>
    </row>
    <row r="682" spans="1:9">
      <c r="A682" s="46">
        <v>97623</v>
      </c>
      <c r="B682" s="207" t="s">
        <v>680</v>
      </c>
      <c r="C682" s="113">
        <v>2.5700000000000001E-5</v>
      </c>
      <c r="E682" s="209">
        <v>4140.9639000000006</v>
      </c>
      <c r="F682" s="209">
        <v>1697.9219000000001</v>
      </c>
      <c r="G682" s="209">
        <v>-204.13510000000002</v>
      </c>
      <c r="H682" s="209">
        <v>0</v>
      </c>
      <c r="I682" s="209">
        <v>0</v>
      </c>
    </row>
    <row r="683" spans="1:9">
      <c r="A683" s="46">
        <v>97627</v>
      </c>
      <c r="B683" s="207" t="s">
        <v>681</v>
      </c>
      <c r="C683" s="113">
        <v>2.6000000000000001E-6</v>
      </c>
      <c r="E683" s="209">
        <v>418.93020000000001</v>
      </c>
      <c r="F683" s="209">
        <v>171.77420000000001</v>
      </c>
      <c r="G683" s="209">
        <v>-20.651800000000001</v>
      </c>
      <c r="H683" s="209">
        <v>0</v>
      </c>
      <c r="I683" s="209">
        <v>0</v>
      </c>
    </row>
    <row r="684" spans="1:9">
      <c r="A684" s="46">
        <v>97631</v>
      </c>
      <c r="B684" s="207" t="s">
        <v>682</v>
      </c>
      <c r="C684" s="113">
        <v>2.042E-4</v>
      </c>
      <c r="E684" s="209">
        <v>32902.133399999999</v>
      </c>
      <c r="F684" s="209">
        <v>13490.8814</v>
      </c>
      <c r="G684" s="209">
        <v>-1621.9606000000001</v>
      </c>
      <c r="H684" s="209">
        <v>0</v>
      </c>
      <c r="I684" s="209">
        <v>0</v>
      </c>
    </row>
    <row r="685" spans="1:9">
      <c r="A685" s="46">
        <v>97637</v>
      </c>
      <c r="B685" s="207" t="s">
        <v>683</v>
      </c>
      <c r="C685" s="113">
        <v>3.8E-6</v>
      </c>
      <c r="E685" s="209">
        <v>612.2826</v>
      </c>
      <c r="F685" s="209">
        <v>251.05459999999999</v>
      </c>
      <c r="G685" s="209">
        <v>-30.183399999999999</v>
      </c>
      <c r="H685" s="209">
        <v>0</v>
      </c>
      <c r="I685" s="209">
        <v>0</v>
      </c>
    </row>
    <row r="686" spans="1:9">
      <c r="A686" s="46">
        <v>97641</v>
      </c>
      <c r="B686" s="207" t="s">
        <v>684</v>
      </c>
      <c r="C686" s="113">
        <v>1.091E-4</v>
      </c>
      <c r="E686" s="209">
        <v>17578.955699999999</v>
      </c>
      <c r="F686" s="209">
        <v>7207.9097000000002</v>
      </c>
      <c r="G686" s="209">
        <v>-866.58129999999994</v>
      </c>
      <c r="H686" s="209">
        <v>0</v>
      </c>
      <c r="I686" s="209">
        <v>0</v>
      </c>
    </row>
    <row r="687" spans="1:9">
      <c r="A687" s="46">
        <v>97651</v>
      </c>
      <c r="B687" s="207" t="s">
        <v>685</v>
      </c>
      <c r="C687" s="113">
        <v>5.373E-4</v>
      </c>
      <c r="E687" s="209">
        <v>86573.537100000001</v>
      </c>
      <c r="F687" s="209">
        <v>35497.799099999997</v>
      </c>
      <c r="G687" s="209">
        <v>-4267.7739000000001</v>
      </c>
      <c r="H687" s="209">
        <v>0</v>
      </c>
      <c r="I687" s="209">
        <v>0</v>
      </c>
    </row>
    <row r="688" spans="1:9">
      <c r="A688" s="46">
        <v>97661</v>
      </c>
      <c r="B688" s="207" t="s">
        <v>686</v>
      </c>
      <c r="C688" s="113">
        <v>4.6699999999999997E-5</v>
      </c>
      <c r="E688" s="209">
        <v>7524.6308999999992</v>
      </c>
      <c r="F688" s="209">
        <v>3085.3289</v>
      </c>
      <c r="G688" s="209">
        <v>-370.93809999999996</v>
      </c>
      <c r="H688" s="209">
        <v>0</v>
      </c>
      <c r="I688" s="209">
        <v>0</v>
      </c>
    </row>
    <row r="689" spans="1:9">
      <c r="A689" s="46">
        <v>97701</v>
      </c>
      <c r="B689" s="207" t="s">
        <v>687</v>
      </c>
      <c r="C689" s="113">
        <v>2.3465000000000001E-3</v>
      </c>
      <c r="E689" s="209">
        <v>378084.50550000003</v>
      </c>
      <c r="F689" s="209">
        <v>155026.21549999999</v>
      </c>
      <c r="G689" s="209">
        <v>-18638.249500000002</v>
      </c>
      <c r="H689" s="209">
        <v>0</v>
      </c>
      <c r="I689" s="209">
        <v>0</v>
      </c>
    </row>
    <row r="690" spans="1:9">
      <c r="A690" s="46">
        <v>97705</v>
      </c>
      <c r="B690" s="207" t="s">
        <v>688</v>
      </c>
      <c r="C690" s="113">
        <v>2.6299999999999999E-5</v>
      </c>
      <c r="E690" s="209">
        <v>4237.6400999999996</v>
      </c>
      <c r="F690" s="209">
        <v>1737.5620999999999</v>
      </c>
      <c r="G690" s="209">
        <v>-208.90089999999998</v>
      </c>
      <c r="H690" s="209">
        <v>0</v>
      </c>
      <c r="I690" s="209">
        <v>0</v>
      </c>
    </row>
    <row r="691" spans="1:9">
      <c r="A691" s="46">
        <v>97711</v>
      </c>
      <c r="B691" s="207" t="s">
        <v>689</v>
      </c>
      <c r="C691" s="113">
        <v>7.7510000000000003E-4</v>
      </c>
      <c r="E691" s="209">
        <v>124889.5377</v>
      </c>
      <c r="F691" s="209">
        <v>51208.5317</v>
      </c>
      <c r="G691" s="209">
        <v>-6156.6193000000003</v>
      </c>
      <c r="H691" s="209">
        <v>0</v>
      </c>
      <c r="I691" s="209">
        <v>0</v>
      </c>
    </row>
    <row r="692" spans="1:9">
      <c r="A692" s="46">
        <v>97713</v>
      </c>
      <c r="B692" s="207" t="s">
        <v>690</v>
      </c>
      <c r="C692" s="113">
        <v>7.5400000000000003E-5</v>
      </c>
      <c r="E692" s="209">
        <v>12148.9758</v>
      </c>
      <c r="F692" s="209">
        <v>4981.4517999999998</v>
      </c>
      <c r="G692" s="209">
        <v>-598.90219999999999</v>
      </c>
      <c r="H692" s="209">
        <v>0</v>
      </c>
      <c r="I692" s="209">
        <v>0</v>
      </c>
    </row>
    <row r="693" spans="1:9">
      <c r="A693" s="46">
        <v>97717</v>
      </c>
      <c r="B693" s="207" t="s">
        <v>691</v>
      </c>
      <c r="C693" s="113">
        <v>1.0200000000000001E-5</v>
      </c>
      <c r="E693" s="209">
        <v>1643.4954</v>
      </c>
      <c r="F693" s="209">
        <v>673.88340000000005</v>
      </c>
      <c r="G693" s="209">
        <v>-81.018600000000006</v>
      </c>
      <c r="H693" s="209">
        <v>0</v>
      </c>
      <c r="I693" s="209">
        <v>0</v>
      </c>
    </row>
    <row r="694" spans="1:9">
      <c r="A694" s="46">
        <v>97721</v>
      </c>
      <c r="B694" s="207" t="s">
        <v>692</v>
      </c>
      <c r="C694" s="113">
        <v>5.0299999999999997E-4</v>
      </c>
      <c r="E694" s="209">
        <v>81046.880999999994</v>
      </c>
      <c r="F694" s="209">
        <v>33231.701000000001</v>
      </c>
      <c r="G694" s="209">
        <v>-3995.3289999999997</v>
      </c>
      <c r="H694" s="209">
        <v>0</v>
      </c>
      <c r="I694" s="209">
        <v>0</v>
      </c>
    </row>
    <row r="695" spans="1:9">
      <c r="A695" s="46">
        <v>97727</v>
      </c>
      <c r="B695" s="207" t="s">
        <v>693</v>
      </c>
      <c r="C695" s="113">
        <v>2.1100000000000001E-5</v>
      </c>
      <c r="E695" s="209">
        <v>3399.7797</v>
      </c>
      <c r="F695" s="209">
        <v>1394.0137</v>
      </c>
      <c r="G695" s="209">
        <v>-167.59730000000002</v>
      </c>
      <c r="H695" s="209">
        <v>0</v>
      </c>
      <c r="I695" s="209">
        <v>0</v>
      </c>
    </row>
    <row r="696" spans="1:9">
      <c r="A696" s="46">
        <v>97731</v>
      </c>
      <c r="B696" s="207" t="s">
        <v>694</v>
      </c>
      <c r="C696" s="113">
        <v>3.1900000000000003E-5</v>
      </c>
      <c r="E696" s="209">
        <v>5139.9513000000006</v>
      </c>
      <c r="F696" s="209">
        <v>2107.5373000000004</v>
      </c>
      <c r="G696" s="209">
        <v>-253.38170000000002</v>
      </c>
      <c r="H696" s="209">
        <v>0</v>
      </c>
      <c r="I696" s="209">
        <v>0</v>
      </c>
    </row>
    <row r="697" spans="1:9">
      <c r="A697" s="46">
        <v>97801</v>
      </c>
      <c r="B697" s="207" t="s">
        <v>948</v>
      </c>
      <c r="C697" s="113">
        <v>6.2237000000000004E-3</v>
      </c>
      <c r="E697" s="209">
        <v>1002806.1099</v>
      </c>
      <c r="F697" s="209">
        <v>411181.18790000002</v>
      </c>
      <c r="G697" s="209">
        <v>-49434.849100000007</v>
      </c>
      <c r="H697" s="209">
        <v>0</v>
      </c>
      <c r="I697" s="209">
        <v>0</v>
      </c>
    </row>
    <row r="698" spans="1:9">
      <c r="A698" s="46">
        <v>97802</v>
      </c>
      <c r="B698" s="207" t="s">
        <v>696</v>
      </c>
      <c r="C698" s="113">
        <v>1.4200000000000001E-4</v>
      </c>
      <c r="E698" s="209">
        <v>22880.034000000003</v>
      </c>
      <c r="F698" s="209">
        <v>9381.514000000001</v>
      </c>
      <c r="G698" s="209">
        <v>-1127.9060000000002</v>
      </c>
      <c r="H698" s="209">
        <v>0</v>
      </c>
      <c r="I698" s="209">
        <v>0</v>
      </c>
    </row>
    <row r="699" spans="1:9">
      <c r="A699" s="46">
        <v>97803</v>
      </c>
      <c r="B699" s="207" t="s">
        <v>697</v>
      </c>
      <c r="C699" s="113">
        <v>7.6000000000000004E-5</v>
      </c>
      <c r="E699" s="209">
        <v>12245.652</v>
      </c>
      <c r="F699" s="209">
        <v>5021.0920000000006</v>
      </c>
      <c r="G699" s="209">
        <v>-603.66800000000001</v>
      </c>
      <c r="H699" s="209">
        <v>0</v>
      </c>
      <c r="I699" s="209">
        <v>0</v>
      </c>
    </row>
    <row r="700" spans="1:9">
      <c r="A700" s="46">
        <v>97805</v>
      </c>
      <c r="B700" s="207" t="s">
        <v>698</v>
      </c>
      <c r="C700" s="113">
        <v>8.0699999999999996E-5</v>
      </c>
      <c r="E700" s="209">
        <v>13002.948899999999</v>
      </c>
      <c r="F700" s="209">
        <v>5331.6068999999998</v>
      </c>
      <c r="G700" s="209">
        <v>-641.00009999999997</v>
      </c>
      <c r="H700" s="209">
        <v>0</v>
      </c>
      <c r="I700" s="209">
        <v>0</v>
      </c>
    </row>
    <row r="701" spans="1:9">
      <c r="A701" s="46">
        <v>97811</v>
      </c>
      <c r="B701" s="207" t="s">
        <v>699</v>
      </c>
      <c r="C701" s="113">
        <v>2.1681000000000001E-3</v>
      </c>
      <c r="E701" s="209">
        <v>349339.44870000001</v>
      </c>
      <c r="F701" s="209">
        <v>143239.8627</v>
      </c>
      <c r="G701" s="209">
        <v>-17221.2183</v>
      </c>
      <c r="H701" s="209">
        <v>0</v>
      </c>
      <c r="I701" s="209">
        <v>0</v>
      </c>
    </row>
    <row r="702" spans="1:9">
      <c r="A702" s="46">
        <v>97817</v>
      </c>
      <c r="B702" s="207" t="s">
        <v>700</v>
      </c>
      <c r="C702" s="113">
        <v>2.27E-5</v>
      </c>
      <c r="E702" s="209">
        <v>3657.5828999999999</v>
      </c>
      <c r="F702" s="209">
        <v>1499.7209</v>
      </c>
      <c r="G702" s="209">
        <v>-180.30609999999999</v>
      </c>
      <c r="H702" s="209">
        <v>0</v>
      </c>
      <c r="I702" s="209">
        <v>0</v>
      </c>
    </row>
    <row r="703" spans="1:9">
      <c r="A703" s="46">
        <v>97818</v>
      </c>
      <c r="B703" s="207" t="s">
        <v>701</v>
      </c>
      <c r="C703" s="113">
        <v>1.5500000000000001E-5</v>
      </c>
      <c r="E703" s="209">
        <v>2497.4684999999999</v>
      </c>
      <c r="F703" s="209">
        <v>1024.0385000000001</v>
      </c>
      <c r="G703" s="209">
        <v>-123.1165</v>
      </c>
      <c r="H703" s="209">
        <v>0</v>
      </c>
      <c r="I703" s="209">
        <v>0</v>
      </c>
    </row>
    <row r="704" spans="1:9">
      <c r="A704" s="46">
        <v>97821</v>
      </c>
      <c r="B704" s="207" t="s">
        <v>702</v>
      </c>
      <c r="C704" s="113">
        <v>1.4630000000000001E-4</v>
      </c>
      <c r="E704" s="209">
        <v>23572.880100000002</v>
      </c>
      <c r="F704" s="209">
        <v>9665.6021000000001</v>
      </c>
      <c r="G704" s="209">
        <v>-1162.0608999999999</v>
      </c>
      <c r="H704" s="209">
        <v>0</v>
      </c>
      <c r="I704" s="209">
        <v>0</v>
      </c>
    </row>
    <row r="705" spans="1:9">
      <c r="A705" s="46">
        <v>97823</v>
      </c>
      <c r="B705" s="207" t="s">
        <v>703</v>
      </c>
      <c r="C705" s="113">
        <v>1.6799999999999998E-5</v>
      </c>
      <c r="E705" s="209">
        <v>2706.9335999999998</v>
      </c>
      <c r="F705" s="209">
        <v>1109.9255999999998</v>
      </c>
      <c r="G705" s="209">
        <v>-133.44239999999999</v>
      </c>
      <c r="H705" s="209">
        <v>0</v>
      </c>
      <c r="I705" s="209">
        <v>0</v>
      </c>
    </row>
    <row r="706" spans="1:9">
      <c r="A706" s="46">
        <v>97831</v>
      </c>
      <c r="B706" s="207" t="s">
        <v>704</v>
      </c>
      <c r="C706" s="113">
        <v>1.8909999999999999E-4</v>
      </c>
      <c r="E706" s="209">
        <v>30469.115699999998</v>
      </c>
      <c r="F706" s="209">
        <v>12493.269699999999</v>
      </c>
      <c r="G706" s="209">
        <v>-1502.0212999999999</v>
      </c>
      <c r="H706" s="209">
        <v>0</v>
      </c>
      <c r="I706" s="209">
        <v>0</v>
      </c>
    </row>
    <row r="707" spans="1:9">
      <c r="A707" s="46">
        <v>97837</v>
      </c>
      <c r="B707" s="207" t="s">
        <v>705</v>
      </c>
      <c r="C707" s="113">
        <v>1.4399999999999999E-5</v>
      </c>
      <c r="E707" s="209">
        <v>2320.2287999999999</v>
      </c>
      <c r="F707" s="209">
        <v>951.36479999999995</v>
      </c>
      <c r="G707" s="209">
        <v>-114.3792</v>
      </c>
      <c r="H707" s="209">
        <v>0</v>
      </c>
      <c r="I707" s="209">
        <v>0</v>
      </c>
    </row>
    <row r="708" spans="1:9">
      <c r="A708" s="46">
        <v>97840</v>
      </c>
      <c r="B708" s="207" t="s">
        <v>706</v>
      </c>
      <c r="C708" s="113">
        <v>1.537E-4</v>
      </c>
      <c r="E708" s="209">
        <v>24765.2199</v>
      </c>
      <c r="F708" s="209">
        <v>10154.4979</v>
      </c>
      <c r="G708" s="209">
        <v>-1220.8390999999999</v>
      </c>
      <c r="H708" s="209">
        <v>0</v>
      </c>
      <c r="I708" s="209">
        <v>0</v>
      </c>
    </row>
    <row r="709" spans="1:9">
      <c r="A709" s="46">
        <v>97841</v>
      </c>
      <c r="B709" s="207" t="s">
        <v>707</v>
      </c>
      <c r="C709" s="113">
        <v>1.3499999999999999E-5</v>
      </c>
      <c r="E709" s="209">
        <v>2175.2145</v>
      </c>
      <c r="F709" s="209">
        <v>891.90449999999998</v>
      </c>
      <c r="G709" s="209">
        <v>-107.23049999999999</v>
      </c>
      <c r="H709" s="209">
        <v>0</v>
      </c>
      <c r="I709" s="209">
        <v>0</v>
      </c>
    </row>
    <row r="710" spans="1:9">
      <c r="A710" s="46">
        <v>97847</v>
      </c>
      <c r="B710" s="207" t="s">
        <v>708</v>
      </c>
      <c r="C710" s="210">
        <v>1.9999999999999999E-6</v>
      </c>
      <c r="E710" s="209">
        <v>322.25399999999996</v>
      </c>
      <c r="F710" s="209">
        <v>132.13399999999999</v>
      </c>
      <c r="G710" s="209">
        <v>-15.885999999999999</v>
      </c>
      <c r="H710" s="209">
        <v>0</v>
      </c>
      <c r="I710" s="209">
        <v>0</v>
      </c>
    </row>
    <row r="711" spans="1:9">
      <c r="A711" s="46">
        <v>97851</v>
      </c>
      <c r="B711" s="207" t="s">
        <v>709</v>
      </c>
      <c r="C711" s="210">
        <v>2.42E-4</v>
      </c>
      <c r="E711" s="209">
        <v>38992.733999999997</v>
      </c>
      <c r="F711" s="209">
        <v>15988.214</v>
      </c>
      <c r="G711" s="209">
        <v>-1922.2059999999999</v>
      </c>
      <c r="H711" s="209">
        <v>0</v>
      </c>
      <c r="I711" s="209">
        <v>0</v>
      </c>
    </row>
    <row r="712" spans="1:9">
      <c r="A712" s="46">
        <v>97853</v>
      </c>
      <c r="B712" s="207" t="s">
        <v>710</v>
      </c>
      <c r="C712" s="210">
        <v>8.0799999999999999E-5</v>
      </c>
      <c r="E712" s="209">
        <v>13019.061599999999</v>
      </c>
      <c r="F712" s="209">
        <v>5338.2136</v>
      </c>
      <c r="G712" s="209">
        <v>-641.7944</v>
      </c>
      <c r="H712" s="209">
        <v>0</v>
      </c>
      <c r="I712" s="209">
        <v>0</v>
      </c>
    </row>
    <row r="713" spans="1:9">
      <c r="A713" s="46">
        <v>97861</v>
      </c>
      <c r="B713" s="207" t="s">
        <v>711</v>
      </c>
      <c r="C713" s="210">
        <v>5.2099999999999999E-5</v>
      </c>
      <c r="E713" s="209">
        <v>8394.716699999999</v>
      </c>
      <c r="F713" s="209">
        <v>3442.0906999999997</v>
      </c>
      <c r="G713" s="209">
        <v>-413.83029999999997</v>
      </c>
      <c r="H713" s="209">
        <v>0</v>
      </c>
      <c r="I713" s="209">
        <v>0</v>
      </c>
    </row>
    <row r="714" spans="1:9">
      <c r="A714" s="46">
        <v>97871</v>
      </c>
      <c r="B714" s="207" t="s">
        <v>712</v>
      </c>
      <c r="C714" s="210">
        <v>3.1700000000000001E-4</v>
      </c>
      <c r="E714" s="209">
        <v>51077.258999999998</v>
      </c>
      <c r="F714" s="209">
        <v>20943.239000000001</v>
      </c>
      <c r="G714" s="209">
        <v>-2517.931</v>
      </c>
      <c r="H714" s="209">
        <v>0</v>
      </c>
      <c r="I714" s="209">
        <v>0</v>
      </c>
    </row>
    <row r="715" spans="1:9">
      <c r="A715" s="46">
        <v>97877</v>
      </c>
      <c r="B715" s="207" t="s">
        <v>713</v>
      </c>
      <c r="C715" s="210">
        <v>1.0000000000000001E-5</v>
      </c>
      <c r="E715" s="209">
        <v>1611.2700000000002</v>
      </c>
      <c r="F715" s="209">
        <v>660.67000000000007</v>
      </c>
      <c r="G715" s="209">
        <v>-79.430000000000007</v>
      </c>
      <c r="H715" s="209">
        <v>0</v>
      </c>
      <c r="I715" s="209">
        <v>0</v>
      </c>
    </row>
    <row r="716" spans="1:9">
      <c r="A716" s="46">
        <v>97901</v>
      </c>
      <c r="B716" s="207" t="s">
        <v>714</v>
      </c>
      <c r="C716" s="210">
        <v>3.6172000000000001E-3</v>
      </c>
      <c r="E716" s="209">
        <v>582828.58440000005</v>
      </c>
      <c r="F716" s="209">
        <v>238977.55240000002</v>
      </c>
      <c r="G716" s="209">
        <v>-28731.419600000001</v>
      </c>
      <c r="H716" s="209">
        <v>0</v>
      </c>
      <c r="I716" s="209">
        <v>0</v>
      </c>
    </row>
    <row r="717" spans="1:9">
      <c r="A717" s="46">
        <v>97911</v>
      </c>
      <c r="B717" s="207" t="s">
        <v>715</v>
      </c>
      <c r="C717" s="210">
        <v>1.1452000000000001E-3</v>
      </c>
      <c r="E717" s="209">
        <v>184522.6404</v>
      </c>
      <c r="F717" s="209">
        <v>75659.928400000004</v>
      </c>
      <c r="G717" s="209">
        <v>-9096.3236000000015</v>
      </c>
      <c r="H717" s="209">
        <v>0</v>
      </c>
      <c r="I717" s="209">
        <v>0</v>
      </c>
    </row>
    <row r="718" spans="1:9">
      <c r="A718" s="46">
        <v>97913</v>
      </c>
      <c r="B718" s="207" t="s">
        <v>716</v>
      </c>
      <c r="C718" s="210">
        <v>3.3000000000000003E-5</v>
      </c>
      <c r="E718" s="209">
        <v>5317.1910000000007</v>
      </c>
      <c r="F718" s="209">
        <v>2180.2110000000002</v>
      </c>
      <c r="G718" s="209">
        <v>-262.11900000000003</v>
      </c>
      <c r="H718" s="209">
        <v>0</v>
      </c>
      <c r="I718" s="209">
        <v>0</v>
      </c>
    </row>
    <row r="719" spans="1:9">
      <c r="A719" s="46">
        <v>97917</v>
      </c>
      <c r="B719" s="207" t="s">
        <v>717</v>
      </c>
      <c r="C719" s="210">
        <v>2.5400000000000001E-5</v>
      </c>
      <c r="E719" s="209">
        <v>4092.6258000000003</v>
      </c>
      <c r="F719" s="209">
        <v>1678.1018000000001</v>
      </c>
      <c r="G719" s="209">
        <v>-201.75220000000002</v>
      </c>
      <c r="H719" s="209">
        <v>0</v>
      </c>
      <c r="I719" s="209">
        <v>0</v>
      </c>
    </row>
    <row r="720" spans="1:9">
      <c r="A720" s="46">
        <v>97921</v>
      </c>
      <c r="B720" s="207" t="s">
        <v>718</v>
      </c>
      <c r="C720" s="210">
        <v>2.1210000000000001E-4</v>
      </c>
      <c r="E720" s="209">
        <v>34175.036700000004</v>
      </c>
      <c r="F720" s="209">
        <v>14012.8107</v>
      </c>
      <c r="G720" s="209">
        <v>-1684.7103</v>
      </c>
      <c r="H720" s="209">
        <v>0</v>
      </c>
      <c r="I720" s="209">
        <v>0</v>
      </c>
    </row>
    <row r="721" spans="1:9">
      <c r="A721" s="46">
        <v>97931</v>
      </c>
      <c r="B721" s="207" t="s">
        <v>719</v>
      </c>
      <c r="C721" s="210">
        <v>5.8199999999999998E-5</v>
      </c>
      <c r="E721" s="209">
        <v>9377.5913999999993</v>
      </c>
      <c r="F721" s="209">
        <v>3845.0994000000001</v>
      </c>
      <c r="G721" s="209">
        <v>-462.2826</v>
      </c>
      <c r="H721" s="209">
        <v>0</v>
      </c>
      <c r="I721" s="209">
        <v>0</v>
      </c>
    </row>
    <row r="722" spans="1:9">
      <c r="A722" s="211">
        <v>97941</v>
      </c>
      <c r="B722" s="212" t="s">
        <v>720</v>
      </c>
      <c r="C722" s="213">
        <v>2.1450000000000001E-4</v>
      </c>
      <c r="D722" s="214"/>
      <c r="E722" s="215">
        <v>34561.741500000004</v>
      </c>
      <c r="F722" s="215">
        <v>14171.371500000001</v>
      </c>
      <c r="G722" s="215">
        <v>-1703.7735</v>
      </c>
      <c r="H722" s="215">
        <v>0</v>
      </c>
      <c r="I722" s="215">
        <v>0</v>
      </c>
    </row>
    <row r="723" spans="1:9">
      <c r="A723" s="46">
        <v>97947</v>
      </c>
      <c r="B723" s="207" t="s">
        <v>721</v>
      </c>
      <c r="C723" s="113">
        <v>1.7900000000000001E-5</v>
      </c>
      <c r="E723" s="209">
        <v>2884.1733000000004</v>
      </c>
      <c r="F723" s="209">
        <v>1182.5993000000001</v>
      </c>
      <c r="G723" s="209">
        <v>-142.17970000000003</v>
      </c>
      <c r="H723" s="209">
        <v>0</v>
      </c>
      <c r="I723" s="209">
        <v>0</v>
      </c>
    </row>
    <row r="724" spans="1:9">
      <c r="A724" s="46">
        <v>97948</v>
      </c>
      <c r="B724" s="207" t="s">
        <v>722</v>
      </c>
      <c r="C724" s="113">
        <v>2.0400000000000001E-5</v>
      </c>
      <c r="E724" s="209">
        <v>3286.9908</v>
      </c>
      <c r="F724" s="209">
        <v>1347.7668000000001</v>
      </c>
      <c r="G724" s="209">
        <v>-162.03720000000001</v>
      </c>
      <c r="H724" s="209">
        <v>0</v>
      </c>
      <c r="I724" s="209">
        <v>0</v>
      </c>
    </row>
    <row r="725" spans="1:9">
      <c r="A725" s="46">
        <v>97951</v>
      </c>
      <c r="B725" s="207" t="s">
        <v>723</v>
      </c>
      <c r="C725" s="113">
        <v>1.1325E-3</v>
      </c>
      <c r="E725" s="209">
        <v>182476.32750000001</v>
      </c>
      <c r="F725" s="209">
        <v>74820.877500000002</v>
      </c>
      <c r="G725" s="209">
        <v>-8995.4475000000002</v>
      </c>
      <c r="H725" s="209">
        <v>0</v>
      </c>
      <c r="I725" s="209">
        <v>0</v>
      </c>
    </row>
    <row r="726" spans="1:9">
      <c r="A726" s="46">
        <v>97957</v>
      </c>
      <c r="B726" s="207" t="s">
        <v>724</v>
      </c>
      <c r="C726" s="113">
        <v>1.2999999999999999E-5</v>
      </c>
      <c r="E726" s="209">
        <v>2094.6509999999998</v>
      </c>
      <c r="F726" s="209">
        <v>858.87099999999998</v>
      </c>
      <c r="G726" s="209">
        <v>-103.259</v>
      </c>
      <c r="H726" s="209">
        <v>0</v>
      </c>
      <c r="I726" s="209">
        <v>0</v>
      </c>
    </row>
    <row r="727" spans="1:9">
      <c r="A727" s="46">
        <v>98001</v>
      </c>
      <c r="B727" s="207" t="s">
        <v>725</v>
      </c>
      <c r="C727" s="113">
        <v>5.4911999999999999E-3</v>
      </c>
      <c r="E727" s="209">
        <v>884780.58239999996</v>
      </c>
      <c r="F727" s="209">
        <v>362787.11040000001</v>
      </c>
      <c r="G727" s="209">
        <v>-43616.601600000002</v>
      </c>
      <c r="H727" s="209">
        <v>0</v>
      </c>
      <c r="I727" s="209">
        <v>0</v>
      </c>
    </row>
    <row r="728" spans="1:9">
      <c r="A728" s="46">
        <v>98002</v>
      </c>
      <c r="B728" s="207" t="s">
        <v>726</v>
      </c>
      <c r="C728" s="113">
        <v>9.7999999999999993E-6</v>
      </c>
      <c r="E728" s="209">
        <v>1579.0445999999999</v>
      </c>
      <c r="F728" s="209">
        <v>647.45659999999998</v>
      </c>
      <c r="G728" s="209">
        <v>-77.841399999999993</v>
      </c>
      <c r="H728" s="209">
        <v>0</v>
      </c>
      <c r="I728" s="209">
        <v>0</v>
      </c>
    </row>
    <row r="729" spans="1:9">
      <c r="A729" s="46">
        <v>98003</v>
      </c>
      <c r="B729" s="207" t="s">
        <v>727</v>
      </c>
      <c r="C729" s="113">
        <v>8.8800000000000004E-5</v>
      </c>
      <c r="E729" s="209">
        <v>14308.077600000001</v>
      </c>
      <c r="F729" s="209">
        <v>5866.7496000000001</v>
      </c>
      <c r="G729" s="209">
        <v>-705.33839999999998</v>
      </c>
      <c r="H729" s="209">
        <v>0</v>
      </c>
      <c r="I729" s="209">
        <v>0</v>
      </c>
    </row>
    <row r="730" spans="1:9">
      <c r="A730" s="46">
        <v>98004</v>
      </c>
      <c r="B730" s="207" t="s">
        <v>728</v>
      </c>
      <c r="C730" s="113">
        <v>2.0489999999999999E-4</v>
      </c>
      <c r="E730" s="209">
        <v>33014.922299999998</v>
      </c>
      <c r="F730" s="209">
        <v>13537.1283</v>
      </c>
      <c r="G730" s="209">
        <v>-1627.5207</v>
      </c>
      <c r="H730" s="209">
        <v>0</v>
      </c>
      <c r="I730" s="209">
        <v>0</v>
      </c>
    </row>
    <row r="731" spans="1:9">
      <c r="A731" s="46">
        <v>98008</v>
      </c>
      <c r="B731" s="207" t="s">
        <v>729</v>
      </c>
      <c r="C731" s="113">
        <v>6.8000000000000001E-6</v>
      </c>
      <c r="E731" s="209">
        <v>1095.6636000000001</v>
      </c>
      <c r="F731" s="209">
        <v>449.25560000000002</v>
      </c>
      <c r="G731" s="209">
        <v>-54.0124</v>
      </c>
      <c r="H731" s="209">
        <v>0</v>
      </c>
      <c r="I731" s="209">
        <v>0</v>
      </c>
    </row>
    <row r="732" spans="1:9">
      <c r="A732" s="46">
        <v>98011</v>
      </c>
      <c r="B732" s="207" t="s">
        <v>730</v>
      </c>
      <c r="C732" s="113">
        <v>3.2158E-3</v>
      </c>
      <c r="E732" s="209">
        <v>518152.20659999998</v>
      </c>
      <c r="F732" s="209">
        <v>212458.2586</v>
      </c>
      <c r="G732" s="209">
        <v>-25543.099399999999</v>
      </c>
      <c r="H732" s="209">
        <v>0</v>
      </c>
      <c r="I732" s="209">
        <v>0</v>
      </c>
    </row>
    <row r="733" spans="1:9">
      <c r="A733" s="46">
        <v>98013</v>
      </c>
      <c r="B733" s="207" t="s">
        <v>731</v>
      </c>
      <c r="C733" s="113">
        <v>1.2640000000000001E-4</v>
      </c>
      <c r="E733" s="209">
        <v>20366.452800000003</v>
      </c>
      <c r="F733" s="209">
        <v>8350.8688000000002</v>
      </c>
      <c r="G733" s="209">
        <v>-1003.9952000000001</v>
      </c>
      <c r="H733" s="209">
        <v>0</v>
      </c>
      <c r="I733" s="209">
        <v>0</v>
      </c>
    </row>
    <row r="734" spans="1:9">
      <c r="A734" s="46">
        <v>98021</v>
      </c>
      <c r="B734" s="207" t="s">
        <v>732</v>
      </c>
      <c r="C734" s="113">
        <v>5.6499999999999998E-5</v>
      </c>
      <c r="E734" s="209">
        <v>9103.6754999999994</v>
      </c>
      <c r="F734" s="209">
        <v>3732.7855</v>
      </c>
      <c r="G734" s="209">
        <v>-448.77949999999998</v>
      </c>
      <c r="H734" s="209">
        <v>0</v>
      </c>
      <c r="I734" s="209">
        <v>0</v>
      </c>
    </row>
    <row r="735" spans="1:9">
      <c r="A735" s="46">
        <v>98023</v>
      </c>
      <c r="B735" s="207" t="s">
        <v>733</v>
      </c>
      <c r="C735" s="113">
        <v>6.6000000000000003E-6</v>
      </c>
      <c r="E735" s="209">
        <v>1063.4382000000001</v>
      </c>
      <c r="F735" s="209">
        <v>436.04220000000004</v>
      </c>
      <c r="G735" s="209">
        <v>-52.4238</v>
      </c>
      <c r="H735" s="209">
        <v>0</v>
      </c>
      <c r="I735" s="209">
        <v>0</v>
      </c>
    </row>
    <row r="736" spans="1:9">
      <c r="A736" s="46">
        <v>98031</v>
      </c>
      <c r="B736" s="207" t="s">
        <v>734</v>
      </c>
      <c r="C736" s="113">
        <v>1.549E-4</v>
      </c>
      <c r="E736" s="209">
        <v>24958.5723</v>
      </c>
      <c r="F736" s="209">
        <v>10233.7783</v>
      </c>
      <c r="G736" s="209">
        <v>-1230.3706999999999</v>
      </c>
      <c r="H736" s="209">
        <v>0</v>
      </c>
      <c r="I736" s="209">
        <v>0</v>
      </c>
    </row>
    <row r="737" spans="1:9">
      <c r="A737" s="46">
        <v>98041</v>
      </c>
      <c r="B737" s="207" t="s">
        <v>735</v>
      </c>
      <c r="C737" s="113">
        <v>2.1680000000000001E-4</v>
      </c>
      <c r="E737" s="209">
        <v>34932.333600000005</v>
      </c>
      <c r="F737" s="209">
        <v>14323.3256</v>
      </c>
      <c r="G737" s="209">
        <v>-1722.0424</v>
      </c>
      <c r="H737" s="209">
        <v>0</v>
      </c>
      <c r="I737" s="209">
        <v>0</v>
      </c>
    </row>
    <row r="738" spans="1:9">
      <c r="A738" s="46">
        <v>98051</v>
      </c>
      <c r="B738" s="207" t="s">
        <v>736</v>
      </c>
      <c r="C738" s="113">
        <v>3.3930000000000001E-4</v>
      </c>
      <c r="E738" s="209">
        <v>54670.391100000001</v>
      </c>
      <c r="F738" s="209">
        <v>22416.533100000001</v>
      </c>
      <c r="G738" s="209">
        <v>-2695.0599000000002</v>
      </c>
      <c r="H738" s="209">
        <v>0</v>
      </c>
      <c r="I738" s="209">
        <v>0</v>
      </c>
    </row>
    <row r="739" spans="1:9">
      <c r="A739" s="46">
        <v>98061</v>
      </c>
      <c r="B739" s="207" t="s">
        <v>737</v>
      </c>
      <c r="C739" s="113">
        <v>1.325E-4</v>
      </c>
      <c r="E739" s="209">
        <v>21349.327499999999</v>
      </c>
      <c r="F739" s="209">
        <v>8753.8775000000005</v>
      </c>
      <c r="G739" s="209">
        <v>-1052.4475</v>
      </c>
      <c r="H739" s="209">
        <v>0</v>
      </c>
      <c r="I739" s="209">
        <v>0</v>
      </c>
    </row>
    <row r="740" spans="1:9">
      <c r="A740" s="46">
        <v>98071</v>
      </c>
      <c r="B740" s="207" t="s">
        <v>738</v>
      </c>
      <c r="C740" s="113">
        <v>6.58E-5</v>
      </c>
      <c r="E740" s="209">
        <v>10602.1566</v>
      </c>
      <c r="F740" s="209">
        <v>4347.2085999999999</v>
      </c>
      <c r="G740" s="209">
        <v>-522.64940000000001</v>
      </c>
      <c r="H740" s="209">
        <v>0</v>
      </c>
      <c r="I740" s="209">
        <v>0</v>
      </c>
    </row>
    <row r="741" spans="1:9">
      <c r="A741" s="46">
        <v>98081</v>
      </c>
      <c r="B741" s="207" t="s">
        <v>739</v>
      </c>
      <c r="C741" s="113">
        <v>1.33E-5</v>
      </c>
      <c r="E741" s="209">
        <v>2142.9890999999998</v>
      </c>
      <c r="F741" s="209">
        <v>878.69110000000001</v>
      </c>
      <c r="G741" s="209">
        <v>-105.64189999999999</v>
      </c>
      <c r="H741" s="209">
        <v>0</v>
      </c>
      <c r="I741" s="209">
        <v>0</v>
      </c>
    </row>
    <row r="742" spans="1:9">
      <c r="A742" s="46">
        <v>98091</v>
      </c>
      <c r="B742" s="207" t="s">
        <v>740</v>
      </c>
      <c r="C742" s="113">
        <v>5.5999999999999999E-5</v>
      </c>
      <c r="E742" s="209">
        <v>9023.1119999999992</v>
      </c>
      <c r="F742" s="209">
        <v>3699.752</v>
      </c>
      <c r="G742" s="209">
        <v>-444.80799999999999</v>
      </c>
      <c r="H742" s="209">
        <v>0</v>
      </c>
      <c r="I742" s="209">
        <v>0</v>
      </c>
    </row>
    <row r="743" spans="1:9">
      <c r="A743" s="46">
        <v>98101</v>
      </c>
      <c r="B743" s="207" t="s">
        <v>741</v>
      </c>
      <c r="C743" s="113">
        <v>2.6955E-3</v>
      </c>
      <c r="E743" s="209">
        <v>434317.8285</v>
      </c>
      <c r="F743" s="209">
        <v>178083.59849999999</v>
      </c>
      <c r="G743" s="209">
        <v>-21410.356499999998</v>
      </c>
      <c r="H743" s="209">
        <v>0</v>
      </c>
      <c r="I743" s="209">
        <v>0</v>
      </c>
    </row>
    <row r="744" spans="1:9">
      <c r="A744" s="46">
        <v>98102</v>
      </c>
      <c r="B744" s="207" t="s">
        <v>742</v>
      </c>
      <c r="C744" s="113">
        <v>1.7530000000000001E-4</v>
      </c>
      <c r="E744" s="209">
        <v>28245.563099999999</v>
      </c>
      <c r="F744" s="209">
        <v>11581.545100000001</v>
      </c>
      <c r="G744" s="209">
        <v>-1392.4079000000002</v>
      </c>
      <c r="H744" s="209">
        <v>0</v>
      </c>
      <c r="I744" s="209">
        <v>0</v>
      </c>
    </row>
    <row r="745" spans="1:9">
      <c r="A745" s="46">
        <v>98103</v>
      </c>
      <c r="B745" s="207" t="s">
        <v>972</v>
      </c>
      <c r="C745" s="113">
        <v>4.9739999999999995E-4</v>
      </c>
      <c r="E745" s="209">
        <v>80144.569799999997</v>
      </c>
      <c r="F745" s="209">
        <v>32861.725799999993</v>
      </c>
      <c r="G745" s="209">
        <v>-3950.8481999999995</v>
      </c>
      <c r="H745" s="209">
        <v>0</v>
      </c>
      <c r="I745" s="209">
        <v>0</v>
      </c>
    </row>
    <row r="746" spans="1:9">
      <c r="A746" s="46">
        <v>98107</v>
      </c>
      <c r="B746" s="207" t="s">
        <v>744</v>
      </c>
      <c r="C746" s="113">
        <v>1.9599999999999999E-5</v>
      </c>
      <c r="E746" s="209">
        <v>3158.0891999999999</v>
      </c>
      <c r="F746" s="209">
        <v>1294.9132</v>
      </c>
      <c r="G746" s="209">
        <v>-155.68279999999999</v>
      </c>
      <c r="H746" s="209">
        <v>0</v>
      </c>
      <c r="I746" s="209">
        <v>0</v>
      </c>
    </row>
    <row r="747" spans="1:9">
      <c r="A747" s="46">
        <v>98109</v>
      </c>
      <c r="B747" s="207" t="s">
        <v>745</v>
      </c>
      <c r="C747" s="113">
        <v>1.5799999999999999E-4</v>
      </c>
      <c r="E747" s="209">
        <v>25458.065999999999</v>
      </c>
      <c r="F747" s="209">
        <v>10438.585999999999</v>
      </c>
      <c r="G747" s="209">
        <v>-1254.9939999999999</v>
      </c>
      <c r="H747" s="209">
        <v>0</v>
      </c>
      <c r="I747" s="209">
        <v>0</v>
      </c>
    </row>
    <row r="748" spans="1:9">
      <c r="A748" s="46">
        <v>98111</v>
      </c>
      <c r="B748" s="207" t="s">
        <v>746</v>
      </c>
      <c r="C748" s="113">
        <v>1.0039999999999999E-3</v>
      </c>
      <c r="E748" s="209">
        <v>161771.50799999997</v>
      </c>
      <c r="F748" s="209">
        <v>66331.267999999996</v>
      </c>
      <c r="G748" s="209">
        <v>-7974.771999999999</v>
      </c>
      <c r="H748" s="209">
        <v>0</v>
      </c>
      <c r="I748" s="209">
        <v>0</v>
      </c>
    </row>
    <row r="749" spans="1:9">
      <c r="A749" s="46">
        <v>98113</v>
      </c>
      <c r="B749" s="207" t="s">
        <v>747</v>
      </c>
      <c r="C749" s="113">
        <v>2.62E-5</v>
      </c>
      <c r="E749" s="209">
        <v>4221.5273999999999</v>
      </c>
      <c r="F749" s="209">
        <v>1730.9554000000001</v>
      </c>
      <c r="G749" s="209">
        <v>-208.10659999999999</v>
      </c>
      <c r="H749" s="209">
        <v>0</v>
      </c>
      <c r="I749" s="209">
        <v>0</v>
      </c>
    </row>
    <row r="750" spans="1:9">
      <c r="A750" s="46">
        <v>98121</v>
      </c>
      <c r="B750" s="207" t="s">
        <v>748</v>
      </c>
      <c r="C750" s="113">
        <v>2.0340000000000001E-4</v>
      </c>
      <c r="E750" s="209">
        <v>32773.231800000001</v>
      </c>
      <c r="F750" s="209">
        <v>13438.0278</v>
      </c>
      <c r="G750" s="209">
        <v>-1615.6062000000002</v>
      </c>
      <c r="H750" s="209">
        <v>0</v>
      </c>
      <c r="I750" s="209">
        <v>0</v>
      </c>
    </row>
    <row r="751" spans="1:9">
      <c r="A751" s="46">
        <v>98131</v>
      </c>
      <c r="B751" s="207" t="s">
        <v>749</v>
      </c>
      <c r="C751" s="113">
        <v>2.2719999999999999E-4</v>
      </c>
      <c r="E751" s="209">
        <v>36608.054400000001</v>
      </c>
      <c r="F751" s="209">
        <v>15010.422399999999</v>
      </c>
      <c r="G751" s="209">
        <v>-1804.6496</v>
      </c>
      <c r="H751" s="209">
        <v>0</v>
      </c>
      <c r="I751" s="209">
        <v>0</v>
      </c>
    </row>
    <row r="752" spans="1:9">
      <c r="A752" s="46">
        <v>98141</v>
      </c>
      <c r="B752" s="207" t="s">
        <v>750</v>
      </c>
      <c r="C752" s="113">
        <v>2.853E-4</v>
      </c>
      <c r="E752" s="209">
        <v>45969.533100000001</v>
      </c>
      <c r="F752" s="209">
        <v>18848.915099999998</v>
      </c>
      <c r="G752" s="209">
        <v>-2266.1379000000002</v>
      </c>
      <c r="H752" s="209">
        <v>0</v>
      </c>
      <c r="I752" s="209">
        <v>0</v>
      </c>
    </row>
    <row r="753" spans="1:9">
      <c r="A753" s="46">
        <v>98147</v>
      </c>
      <c r="B753" s="207" t="s">
        <v>751</v>
      </c>
      <c r="C753" s="113">
        <v>1.15E-5</v>
      </c>
      <c r="E753" s="209">
        <v>1852.9604999999999</v>
      </c>
      <c r="F753" s="209">
        <v>759.77049999999997</v>
      </c>
      <c r="G753" s="209">
        <v>-91.344499999999996</v>
      </c>
      <c r="H753" s="209">
        <v>0</v>
      </c>
      <c r="I753" s="209">
        <v>0</v>
      </c>
    </row>
    <row r="754" spans="1:9">
      <c r="A754" s="46">
        <v>98161</v>
      </c>
      <c r="B754" s="207" t="s">
        <v>752</v>
      </c>
      <c r="C754" s="113">
        <v>7.0999999999999998E-6</v>
      </c>
      <c r="E754" s="209">
        <v>1144.0017</v>
      </c>
      <c r="F754" s="209">
        <v>469.07569999999998</v>
      </c>
      <c r="G754" s="209">
        <v>-56.395299999999999</v>
      </c>
      <c r="H754" s="209">
        <v>0</v>
      </c>
      <c r="I754" s="209">
        <v>0</v>
      </c>
    </row>
    <row r="755" spans="1:9">
      <c r="A755" s="46">
        <v>98201</v>
      </c>
      <c r="B755" s="207" t="s">
        <v>753</v>
      </c>
      <c r="C755" s="113">
        <v>3.2829000000000001E-3</v>
      </c>
      <c r="E755" s="209">
        <v>528963.82830000005</v>
      </c>
      <c r="F755" s="209">
        <v>216891.35430000001</v>
      </c>
      <c r="G755" s="209">
        <v>-26076.074700000001</v>
      </c>
      <c r="H755" s="209">
        <v>0</v>
      </c>
      <c r="I755" s="209">
        <v>0</v>
      </c>
    </row>
    <row r="756" spans="1:9">
      <c r="A756" s="46">
        <v>98205</v>
      </c>
      <c r="B756" s="207" t="s">
        <v>754</v>
      </c>
      <c r="C756" s="113">
        <v>4.2200000000000003E-5</v>
      </c>
      <c r="E756" s="209">
        <v>6799.5594000000001</v>
      </c>
      <c r="F756" s="209">
        <v>2788.0273999999999</v>
      </c>
      <c r="G756" s="209">
        <v>-335.19460000000004</v>
      </c>
      <c r="H756" s="209">
        <v>0</v>
      </c>
      <c r="I756" s="209">
        <v>0</v>
      </c>
    </row>
    <row r="757" spans="1:9">
      <c r="A757" s="46">
        <v>98211</v>
      </c>
      <c r="B757" s="207" t="s">
        <v>755</v>
      </c>
      <c r="C757" s="113">
        <v>8.2220000000000004E-4</v>
      </c>
      <c r="E757" s="209">
        <v>132478.6194</v>
      </c>
      <c r="F757" s="209">
        <v>54320.287400000001</v>
      </c>
      <c r="G757" s="209">
        <v>-6530.7346000000007</v>
      </c>
      <c r="H757" s="209">
        <v>0</v>
      </c>
      <c r="I757" s="209">
        <v>0</v>
      </c>
    </row>
    <row r="758" spans="1:9">
      <c r="A758" s="46">
        <v>98218</v>
      </c>
      <c r="B758" s="207" t="s">
        <v>756</v>
      </c>
      <c r="C758" s="113">
        <v>1.5999999999999999E-5</v>
      </c>
      <c r="E758" s="209">
        <v>2578.0319999999997</v>
      </c>
      <c r="F758" s="209">
        <v>1057.0719999999999</v>
      </c>
      <c r="G758" s="209">
        <v>-127.08799999999999</v>
      </c>
      <c r="H758" s="209">
        <v>0</v>
      </c>
      <c r="I758" s="209">
        <v>0</v>
      </c>
    </row>
    <row r="759" spans="1:9">
      <c r="A759" s="46">
        <v>98221</v>
      </c>
      <c r="B759" s="207" t="s">
        <v>757</v>
      </c>
      <c r="C759" s="113">
        <v>2.4199999999999999E-5</v>
      </c>
      <c r="E759" s="209">
        <v>3899.2733999999996</v>
      </c>
      <c r="F759" s="209">
        <v>1598.8213999999998</v>
      </c>
      <c r="G759" s="209">
        <v>-192.22059999999999</v>
      </c>
      <c r="H759" s="209">
        <v>0</v>
      </c>
      <c r="I759" s="209">
        <v>0</v>
      </c>
    </row>
    <row r="760" spans="1:9">
      <c r="A760" s="46">
        <v>98231</v>
      </c>
      <c r="B760" s="207" t="s">
        <v>758</v>
      </c>
      <c r="C760" s="113">
        <v>2.5700000000000001E-5</v>
      </c>
      <c r="E760" s="209">
        <v>4140.9639000000006</v>
      </c>
      <c r="F760" s="209">
        <v>1697.9219000000001</v>
      </c>
      <c r="G760" s="209">
        <v>-204.13510000000002</v>
      </c>
      <c r="H760" s="209">
        <v>0</v>
      </c>
      <c r="I760" s="209">
        <v>0</v>
      </c>
    </row>
    <row r="761" spans="1:9">
      <c r="A761" s="46">
        <v>98237</v>
      </c>
      <c r="B761" s="207" t="s">
        <v>759</v>
      </c>
      <c r="C761" s="113">
        <v>6.1E-6</v>
      </c>
      <c r="E761" s="209">
        <v>982.87469999999996</v>
      </c>
      <c r="F761" s="209">
        <v>403.00869999999998</v>
      </c>
      <c r="G761" s="209">
        <v>-48.452300000000001</v>
      </c>
      <c r="H761" s="209">
        <v>0</v>
      </c>
      <c r="I761" s="209">
        <v>0</v>
      </c>
    </row>
    <row r="762" spans="1:9">
      <c r="A762" s="46">
        <v>98241</v>
      </c>
      <c r="B762" s="207" t="s">
        <v>760</v>
      </c>
      <c r="C762" s="113">
        <v>8.3000000000000002E-6</v>
      </c>
      <c r="E762" s="209">
        <v>1337.3541</v>
      </c>
      <c r="F762" s="209">
        <v>548.35609999999997</v>
      </c>
      <c r="G762" s="209">
        <v>-65.926900000000003</v>
      </c>
      <c r="H762" s="209">
        <v>0</v>
      </c>
      <c r="I762" s="209">
        <v>0</v>
      </c>
    </row>
    <row r="763" spans="1:9">
      <c r="A763" s="46">
        <v>98251</v>
      </c>
      <c r="B763" s="207" t="s">
        <v>761</v>
      </c>
      <c r="C763" s="210">
        <v>2.3E-6</v>
      </c>
      <c r="E763" s="209">
        <v>370.59210000000002</v>
      </c>
      <c r="F763" s="209">
        <v>151.95410000000001</v>
      </c>
      <c r="G763" s="209">
        <v>-18.268899999999999</v>
      </c>
      <c r="H763" s="209">
        <v>0</v>
      </c>
      <c r="I763" s="209">
        <v>0</v>
      </c>
    </row>
    <row r="764" spans="1:9">
      <c r="A764" s="46">
        <v>98261</v>
      </c>
      <c r="B764" s="207" t="s">
        <v>762</v>
      </c>
      <c r="C764" s="210">
        <v>2.7900000000000001E-5</v>
      </c>
      <c r="E764" s="209">
        <v>4495.4432999999999</v>
      </c>
      <c r="F764" s="209">
        <v>1843.2692999999999</v>
      </c>
      <c r="G764" s="209">
        <v>-221.6097</v>
      </c>
      <c r="H764" s="209">
        <v>0</v>
      </c>
      <c r="I764" s="209">
        <v>0</v>
      </c>
    </row>
    <row r="765" spans="1:9">
      <c r="A765" s="46">
        <v>98271</v>
      </c>
      <c r="B765" s="207" t="s">
        <v>763</v>
      </c>
      <c r="C765" s="210">
        <v>8.8999999999999995E-6</v>
      </c>
      <c r="E765" s="209">
        <v>1434.0302999999999</v>
      </c>
      <c r="F765" s="209">
        <v>587.99630000000002</v>
      </c>
      <c r="G765" s="209">
        <v>-70.692700000000002</v>
      </c>
      <c r="H765" s="209">
        <v>0</v>
      </c>
      <c r="I765" s="209">
        <v>0</v>
      </c>
    </row>
    <row r="766" spans="1:9">
      <c r="A766" s="46">
        <v>98301</v>
      </c>
      <c r="B766" s="207" t="s">
        <v>764</v>
      </c>
      <c r="C766" s="210">
        <v>1.921E-3</v>
      </c>
      <c r="E766" s="209">
        <v>309524.967</v>
      </c>
      <c r="F766" s="209">
        <v>126914.70699999999</v>
      </c>
      <c r="G766" s="209">
        <v>-15258.503000000001</v>
      </c>
      <c r="H766" s="209">
        <v>0</v>
      </c>
      <c r="I766" s="209">
        <v>0</v>
      </c>
    </row>
    <row r="767" spans="1:9">
      <c r="A767" s="211">
        <v>98304</v>
      </c>
      <c r="B767" s="212" t="s">
        <v>765</v>
      </c>
      <c r="C767" s="213">
        <v>1.9300000000000002E-5</v>
      </c>
      <c r="D767" s="214"/>
      <c r="E767" s="215">
        <v>3109.7511000000004</v>
      </c>
      <c r="F767" s="215">
        <v>1275.0931</v>
      </c>
      <c r="G767" s="215">
        <v>-153.29990000000001</v>
      </c>
      <c r="H767" s="215">
        <v>0</v>
      </c>
      <c r="I767" s="215">
        <v>0</v>
      </c>
    </row>
    <row r="768" spans="1:9">
      <c r="A768" s="46">
        <v>98308</v>
      </c>
      <c r="B768" s="207" t="s">
        <v>766</v>
      </c>
      <c r="C768" s="113">
        <v>3.2400000000000001E-5</v>
      </c>
      <c r="E768" s="209">
        <v>5220.5147999999999</v>
      </c>
      <c r="F768" s="209">
        <v>2140.5708</v>
      </c>
      <c r="G768" s="209">
        <v>-257.35320000000002</v>
      </c>
      <c r="H768" s="209">
        <v>0</v>
      </c>
      <c r="I768" s="209">
        <v>0</v>
      </c>
    </row>
    <row r="769" spans="1:9">
      <c r="A769" s="46">
        <v>98311</v>
      </c>
      <c r="B769" s="207" t="s">
        <v>767</v>
      </c>
      <c r="C769" s="113">
        <v>9.3440000000000005E-4</v>
      </c>
      <c r="E769" s="209">
        <v>150557.06880000001</v>
      </c>
      <c r="F769" s="209">
        <v>61733.004800000002</v>
      </c>
      <c r="G769" s="209">
        <v>-7421.9392000000007</v>
      </c>
      <c r="H769" s="209">
        <v>0</v>
      </c>
      <c r="I769" s="209">
        <v>0</v>
      </c>
    </row>
    <row r="770" spans="1:9">
      <c r="A770" s="46">
        <v>98313</v>
      </c>
      <c r="B770" s="207" t="s">
        <v>768</v>
      </c>
      <c r="C770" s="113">
        <v>2.207E-4</v>
      </c>
      <c r="E770" s="209">
        <v>35560.728900000002</v>
      </c>
      <c r="F770" s="209">
        <v>14580.9869</v>
      </c>
      <c r="G770" s="209">
        <v>-1753.0201</v>
      </c>
      <c r="H770" s="209">
        <v>0</v>
      </c>
      <c r="I770" s="209">
        <v>0</v>
      </c>
    </row>
    <row r="771" spans="1:9">
      <c r="A771" s="46">
        <v>98321</v>
      </c>
      <c r="B771" s="207" t="s">
        <v>769</v>
      </c>
      <c r="C771" s="113">
        <v>1.19E-5</v>
      </c>
      <c r="E771" s="209">
        <v>1917.4113</v>
      </c>
      <c r="F771" s="209">
        <v>786.19729999999993</v>
      </c>
      <c r="G771" s="209">
        <v>-94.521699999999996</v>
      </c>
      <c r="H771" s="209">
        <v>0</v>
      </c>
      <c r="I771" s="209">
        <v>0</v>
      </c>
    </row>
    <row r="772" spans="1:9">
      <c r="A772" s="46">
        <v>98331</v>
      </c>
      <c r="B772" s="207" t="s">
        <v>770</v>
      </c>
      <c r="C772" s="113">
        <v>6.3999999999999997E-6</v>
      </c>
      <c r="E772" s="209">
        <v>1031.2128</v>
      </c>
      <c r="F772" s="209">
        <v>422.8288</v>
      </c>
      <c r="G772" s="209">
        <v>-50.8352</v>
      </c>
      <c r="H772" s="209">
        <v>0</v>
      </c>
      <c r="I772" s="209">
        <v>0</v>
      </c>
    </row>
    <row r="773" spans="1:9">
      <c r="A773" s="46">
        <v>98401</v>
      </c>
      <c r="B773" s="207" t="s">
        <v>771</v>
      </c>
      <c r="C773" s="113">
        <v>2.8084E-3</v>
      </c>
      <c r="E773" s="209">
        <v>452509.06679999997</v>
      </c>
      <c r="F773" s="209">
        <v>185542.56279999999</v>
      </c>
      <c r="G773" s="209">
        <v>-22307.121200000001</v>
      </c>
      <c r="H773" s="209">
        <v>0</v>
      </c>
      <c r="I773" s="209">
        <v>0</v>
      </c>
    </row>
    <row r="774" spans="1:9">
      <c r="A774" s="46">
        <v>98404</v>
      </c>
      <c r="B774" s="207" t="s">
        <v>949</v>
      </c>
      <c r="C774" s="113">
        <v>3.54E-5</v>
      </c>
      <c r="E774" s="209">
        <v>5703.8958000000002</v>
      </c>
      <c r="F774" s="209">
        <v>2338.7718</v>
      </c>
      <c r="G774" s="209">
        <v>-281.18220000000002</v>
      </c>
      <c r="H774" s="209">
        <v>0</v>
      </c>
      <c r="I774" s="209">
        <v>0</v>
      </c>
    </row>
    <row r="775" spans="1:9">
      <c r="A775" s="46">
        <v>98411</v>
      </c>
      <c r="B775" s="207" t="s">
        <v>772</v>
      </c>
      <c r="C775" s="113">
        <v>1.8399E-3</v>
      </c>
      <c r="E775" s="209">
        <v>296457.5673</v>
      </c>
      <c r="F775" s="209">
        <v>121556.67329999999</v>
      </c>
      <c r="G775" s="209">
        <v>-14614.325699999999</v>
      </c>
      <c r="H775" s="209">
        <v>0</v>
      </c>
      <c r="I775" s="209">
        <v>0</v>
      </c>
    </row>
    <row r="776" spans="1:9">
      <c r="A776" s="46">
        <v>98414</v>
      </c>
      <c r="B776" s="207" t="s">
        <v>14</v>
      </c>
      <c r="C776" s="113">
        <v>3.7599999999999999E-5</v>
      </c>
      <c r="E776" s="209">
        <v>6058.3751999999995</v>
      </c>
      <c r="F776" s="209">
        <v>2484.1192000000001</v>
      </c>
      <c r="G776" s="209">
        <v>-298.65679999999998</v>
      </c>
      <c r="H776" s="209">
        <v>0</v>
      </c>
      <c r="I776" s="209">
        <v>0</v>
      </c>
    </row>
    <row r="777" spans="1:9">
      <c r="A777" s="46">
        <v>98417</v>
      </c>
      <c r="B777" s="207" t="s">
        <v>773</v>
      </c>
      <c r="C777" s="113">
        <v>2.0400000000000001E-5</v>
      </c>
      <c r="E777" s="209">
        <v>3286.9908</v>
      </c>
      <c r="F777" s="209">
        <v>1347.7668000000001</v>
      </c>
      <c r="G777" s="209">
        <v>-162.03720000000001</v>
      </c>
      <c r="H777" s="209">
        <v>0</v>
      </c>
      <c r="I777" s="209">
        <v>0</v>
      </c>
    </row>
    <row r="778" spans="1:9">
      <c r="A778" s="46">
        <v>98421</v>
      </c>
      <c r="B778" s="207" t="s">
        <v>774</v>
      </c>
      <c r="C778" s="113">
        <v>1.12E-4</v>
      </c>
      <c r="E778" s="209">
        <v>18046.223999999998</v>
      </c>
      <c r="F778" s="209">
        <v>7399.5039999999999</v>
      </c>
      <c r="G778" s="209">
        <v>-889.61599999999999</v>
      </c>
      <c r="H778" s="209">
        <v>0</v>
      </c>
      <c r="I778" s="209">
        <v>0</v>
      </c>
    </row>
    <row r="779" spans="1:9">
      <c r="A779" s="46">
        <v>98427</v>
      </c>
      <c r="B779" s="207" t="s">
        <v>775</v>
      </c>
      <c r="C779" s="113">
        <v>6.1999999999999999E-6</v>
      </c>
      <c r="E779" s="209">
        <v>998.98739999999998</v>
      </c>
      <c r="F779" s="209">
        <v>409.61540000000002</v>
      </c>
      <c r="G779" s="209">
        <v>-49.246600000000001</v>
      </c>
      <c r="H779" s="209">
        <v>0</v>
      </c>
      <c r="I779" s="209">
        <v>0</v>
      </c>
    </row>
    <row r="780" spans="1:9">
      <c r="A780" s="46">
        <v>98431</v>
      </c>
      <c r="B780" s="207" t="s">
        <v>776</v>
      </c>
      <c r="C780" s="113">
        <v>2.565E-4</v>
      </c>
      <c r="E780" s="209">
        <v>41329.075499999999</v>
      </c>
      <c r="F780" s="209">
        <v>16946.1855</v>
      </c>
      <c r="G780" s="209">
        <v>-2037.3795</v>
      </c>
      <c r="H780" s="209">
        <v>0</v>
      </c>
      <c r="I780" s="209">
        <v>0</v>
      </c>
    </row>
    <row r="781" spans="1:9">
      <c r="A781" s="46">
        <v>98441</v>
      </c>
      <c r="B781" s="207" t="s">
        <v>777</v>
      </c>
      <c r="C781" s="113">
        <v>1.2129999999999999E-4</v>
      </c>
      <c r="E781" s="209">
        <v>19544.705099999999</v>
      </c>
      <c r="F781" s="209">
        <v>8013.9270999999999</v>
      </c>
      <c r="G781" s="209">
        <v>-963.4858999999999</v>
      </c>
      <c r="H781" s="209">
        <v>0</v>
      </c>
      <c r="I781" s="209">
        <v>0</v>
      </c>
    </row>
    <row r="782" spans="1:9">
      <c r="A782" s="46">
        <v>98451</v>
      </c>
      <c r="B782" s="207" t="s">
        <v>778</v>
      </c>
      <c r="C782" s="113">
        <v>5.1E-5</v>
      </c>
      <c r="E782" s="209">
        <v>8217.4770000000008</v>
      </c>
      <c r="F782" s="209">
        <v>3369.4169999999999</v>
      </c>
      <c r="G782" s="209">
        <v>-405.09300000000002</v>
      </c>
      <c r="H782" s="209">
        <v>0</v>
      </c>
      <c r="I782" s="209">
        <v>0</v>
      </c>
    </row>
    <row r="783" spans="1:9">
      <c r="A783" s="46">
        <v>98471</v>
      </c>
      <c r="B783" s="207" t="s">
        <v>950</v>
      </c>
      <c r="C783" s="113">
        <v>9.5000000000000005E-6</v>
      </c>
      <c r="E783" s="209">
        <v>1530.7065</v>
      </c>
      <c r="F783" s="209">
        <v>627.63650000000007</v>
      </c>
      <c r="G783" s="209">
        <v>-75.458500000000001</v>
      </c>
      <c r="H783" s="209">
        <v>0</v>
      </c>
      <c r="I783" s="209">
        <v>0</v>
      </c>
    </row>
    <row r="784" spans="1:9">
      <c r="A784" s="46">
        <v>98481</v>
      </c>
      <c r="B784" s="207" t="s">
        <v>779</v>
      </c>
      <c r="C784" s="113">
        <v>7.5900000000000002E-5</v>
      </c>
      <c r="E784" s="209">
        <v>12229.5393</v>
      </c>
      <c r="F784" s="209">
        <v>5014.4853000000003</v>
      </c>
      <c r="G784" s="209">
        <v>-602.87369999999999</v>
      </c>
      <c r="H784" s="209">
        <v>0</v>
      </c>
      <c r="I784" s="209">
        <v>0</v>
      </c>
    </row>
    <row r="785" spans="1:9">
      <c r="A785" s="46">
        <v>98501</v>
      </c>
      <c r="B785" s="207" t="s">
        <v>780</v>
      </c>
      <c r="C785" s="113">
        <v>2.0772E-3</v>
      </c>
      <c r="E785" s="209">
        <v>334693.00439999998</v>
      </c>
      <c r="F785" s="209">
        <v>137234.37239999999</v>
      </c>
      <c r="G785" s="209">
        <v>-16499.1996</v>
      </c>
      <c r="H785" s="209">
        <v>0</v>
      </c>
      <c r="I785" s="209">
        <v>0</v>
      </c>
    </row>
    <row r="786" spans="1:9">
      <c r="A786" s="46">
        <v>98511</v>
      </c>
      <c r="B786" s="207" t="s">
        <v>781</v>
      </c>
      <c r="C786" s="113">
        <v>6.9300000000000004E-5</v>
      </c>
      <c r="E786" s="209">
        <v>11166.1011</v>
      </c>
      <c r="F786" s="209">
        <v>4578.4431000000004</v>
      </c>
      <c r="G786" s="209">
        <v>-550.44990000000007</v>
      </c>
      <c r="H786" s="209">
        <v>0</v>
      </c>
      <c r="I786" s="209">
        <v>0</v>
      </c>
    </row>
    <row r="787" spans="1:9">
      <c r="A787" s="46">
        <v>98517</v>
      </c>
      <c r="B787" s="207" t="s">
        <v>782</v>
      </c>
      <c r="C787" s="113">
        <v>1.95E-5</v>
      </c>
      <c r="E787" s="209">
        <v>3141.9764999999998</v>
      </c>
      <c r="F787" s="209">
        <v>1288.3064999999999</v>
      </c>
      <c r="G787" s="209">
        <v>-154.88849999999999</v>
      </c>
      <c r="H787" s="209">
        <v>0</v>
      </c>
      <c r="I787" s="209">
        <v>0</v>
      </c>
    </row>
    <row r="788" spans="1:9">
      <c r="A788" s="46">
        <v>98521</v>
      </c>
      <c r="B788" s="207" t="s">
        <v>783</v>
      </c>
      <c r="C788" s="113">
        <v>6.4190000000000004E-4</v>
      </c>
      <c r="E788" s="209">
        <v>103427.4213</v>
      </c>
      <c r="F788" s="209">
        <v>42408.407300000006</v>
      </c>
      <c r="G788" s="209">
        <v>-5098.6117000000004</v>
      </c>
      <c r="H788" s="209">
        <v>0</v>
      </c>
      <c r="I788" s="209">
        <v>0</v>
      </c>
    </row>
    <row r="789" spans="1:9">
      <c r="A789" s="46">
        <v>98601</v>
      </c>
      <c r="B789" s="207" t="s">
        <v>784</v>
      </c>
      <c r="C789" s="113">
        <v>3.5021000000000002E-3</v>
      </c>
      <c r="E789" s="209">
        <v>564282.86670000001</v>
      </c>
      <c r="F789" s="209">
        <v>231373.24070000002</v>
      </c>
      <c r="G789" s="209">
        <v>-27817.1803</v>
      </c>
      <c r="H789" s="209">
        <v>0</v>
      </c>
      <c r="I789" s="209">
        <v>0</v>
      </c>
    </row>
    <row r="790" spans="1:9">
      <c r="A790" s="46">
        <v>98604</v>
      </c>
      <c r="B790" s="207" t="s">
        <v>920</v>
      </c>
      <c r="C790" s="113">
        <v>1.7399999999999999E-5</v>
      </c>
      <c r="E790" s="209">
        <v>2803.6097999999997</v>
      </c>
      <c r="F790" s="209">
        <v>1149.5657999999999</v>
      </c>
      <c r="G790" s="209">
        <v>-138.20820000000001</v>
      </c>
      <c r="H790" s="209">
        <v>0</v>
      </c>
      <c r="I790" s="209">
        <v>0</v>
      </c>
    </row>
    <row r="791" spans="1:9">
      <c r="A791" s="46">
        <v>98607</v>
      </c>
      <c r="B791" s="207" t="s">
        <v>785</v>
      </c>
      <c r="C791" s="113">
        <v>1.29E-5</v>
      </c>
      <c r="E791" s="209">
        <v>2078.5383000000002</v>
      </c>
      <c r="F791" s="209">
        <v>852.26430000000005</v>
      </c>
      <c r="G791" s="209">
        <v>-102.46470000000001</v>
      </c>
      <c r="H791" s="209">
        <v>0</v>
      </c>
      <c r="I791" s="209">
        <v>0</v>
      </c>
    </row>
    <row r="792" spans="1:9">
      <c r="A792" s="46">
        <v>98608</v>
      </c>
      <c r="B792" s="207" t="s">
        <v>786</v>
      </c>
      <c r="C792" s="113">
        <v>6.3899999999999995E-5</v>
      </c>
      <c r="E792" s="209">
        <v>10296.015299999999</v>
      </c>
      <c r="F792" s="209">
        <v>4221.6812999999993</v>
      </c>
      <c r="G792" s="209">
        <v>-507.55769999999995</v>
      </c>
      <c r="H792" s="209">
        <v>0</v>
      </c>
      <c r="I792" s="209">
        <v>0</v>
      </c>
    </row>
    <row r="793" spans="1:9">
      <c r="A793" s="46">
        <v>98611</v>
      </c>
      <c r="B793" s="207" t="s">
        <v>787</v>
      </c>
      <c r="C793" s="113">
        <v>1.3009999999999999E-4</v>
      </c>
      <c r="E793" s="209">
        <v>20962.6227</v>
      </c>
      <c r="F793" s="209">
        <v>8595.3166999999994</v>
      </c>
      <c r="G793" s="209">
        <v>-1033.3842999999999</v>
      </c>
      <c r="H793" s="209">
        <v>0</v>
      </c>
      <c r="I793" s="209">
        <v>0</v>
      </c>
    </row>
    <row r="794" spans="1:9">
      <c r="A794" s="46">
        <v>98621</v>
      </c>
      <c r="B794" s="207" t="s">
        <v>788</v>
      </c>
      <c r="C794" s="113">
        <v>1.371E-4</v>
      </c>
      <c r="E794" s="209">
        <v>22090.511699999999</v>
      </c>
      <c r="F794" s="209">
        <v>9057.7857000000004</v>
      </c>
      <c r="G794" s="209">
        <v>-1088.9853000000001</v>
      </c>
      <c r="H794" s="209">
        <v>0</v>
      </c>
      <c r="I794" s="209">
        <v>0</v>
      </c>
    </row>
    <row r="795" spans="1:9">
      <c r="A795" s="46">
        <v>98627</v>
      </c>
      <c r="B795" s="207" t="s">
        <v>789</v>
      </c>
      <c r="C795" s="113">
        <v>1.0200000000000001E-5</v>
      </c>
      <c r="E795" s="209">
        <v>1643.4954</v>
      </c>
      <c r="F795" s="209">
        <v>673.88340000000005</v>
      </c>
      <c r="G795" s="209">
        <v>-81.018600000000006</v>
      </c>
      <c r="H795" s="209">
        <v>0</v>
      </c>
      <c r="I795" s="209">
        <v>0</v>
      </c>
    </row>
    <row r="796" spans="1:9">
      <c r="A796" s="46">
        <v>98631</v>
      </c>
      <c r="B796" s="207" t="s">
        <v>790</v>
      </c>
      <c r="C796" s="113">
        <v>8.3949999999999997E-4</v>
      </c>
      <c r="E796" s="209">
        <v>135266.1165</v>
      </c>
      <c r="F796" s="209">
        <v>55463.246500000001</v>
      </c>
      <c r="G796" s="209">
        <v>-6668.1484999999993</v>
      </c>
      <c r="H796" s="209">
        <v>0</v>
      </c>
      <c r="I796" s="209">
        <v>0</v>
      </c>
    </row>
    <row r="797" spans="1:9">
      <c r="A797" s="46">
        <v>98637</v>
      </c>
      <c r="B797" s="207" t="s">
        <v>791</v>
      </c>
      <c r="C797" s="113">
        <v>2.1500000000000001E-5</v>
      </c>
      <c r="E797" s="209">
        <v>3464.2305000000001</v>
      </c>
      <c r="F797" s="209">
        <v>1420.4405000000002</v>
      </c>
      <c r="G797" s="209">
        <v>-170.77450000000002</v>
      </c>
      <c r="H797" s="209">
        <v>0</v>
      </c>
      <c r="I797" s="209">
        <v>0</v>
      </c>
    </row>
    <row r="798" spans="1:9">
      <c r="A798" s="46">
        <v>98641</v>
      </c>
      <c r="B798" s="207" t="s">
        <v>792</v>
      </c>
      <c r="C798" s="113">
        <v>2.9119999999999998E-4</v>
      </c>
      <c r="E798" s="209">
        <v>46920.182399999998</v>
      </c>
      <c r="F798" s="209">
        <v>19238.7104</v>
      </c>
      <c r="G798" s="209">
        <v>-2313.0015999999996</v>
      </c>
      <c r="H798" s="209">
        <v>0</v>
      </c>
      <c r="I798" s="209">
        <v>0</v>
      </c>
    </row>
    <row r="799" spans="1:9">
      <c r="A799" s="46">
        <v>98701</v>
      </c>
      <c r="B799" s="207" t="s">
        <v>794</v>
      </c>
      <c r="C799" s="113">
        <v>1.1123999999999999E-3</v>
      </c>
      <c r="E799" s="209">
        <v>179237.67479999998</v>
      </c>
      <c r="F799" s="209">
        <v>73492.930800000002</v>
      </c>
      <c r="G799" s="209">
        <v>-8835.7932000000001</v>
      </c>
      <c r="H799" s="209">
        <v>0</v>
      </c>
      <c r="I799" s="209">
        <v>0</v>
      </c>
    </row>
    <row r="800" spans="1:9">
      <c r="A800" s="46">
        <v>98711</v>
      </c>
      <c r="B800" s="207" t="s">
        <v>795</v>
      </c>
      <c r="C800" s="113">
        <v>1.7450000000000001E-4</v>
      </c>
      <c r="E800" s="209">
        <v>28116.661500000002</v>
      </c>
      <c r="F800" s="209">
        <v>11528.691500000001</v>
      </c>
      <c r="G800" s="209">
        <v>-1386.0535000000002</v>
      </c>
      <c r="H800" s="209">
        <v>0</v>
      </c>
      <c r="I800" s="209">
        <v>0</v>
      </c>
    </row>
    <row r="801" spans="1:9">
      <c r="A801" s="46">
        <v>98717</v>
      </c>
      <c r="B801" s="207" t="s">
        <v>796</v>
      </c>
      <c r="C801" s="113">
        <v>2.1299999999999999E-5</v>
      </c>
      <c r="E801" s="209">
        <v>3432.0050999999999</v>
      </c>
      <c r="F801" s="209">
        <v>1407.2271000000001</v>
      </c>
      <c r="G801" s="209">
        <v>-169.1859</v>
      </c>
      <c r="H801" s="209">
        <v>0</v>
      </c>
      <c r="I801" s="209">
        <v>0</v>
      </c>
    </row>
    <row r="802" spans="1:9">
      <c r="A802" s="46">
        <v>98801</v>
      </c>
      <c r="B802" s="207" t="s">
        <v>797</v>
      </c>
      <c r="C802" s="113">
        <v>2.4077E-3</v>
      </c>
      <c r="E802" s="209">
        <v>387945.4779</v>
      </c>
      <c r="F802" s="209">
        <v>159069.5159</v>
      </c>
      <c r="G802" s="209">
        <v>-19124.361100000002</v>
      </c>
      <c r="H802" s="209">
        <v>0</v>
      </c>
      <c r="I802" s="209">
        <v>0</v>
      </c>
    </row>
    <row r="803" spans="1:9">
      <c r="A803" s="46">
        <v>98811</v>
      </c>
      <c r="B803" s="207" t="s">
        <v>798</v>
      </c>
      <c r="C803" s="113">
        <v>6.0110000000000003E-4</v>
      </c>
      <c r="E803" s="209">
        <v>96853.439700000003</v>
      </c>
      <c r="F803" s="209">
        <v>39712.873700000004</v>
      </c>
      <c r="G803" s="209">
        <v>-4774.5373</v>
      </c>
      <c r="H803" s="209">
        <v>0</v>
      </c>
      <c r="I803" s="209">
        <v>0</v>
      </c>
    </row>
    <row r="804" spans="1:9">
      <c r="A804" s="46">
        <v>98817</v>
      </c>
      <c r="B804" s="207" t="s">
        <v>799</v>
      </c>
      <c r="C804" s="113">
        <v>1.31E-5</v>
      </c>
      <c r="E804" s="209">
        <v>2110.7637</v>
      </c>
      <c r="F804" s="209">
        <v>865.47770000000003</v>
      </c>
      <c r="G804" s="209">
        <v>-104.05329999999999</v>
      </c>
      <c r="H804" s="209">
        <v>0</v>
      </c>
      <c r="I804" s="209">
        <v>0</v>
      </c>
    </row>
    <row r="805" spans="1:9">
      <c r="A805" s="46">
        <v>98901</v>
      </c>
      <c r="B805" s="207" t="s">
        <v>800</v>
      </c>
      <c r="C805" s="210">
        <v>2.6180000000000002E-4</v>
      </c>
      <c r="E805" s="209">
        <v>42183.048600000002</v>
      </c>
      <c r="F805" s="209">
        <v>17296.340600000003</v>
      </c>
      <c r="G805" s="209">
        <v>-2079.4774000000002</v>
      </c>
      <c r="H805" s="209">
        <v>0</v>
      </c>
      <c r="I805" s="209">
        <v>0</v>
      </c>
    </row>
    <row r="806" spans="1:9">
      <c r="A806" s="46">
        <v>98904</v>
      </c>
      <c r="B806" s="207" t="s">
        <v>801</v>
      </c>
      <c r="C806" s="210">
        <v>2.9000000000000002E-6</v>
      </c>
      <c r="E806" s="209">
        <v>467.26830000000001</v>
      </c>
      <c r="F806" s="209">
        <v>191.5943</v>
      </c>
      <c r="G806" s="209">
        <v>-23.034700000000001</v>
      </c>
      <c r="H806" s="209">
        <v>0</v>
      </c>
      <c r="I806" s="209">
        <v>0</v>
      </c>
    </row>
    <row r="807" spans="1:9">
      <c r="A807" s="46">
        <v>98911</v>
      </c>
      <c r="B807" s="207" t="s">
        <v>802</v>
      </c>
      <c r="C807" s="210">
        <v>2.9799999999999999E-5</v>
      </c>
      <c r="E807" s="209">
        <v>4801.5846000000001</v>
      </c>
      <c r="F807" s="209">
        <v>1968.7965999999999</v>
      </c>
      <c r="G807" s="209">
        <v>-236.70140000000001</v>
      </c>
      <c r="H807" s="209">
        <v>0</v>
      </c>
      <c r="I807" s="209">
        <v>0</v>
      </c>
    </row>
    <row r="808" spans="1:9">
      <c r="A808" s="46">
        <v>99001</v>
      </c>
      <c r="B808" s="207" t="s">
        <v>803</v>
      </c>
      <c r="C808" s="210">
        <v>9.8245999999999993E-3</v>
      </c>
      <c r="E808" s="209">
        <v>1583008.3241999999</v>
      </c>
      <c r="F808" s="209">
        <v>649081.84820000001</v>
      </c>
      <c r="G808" s="209">
        <v>-78036.7978</v>
      </c>
      <c r="H808" s="209">
        <v>0</v>
      </c>
      <c r="I808" s="209">
        <v>0</v>
      </c>
    </row>
    <row r="809" spans="1:9">
      <c r="A809" s="46">
        <v>99011</v>
      </c>
      <c r="B809" s="207" t="s">
        <v>804</v>
      </c>
      <c r="C809" s="210">
        <v>3.8389000000000001E-3</v>
      </c>
      <c r="E809" s="209">
        <v>618550.44030000002</v>
      </c>
      <c r="F809" s="209">
        <v>253624.60630000001</v>
      </c>
      <c r="G809" s="209">
        <v>-30492.382700000002</v>
      </c>
      <c r="H809" s="209">
        <v>0</v>
      </c>
      <c r="I809" s="209">
        <v>0</v>
      </c>
    </row>
    <row r="810" spans="1:9">
      <c r="A810" s="46">
        <v>99013</v>
      </c>
      <c r="B810" s="207" t="s">
        <v>805</v>
      </c>
      <c r="C810" s="210">
        <v>6.3299999999999994E-5</v>
      </c>
      <c r="E810" s="209">
        <v>10199.339099999999</v>
      </c>
      <c r="F810" s="209">
        <v>4182.0410999999995</v>
      </c>
      <c r="G810" s="209">
        <v>-502.79189999999994</v>
      </c>
      <c r="H810" s="209">
        <v>0</v>
      </c>
      <c r="I810" s="209">
        <v>0</v>
      </c>
    </row>
    <row r="811" spans="1:9">
      <c r="A811" s="46">
        <v>99014</v>
      </c>
      <c r="B811" s="207" t="s">
        <v>921</v>
      </c>
      <c r="C811" s="210">
        <v>1.8899999999999999E-5</v>
      </c>
      <c r="E811" s="209">
        <v>3045.3002999999999</v>
      </c>
      <c r="F811" s="209">
        <v>1248.6662999999999</v>
      </c>
      <c r="G811" s="209">
        <v>-150.12269999999998</v>
      </c>
      <c r="H811" s="209">
        <v>0</v>
      </c>
      <c r="I811" s="209">
        <v>0</v>
      </c>
    </row>
    <row r="812" spans="1:9">
      <c r="A812" s="211">
        <v>99017</v>
      </c>
      <c r="B812" s="212" t="s">
        <v>806</v>
      </c>
      <c r="C812" s="213">
        <v>4.2700000000000001E-5</v>
      </c>
      <c r="D812" s="214"/>
      <c r="E812" s="215">
        <v>6880.1229000000003</v>
      </c>
      <c r="F812" s="215">
        <v>2821.0608999999999</v>
      </c>
      <c r="G812" s="215">
        <v>-339.16610000000003</v>
      </c>
      <c r="H812" s="215">
        <v>0</v>
      </c>
      <c r="I812" s="215">
        <v>0</v>
      </c>
    </row>
    <row r="813" spans="1:9">
      <c r="A813" s="46">
        <v>99021</v>
      </c>
      <c r="B813" s="207" t="s">
        <v>807</v>
      </c>
      <c r="C813" s="113">
        <v>1.3420000000000001E-4</v>
      </c>
      <c r="E813" s="209">
        <v>21623.243400000003</v>
      </c>
      <c r="F813" s="209">
        <v>8866.1914000000015</v>
      </c>
      <c r="G813" s="209">
        <v>-1065.9506000000001</v>
      </c>
      <c r="H813" s="209">
        <v>0</v>
      </c>
      <c r="I813" s="209">
        <v>0</v>
      </c>
    </row>
    <row r="814" spans="1:9">
      <c r="A814" s="46">
        <v>99022</v>
      </c>
      <c r="B814" s="207" t="s">
        <v>808</v>
      </c>
      <c r="C814" s="113">
        <v>7.1999999999999997E-6</v>
      </c>
      <c r="E814" s="209">
        <v>1160.1143999999999</v>
      </c>
      <c r="F814" s="209">
        <v>475.68239999999997</v>
      </c>
      <c r="G814" s="209">
        <v>-57.189599999999999</v>
      </c>
      <c r="H814" s="209">
        <v>0</v>
      </c>
      <c r="I814" s="209">
        <v>0</v>
      </c>
    </row>
    <row r="815" spans="1:9">
      <c r="A815" s="46">
        <v>99031</v>
      </c>
      <c r="B815" s="207" t="s">
        <v>809</v>
      </c>
      <c r="C815" s="113">
        <v>1.1290000000000001E-4</v>
      </c>
      <c r="E815" s="209">
        <v>18191.238300000001</v>
      </c>
      <c r="F815" s="209">
        <v>7458.9643000000005</v>
      </c>
      <c r="G815" s="209">
        <v>-896.76470000000006</v>
      </c>
      <c r="H815" s="209">
        <v>0</v>
      </c>
      <c r="I815" s="209">
        <v>0</v>
      </c>
    </row>
    <row r="816" spans="1:9">
      <c r="A816" s="46">
        <v>99041</v>
      </c>
      <c r="B816" s="207" t="s">
        <v>810</v>
      </c>
      <c r="C816" s="113">
        <v>6.4639999999999999E-4</v>
      </c>
      <c r="E816" s="209">
        <v>104152.49279999999</v>
      </c>
      <c r="F816" s="209">
        <v>42705.7088</v>
      </c>
      <c r="G816" s="209">
        <v>-5134.3552</v>
      </c>
      <c r="H816" s="209">
        <v>0</v>
      </c>
      <c r="I816" s="209">
        <v>0</v>
      </c>
    </row>
    <row r="817" spans="1:9">
      <c r="A817" s="46">
        <v>99047</v>
      </c>
      <c r="B817" s="207" t="s">
        <v>811</v>
      </c>
      <c r="C817" s="113">
        <v>1.66E-5</v>
      </c>
      <c r="E817" s="209">
        <v>2674.7082</v>
      </c>
      <c r="F817" s="209">
        <v>1096.7121999999999</v>
      </c>
      <c r="G817" s="209">
        <v>-131.85380000000001</v>
      </c>
      <c r="H817" s="209">
        <v>0</v>
      </c>
      <c r="I817" s="209">
        <v>0</v>
      </c>
    </row>
    <row r="818" spans="1:9">
      <c r="A818" s="46">
        <v>99051</v>
      </c>
      <c r="B818" s="207" t="s">
        <v>812</v>
      </c>
      <c r="C818" s="113">
        <v>3.8549999999999999E-4</v>
      </c>
      <c r="E818" s="209">
        <v>62114.458500000001</v>
      </c>
      <c r="F818" s="209">
        <v>25468.8285</v>
      </c>
      <c r="G818" s="209">
        <v>-3062.0264999999999</v>
      </c>
      <c r="H818" s="209">
        <v>0</v>
      </c>
      <c r="I818" s="209">
        <v>0</v>
      </c>
    </row>
    <row r="819" spans="1:9">
      <c r="A819" s="46">
        <v>99061</v>
      </c>
      <c r="B819" s="207" t="s">
        <v>813</v>
      </c>
      <c r="C819" s="113">
        <v>4.6E-6</v>
      </c>
      <c r="E819" s="209">
        <v>741.18420000000003</v>
      </c>
      <c r="F819" s="209">
        <v>303.90820000000002</v>
      </c>
      <c r="G819" s="209">
        <v>-36.537799999999997</v>
      </c>
      <c r="H819" s="209">
        <v>0</v>
      </c>
      <c r="I819" s="209">
        <v>0</v>
      </c>
    </row>
    <row r="820" spans="1:9">
      <c r="A820" s="46">
        <v>99071</v>
      </c>
      <c r="B820" s="207" t="s">
        <v>814</v>
      </c>
      <c r="C820" s="113">
        <v>1.04E-5</v>
      </c>
      <c r="E820" s="209">
        <v>1675.7208000000001</v>
      </c>
      <c r="F820" s="209">
        <v>687.09680000000003</v>
      </c>
      <c r="G820" s="209">
        <v>-82.607200000000006</v>
      </c>
      <c r="H820" s="209">
        <v>0</v>
      </c>
      <c r="I820" s="209">
        <v>0</v>
      </c>
    </row>
    <row r="821" spans="1:9">
      <c r="A821" s="46">
        <v>99081</v>
      </c>
      <c r="B821" s="207" t="s">
        <v>815</v>
      </c>
      <c r="C821" s="113">
        <v>7.6100000000000007E-5</v>
      </c>
      <c r="E821" s="209">
        <v>12261.764700000002</v>
      </c>
      <c r="F821" s="209">
        <v>5027.6987000000008</v>
      </c>
      <c r="G821" s="209">
        <v>-604.46230000000003</v>
      </c>
      <c r="H821" s="209">
        <v>0</v>
      </c>
      <c r="I821" s="209">
        <v>0</v>
      </c>
    </row>
    <row r="822" spans="1:9">
      <c r="A822" s="46">
        <v>99091</v>
      </c>
      <c r="B822" s="207" t="s">
        <v>816</v>
      </c>
      <c r="C822" s="113">
        <v>7.9000000000000006E-6</v>
      </c>
      <c r="E822" s="209">
        <v>1272.9033000000002</v>
      </c>
      <c r="F822" s="209">
        <v>521.92930000000001</v>
      </c>
      <c r="G822" s="209">
        <v>-62.749700000000004</v>
      </c>
      <c r="H822" s="209">
        <v>0</v>
      </c>
      <c r="I822" s="209">
        <v>0</v>
      </c>
    </row>
    <row r="823" spans="1:9">
      <c r="A823" s="46">
        <v>99101</v>
      </c>
      <c r="B823" s="207" t="s">
        <v>817</v>
      </c>
      <c r="C823" s="113">
        <v>1.6930000000000001E-3</v>
      </c>
      <c r="E823" s="209">
        <v>272788.011</v>
      </c>
      <c r="F823" s="209">
        <v>111851.431</v>
      </c>
      <c r="G823" s="209">
        <v>-13447.499</v>
      </c>
      <c r="H823" s="209">
        <v>0</v>
      </c>
      <c r="I823" s="209">
        <v>0</v>
      </c>
    </row>
    <row r="824" spans="1:9">
      <c r="A824" s="46">
        <v>99104</v>
      </c>
      <c r="B824" s="207" t="s">
        <v>818</v>
      </c>
      <c r="C824" s="113">
        <v>3.6399999999999997E-5</v>
      </c>
      <c r="E824" s="209">
        <v>5865.0227999999997</v>
      </c>
      <c r="F824" s="209">
        <v>2404.8388</v>
      </c>
      <c r="G824" s="209">
        <v>-289.12519999999995</v>
      </c>
      <c r="H824" s="209">
        <v>0</v>
      </c>
      <c r="I824" s="209">
        <v>0</v>
      </c>
    </row>
    <row r="825" spans="1:9">
      <c r="A825" s="46">
        <v>99109</v>
      </c>
      <c r="B825" s="207" t="s">
        <v>819</v>
      </c>
      <c r="C825" s="113">
        <v>1.293E-4</v>
      </c>
      <c r="E825" s="209">
        <v>20833.721099999999</v>
      </c>
      <c r="F825" s="209">
        <v>8542.463099999999</v>
      </c>
      <c r="G825" s="209">
        <v>-1027.0299</v>
      </c>
      <c r="H825" s="209">
        <v>0</v>
      </c>
      <c r="I825" s="209">
        <v>0</v>
      </c>
    </row>
    <row r="826" spans="1:9">
      <c r="A826" s="46">
        <v>99110</v>
      </c>
      <c r="B826" s="207" t="s">
        <v>820</v>
      </c>
      <c r="C826" s="113">
        <v>1.9149999999999999E-4</v>
      </c>
      <c r="E826" s="209">
        <v>30855.820499999998</v>
      </c>
      <c r="F826" s="209">
        <v>12651.8305</v>
      </c>
      <c r="G826" s="209">
        <v>-1521.0844999999999</v>
      </c>
      <c r="H826" s="209">
        <v>0</v>
      </c>
      <c r="I826" s="209">
        <v>0</v>
      </c>
    </row>
    <row r="827" spans="1:9">
      <c r="A827" s="46">
        <v>99111</v>
      </c>
      <c r="B827" s="207" t="s">
        <v>821</v>
      </c>
      <c r="C827" s="113">
        <v>1.3125999999999999E-3</v>
      </c>
      <c r="E827" s="209">
        <v>211495.3002</v>
      </c>
      <c r="F827" s="209">
        <v>86719.544199999989</v>
      </c>
      <c r="G827" s="209">
        <v>-10425.9818</v>
      </c>
      <c r="H827" s="209">
        <v>0</v>
      </c>
      <c r="I827" s="209">
        <v>0</v>
      </c>
    </row>
    <row r="828" spans="1:9">
      <c r="A828" s="46">
        <v>99201</v>
      </c>
      <c r="B828" s="207" t="s">
        <v>973</v>
      </c>
      <c r="C828" s="113">
        <v>3.5933699999999999E-2</v>
      </c>
      <c r="E828" s="209">
        <v>5789889.2798999995</v>
      </c>
      <c r="F828" s="209">
        <v>2374031.7579000001</v>
      </c>
      <c r="G828" s="209">
        <v>-285421.37910000002</v>
      </c>
      <c r="H828" s="209">
        <v>0</v>
      </c>
      <c r="I828" s="209">
        <v>0</v>
      </c>
    </row>
    <row r="829" spans="1:9">
      <c r="A829" s="46">
        <v>99202</v>
      </c>
      <c r="B829" s="207" t="s">
        <v>823</v>
      </c>
      <c r="C829" s="113">
        <v>3.0834999999999999E-3</v>
      </c>
      <c r="E829" s="209">
        <v>496835.10449999996</v>
      </c>
      <c r="F829" s="209">
        <v>203717.59449999998</v>
      </c>
      <c r="G829" s="209">
        <v>-24492.2405</v>
      </c>
      <c r="H829" s="209">
        <v>0</v>
      </c>
      <c r="I829" s="209">
        <v>0</v>
      </c>
    </row>
    <row r="830" spans="1:9">
      <c r="A830" s="46">
        <v>99203</v>
      </c>
      <c r="B830" s="207" t="s">
        <v>824</v>
      </c>
      <c r="C830" s="113">
        <v>4.104E-4</v>
      </c>
      <c r="E830" s="209">
        <v>66126.520799999998</v>
      </c>
      <c r="F830" s="209">
        <v>27113.896799999999</v>
      </c>
      <c r="G830" s="209">
        <v>-3259.8072000000002</v>
      </c>
      <c r="H830" s="209">
        <v>0</v>
      </c>
      <c r="I830" s="209">
        <v>0</v>
      </c>
    </row>
    <row r="831" spans="1:9">
      <c r="A831" s="46">
        <v>99204</v>
      </c>
      <c r="B831" s="207" t="s">
        <v>825</v>
      </c>
      <c r="C831" s="113">
        <v>1.2049000000000001E-3</v>
      </c>
      <c r="E831" s="209">
        <v>194141.92230000001</v>
      </c>
      <c r="F831" s="209">
        <v>79604.128300000011</v>
      </c>
      <c r="G831" s="209">
        <v>-9570.5207000000009</v>
      </c>
      <c r="H831" s="209">
        <v>0</v>
      </c>
      <c r="I831" s="209">
        <v>0</v>
      </c>
    </row>
    <row r="832" spans="1:9">
      <c r="A832" s="46">
        <v>99206</v>
      </c>
      <c r="B832" s="207" t="s">
        <v>826</v>
      </c>
      <c r="C832" s="113">
        <v>2.0604999999999998E-3</v>
      </c>
      <c r="E832" s="209">
        <v>332002.18349999998</v>
      </c>
      <c r="F832" s="209">
        <v>136131.05349999998</v>
      </c>
      <c r="G832" s="209">
        <v>-16366.551499999998</v>
      </c>
      <c r="H832" s="209">
        <v>0</v>
      </c>
      <c r="I832" s="209">
        <v>0</v>
      </c>
    </row>
    <row r="833" spans="1:9">
      <c r="A833" s="46">
        <v>99207</v>
      </c>
      <c r="B833" s="207" t="s">
        <v>951</v>
      </c>
      <c r="C833" s="113">
        <v>1.5469999999999999E-4</v>
      </c>
      <c r="E833" s="209">
        <v>24926.3469</v>
      </c>
      <c r="F833" s="209">
        <v>10220.564899999999</v>
      </c>
      <c r="G833" s="209">
        <v>-1228.7820999999999</v>
      </c>
      <c r="H833" s="209">
        <v>0</v>
      </c>
      <c r="I833" s="209">
        <v>0</v>
      </c>
    </row>
    <row r="834" spans="1:9">
      <c r="A834" s="46">
        <v>99208</v>
      </c>
      <c r="B834" s="207" t="s">
        <v>828</v>
      </c>
      <c r="C834" s="113">
        <v>2.9169999999999999E-4</v>
      </c>
      <c r="E834" s="209">
        <v>47000.745900000002</v>
      </c>
      <c r="F834" s="209">
        <v>19271.743899999998</v>
      </c>
      <c r="G834" s="209">
        <v>-2316.9730999999997</v>
      </c>
      <c r="H834" s="209">
        <v>0</v>
      </c>
      <c r="I834" s="209">
        <v>0</v>
      </c>
    </row>
    <row r="835" spans="1:9">
      <c r="A835" s="46">
        <v>99210</v>
      </c>
      <c r="B835" s="207" t="s">
        <v>829</v>
      </c>
      <c r="C835" s="113">
        <v>1.9639000000000002E-3</v>
      </c>
      <c r="E835" s="209">
        <v>316437.31530000002</v>
      </c>
      <c r="F835" s="209">
        <v>129748.98130000001</v>
      </c>
      <c r="G835" s="209">
        <v>-15599.257700000002</v>
      </c>
      <c r="H835" s="209">
        <v>0</v>
      </c>
      <c r="I835" s="209">
        <v>0</v>
      </c>
    </row>
    <row r="836" spans="1:9">
      <c r="A836" s="46">
        <v>99211</v>
      </c>
      <c r="B836" s="207" t="s">
        <v>830</v>
      </c>
      <c r="C836" s="113">
        <v>3.4845999999999995E-2</v>
      </c>
      <c r="E836" s="209">
        <v>5614631.4419999989</v>
      </c>
      <c r="F836" s="209">
        <v>2302170.6819999996</v>
      </c>
      <c r="G836" s="209">
        <v>-276781.77799999993</v>
      </c>
      <c r="H836" s="209">
        <v>0</v>
      </c>
      <c r="I836" s="209">
        <v>0</v>
      </c>
    </row>
    <row r="837" spans="1:9">
      <c r="A837" s="46">
        <v>99212</v>
      </c>
      <c r="B837" s="207" t="s">
        <v>831</v>
      </c>
      <c r="C837" s="113">
        <v>6.8399999999999996E-5</v>
      </c>
      <c r="E837" s="209">
        <v>11021.086799999999</v>
      </c>
      <c r="F837" s="209">
        <v>4518.9827999999998</v>
      </c>
      <c r="G837" s="209">
        <v>-543.30119999999999</v>
      </c>
      <c r="H837" s="209">
        <v>0</v>
      </c>
      <c r="I837" s="209">
        <v>0</v>
      </c>
    </row>
    <row r="838" spans="1:9">
      <c r="A838" s="46">
        <v>99213</v>
      </c>
      <c r="B838" s="207" t="s">
        <v>832</v>
      </c>
      <c r="C838" s="113">
        <v>5.842E-4</v>
      </c>
      <c r="E838" s="209">
        <v>94130.393400000001</v>
      </c>
      <c r="F838" s="209">
        <v>38596.341399999998</v>
      </c>
      <c r="G838" s="209">
        <v>-4640.3005999999996</v>
      </c>
      <c r="H838" s="209">
        <v>0</v>
      </c>
      <c r="I838" s="209">
        <v>0</v>
      </c>
    </row>
    <row r="839" spans="1:9">
      <c r="A839" s="46">
        <v>99218</v>
      </c>
      <c r="B839" s="207" t="s">
        <v>833</v>
      </c>
      <c r="C839" s="113">
        <v>3.5201E-3</v>
      </c>
      <c r="E839" s="209">
        <v>567183.15269999998</v>
      </c>
      <c r="F839" s="209">
        <v>232562.4467</v>
      </c>
      <c r="G839" s="209">
        <v>-27960.154299999998</v>
      </c>
      <c r="H839" s="209">
        <v>0</v>
      </c>
      <c r="I839" s="209">
        <v>0</v>
      </c>
    </row>
    <row r="840" spans="1:9">
      <c r="A840" s="46">
        <v>99219</v>
      </c>
      <c r="B840" s="207" t="s">
        <v>974</v>
      </c>
      <c r="C840" s="113">
        <v>1.6099999999999998E-5</v>
      </c>
      <c r="E840" s="209">
        <v>2594.1446999999998</v>
      </c>
      <c r="F840" s="209">
        <v>1063.6786999999999</v>
      </c>
      <c r="G840" s="209">
        <v>-127.88229999999999</v>
      </c>
      <c r="H840" s="209">
        <v>0</v>
      </c>
      <c r="I840" s="209">
        <v>0</v>
      </c>
    </row>
    <row r="841" spans="1:9">
      <c r="A841" s="46">
        <v>99221</v>
      </c>
      <c r="B841" s="207" t="s">
        <v>834</v>
      </c>
      <c r="C841" s="113">
        <v>1.1827799999999999E-2</v>
      </c>
      <c r="E841" s="209">
        <v>1905777.9305999998</v>
      </c>
      <c r="F841" s="209">
        <v>781427.26260000002</v>
      </c>
      <c r="G841" s="209">
        <v>-93948.215400000001</v>
      </c>
      <c r="H841" s="209">
        <v>0</v>
      </c>
      <c r="I841" s="209">
        <v>0</v>
      </c>
    </row>
    <row r="842" spans="1:9">
      <c r="A842" s="46">
        <v>99222</v>
      </c>
      <c r="B842" s="207" t="s">
        <v>835</v>
      </c>
      <c r="C842" s="113">
        <v>3.1300000000000002E-5</v>
      </c>
      <c r="E842" s="209">
        <v>5043.2751000000007</v>
      </c>
      <c r="F842" s="209">
        <v>2067.8971000000001</v>
      </c>
      <c r="G842" s="209">
        <v>-248.61590000000001</v>
      </c>
      <c r="H842" s="209">
        <v>0</v>
      </c>
      <c r="I842" s="209">
        <v>0</v>
      </c>
    </row>
    <row r="843" spans="1:9">
      <c r="A843" s="46">
        <v>99231</v>
      </c>
      <c r="B843" s="207" t="s">
        <v>836</v>
      </c>
      <c r="C843" s="113">
        <v>5.0819999999999999E-4</v>
      </c>
      <c r="E843" s="209">
        <v>81884.741399999999</v>
      </c>
      <c r="F843" s="209">
        <v>33575.249400000001</v>
      </c>
      <c r="G843" s="209">
        <v>-4036.6325999999999</v>
      </c>
      <c r="H843" s="209">
        <v>0</v>
      </c>
      <c r="I843" s="209">
        <v>0</v>
      </c>
    </row>
    <row r="844" spans="1:9">
      <c r="A844" s="46">
        <v>99241</v>
      </c>
      <c r="B844" s="207" t="s">
        <v>837</v>
      </c>
      <c r="C844" s="113">
        <v>5.6979999999999997E-4</v>
      </c>
      <c r="E844" s="209">
        <v>91810.164599999989</v>
      </c>
      <c r="F844" s="209">
        <v>37644.976600000002</v>
      </c>
      <c r="G844" s="209">
        <v>-4525.9214000000002</v>
      </c>
      <c r="H844" s="209">
        <v>0</v>
      </c>
      <c r="I844" s="209">
        <v>0</v>
      </c>
    </row>
    <row r="845" spans="1:9">
      <c r="A845" s="46">
        <v>99251</v>
      </c>
      <c r="B845" s="207" t="s">
        <v>838</v>
      </c>
      <c r="C845" s="113">
        <v>1.8194000000000001E-3</v>
      </c>
      <c r="E845" s="209">
        <v>293154.46380000003</v>
      </c>
      <c r="F845" s="209">
        <v>120202.29980000001</v>
      </c>
      <c r="G845" s="209">
        <v>-14451.494200000001</v>
      </c>
      <c r="H845" s="209">
        <v>0</v>
      </c>
      <c r="I845" s="209">
        <v>0</v>
      </c>
    </row>
    <row r="846" spans="1:9">
      <c r="A846" s="46">
        <v>99252</v>
      </c>
      <c r="B846" s="207" t="s">
        <v>839</v>
      </c>
      <c r="C846" s="113">
        <v>7.1779999999999999E-4</v>
      </c>
      <c r="E846" s="209">
        <v>115656.96060000001</v>
      </c>
      <c r="F846" s="209">
        <v>47422.892599999999</v>
      </c>
      <c r="G846" s="209">
        <v>-5701.4853999999996</v>
      </c>
      <c r="H846" s="209">
        <v>0</v>
      </c>
      <c r="I846" s="209">
        <v>0</v>
      </c>
    </row>
    <row r="847" spans="1:9">
      <c r="A847" s="46">
        <v>99261</v>
      </c>
      <c r="B847" s="207" t="s">
        <v>840</v>
      </c>
      <c r="C847" s="113">
        <v>2.5084E-3</v>
      </c>
      <c r="E847" s="209">
        <v>404170.96679999999</v>
      </c>
      <c r="F847" s="209">
        <v>165722.46280000001</v>
      </c>
      <c r="G847" s="209">
        <v>-19924.2212</v>
      </c>
      <c r="H847" s="209">
        <v>0</v>
      </c>
      <c r="I847" s="209">
        <v>0</v>
      </c>
    </row>
    <row r="848" spans="1:9">
      <c r="A848" s="46">
        <v>99271</v>
      </c>
      <c r="B848" s="207" t="s">
        <v>841</v>
      </c>
      <c r="C848" s="113">
        <v>5.0365999999999996E-3</v>
      </c>
      <c r="E848" s="209">
        <v>811532.24819999991</v>
      </c>
      <c r="F848" s="209">
        <v>332753.05219999998</v>
      </c>
      <c r="G848" s="209">
        <v>-40005.713799999998</v>
      </c>
      <c r="H848" s="209">
        <v>0</v>
      </c>
      <c r="I848" s="209">
        <v>0</v>
      </c>
    </row>
    <row r="849" spans="1:9">
      <c r="A849" s="46">
        <v>99281</v>
      </c>
      <c r="B849" s="207" t="s">
        <v>842</v>
      </c>
      <c r="C849" s="113">
        <v>3.6768999999999999E-3</v>
      </c>
      <c r="E849" s="209">
        <v>592447.86629999999</v>
      </c>
      <c r="F849" s="209">
        <v>242921.75229999999</v>
      </c>
      <c r="G849" s="209">
        <v>-29205.616699999999</v>
      </c>
      <c r="H849" s="209">
        <v>0</v>
      </c>
      <c r="I849" s="209">
        <v>0</v>
      </c>
    </row>
    <row r="850" spans="1:9">
      <c r="A850" s="46">
        <v>99291</v>
      </c>
      <c r="B850" s="207" t="s">
        <v>843</v>
      </c>
      <c r="C850" s="113">
        <v>1.2277E-3</v>
      </c>
      <c r="E850" s="209">
        <v>197815.61789999998</v>
      </c>
      <c r="F850" s="209">
        <v>81110.455900000001</v>
      </c>
      <c r="G850" s="209">
        <v>-9751.6211000000003</v>
      </c>
      <c r="H850" s="209">
        <v>0</v>
      </c>
      <c r="I850" s="209">
        <v>0</v>
      </c>
    </row>
    <row r="851" spans="1:9">
      <c r="A851" s="46">
        <v>99301</v>
      </c>
      <c r="B851" s="207" t="s">
        <v>844</v>
      </c>
      <c r="C851" s="113">
        <v>1.4147999999999999E-3</v>
      </c>
      <c r="E851" s="209">
        <v>227962.47959999999</v>
      </c>
      <c r="F851" s="209">
        <v>93471.5916</v>
      </c>
      <c r="G851" s="209">
        <v>-11237.756399999998</v>
      </c>
      <c r="H851" s="209">
        <v>0</v>
      </c>
      <c r="I851" s="209">
        <v>0</v>
      </c>
    </row>
    <row r="852" spans="1:9">
      <c r="A852" s="46">
        <v>99304</v>
      </c>
      <c r="B852" s="207" t="s">
        <v>845</v>
      </c>
      <c r="C852" s="113">
        <v>6.6000000000000003E-6</v>
      </c>
      <c r="E852" s="209">
        <v>1063.4382000000001</v>
      </c>
      <c r="F852" s="209">
        <v>436.04220000000004</v>
      </c>
      <c r="G852" s="209">
        <v>-52.4238</v>
      </c>
      <c r="H852" s="209">
        <v>0</v>
      </c>
      <c r="I852" s="209">
        <v>0</v>
      </c>
    </row>
    <row r="853" spans="1:9">
      <c r="A853" s="46">
        <v>99311</v>
      </c>
      <c r="B853" s="207" t="s">
        <v>846</v>
      </c>
      <c r="C853" s="113">
        <v>5.7099999999999999E-5</v>
      </c>
      <c r="E853" s="209">
        <v>9200.3516999999993</v>
      </c>
      <c r="F853" s="209">
        <v>3772.4256999999998</v>
      </c>
      <c r="G853" s="209">
        <v>-453.5453</v>
      </c>
      <c r="H853" s="209">
        <v>0</v>
      </c>
      <c r="I853" s="209">
        <v>0</v>
      </c>
    </row>
    <row r="854" spans="1:9">
      <c r="A854" s="46">
        <v>99321</v>
      </c>
      <c r="B854" s="207" t="s">
        <v>847</v>
      </c>
      <c r="C854" s="113">
        <v>9.9199999999999999E-5</v>
      </c>
      <c r="E854" s="209">
        <v>15983.7984</v>
      </c>
      <c r="F854" s="209">
        <v>6553.8464000000004</v>
      </c>
      <c r="G854" s="209">
        <v>-787.94560000000001</v>
      </c>
      <c r="H854" s="209">
        <v>0</v>
      </c>
      <c r="I854" s="209">
        <v>0</v>
      </c>
    </row>
    <row r="855" spans="1:9">
      <c r="A855" s="46">
        <v>99401</v>
      </c>
      <c r="B855" s="207" t="s">
        <v>848</v>
      </c>
      <c r="C855" s="210">
        <v>7.9420000000000001E-4</v>
      </c>
      <c r="E855" s="209">
        <v>127967.0634</v>
      </c>
      <c r="F855" s="209">
        <v>52470.411399999997</v>
      </c>
      <c r="G855" s="209">
        <v>-6308.3306000000002</v>
      </c>
      <c r="H855" s="209">
        <v>0</v>
      </c>
      <c r="I855" s="209">
        <v>0</v>
      </c>
    </row>
    <row r="856" spans="1:9">
      <c r="A856" s="46">
        <v>99404</v>
      </c>
      <c r="B856" s="207" t="s">
        <v>849</v>
      </c>
      <c r="C856" s="210">
        <v>7.1999999999999997E-6</v>
      </c>
      <c r="E856" s="209">
        <v>1160.1143999999999</v>
      </c>
      <c r="F856" s="209">
        <v>475.68239999999997</v>
      </c>
      <c r="G856" s="209">
        <v>-57.189599999999999</v>
      </c>
      <c r="H856" s="209">
        <v>0</v>
      </c>
      <c r="I856" s="209">
        <v>0</v>
      </c>
    </row>
    <row r="857" spans="1:9">
      <c r="A857" s="211">
        <v>99405</v>
      </c>
      <c r="B857" s="212" t="s">
        <v>850</v>
      </c>
      <c r="C857" s="213">
        <v>5.5999999999999999E-5</v>
      </c>
      <c r="D857" s="214"/>
      <c r="E857" s="215">
        <v>9023.1119999999992</v>
      </c>
      <c r="F857" s="215">
        <v>3699.752</v>
      </c>
      <c r="G857" s="215">
        <v>-444.80799999999999</v>
      </c>
      <c r="H857" s="215">
        <v>0</v>
      </c>
      <c r="I857" s="215">
        <v>0</v>
      </c>
    </row>
    <row r="858" spans="1:9">
      <c r="A858" s="46">
        <v>99411</v>
      </c>
      <c r="B858" s="207" t="s">
        <v>851</v>
      </c>
      <c r="C858" s="113">
        <v>1.448E-4</v>
      </c>
      <c r="E858" s="209">
        <v>23331.189599999998</v>
      </c>
      <c r="F858" s="209">
        <v>9566.5015999999996</v>
      </c>
      <c r="G858" s="209">
        <v>-1150.1463999999999</v>
      </c>
      <c r="H858" s="209">
        <v>0</v>
      </c>
      <c r="I858" s="209">
        <v>0</v>
      </c>
    </row>
    <row r="859" spans="1:9">
      <c r="A859" s="46">
        <v>99413</v>
      </c>
      <c r="B859" s="207" t="s">
        <v>852</v>
      </c>
      <c r="C859" s="113">
        <v>4.2700000000000001E-5</v>
      </c>
      <c r="E859" s="209">
        <v>6880.1229000000003</v>
      </c>
      <c r="F859" s="209">
        <v>2821.0608999999999</v>
      </c>
      <c r="G859" s="209">
        <v>-339.16610000000003</v>
      </c>
      <c r="H859" s="209">
        <v>0</v>
      </c>
      <c r="I859" s="209">
        <v>0</v>
      </c>
    </row>
    <row r="860" spans="1:9">
      <c r="A860" s="46">
        <v>99421</v>
      </c>
      <c r="B860" s="207" t="s">
        <v>853</v>
      </c>
      <c r="C860" s="113">
        <v>1.06E-5</v>
      </c>
      <c r="E860" s="209">
        <v>1707.9462000000001</v>
      </c>
      <c r="F860" s="209">
        <v>700.31020000000001</v>
      </c>
      <c r="G860" s="209">
        <v>-84.195800000000006</v>
      </c>
      <c r="H860" s="209">
        <v>0</v>
      </c>
      <c r="I860" s="209">
        <v>0</v>
      </c>
    </row>
    <row r="861" spans="1:9">
      <c r="A861" s="46">
        <v>99431</v>
      </c>
      <c r="B861" s="207" t="s">
        <v>854</v>
      </c>
      <c r="C861" s="113">
        <v>1.77E-5</v>
      </c>
      <c r="E861" s="209">
        <v>2851.9479000000001</v>
      </c>
      <c r="F861" s="209">
        <v>1169.3859</v>
      </c>
      <c r="G861" s="209">
        <v>-140.59110000000001</v>
      </c>
      <c r="H861" s="209">
        <v>0</v>
      </c>
      <c r="I861" s="209">
        <v>0</v>
      </c>
    </row>
    <row r="862" spans="1:9">
      <c r="A862" s="46">
        <v>99501</v>
      </c>
      <c r="B862" s="207" t="s">
        <v>855</v>
      </c>
      <c r="C862" s="113">
        <v>1.7076999999999999E-3</v>
      </c>
      <c r="E862" s="209">
        <v>275156.57789999997</v>
      </c>
      <c r="F862" s="209">
        <v>112822.61589999999</v>
      </c>
      <c r="G862" s="209">
        <v>-13564.2611</v>
      </c>
      <c r="H862" s="209">
        <v>0</v>
      </c>
      <c r="I862" s="209">
        <v>0</v>
      </c>
    </row>
    <row r="863" spans="1:9">
      <c r="A863" s="46">
        <v>99502</v>
      </c>
      <c r="B863" s="207" t="s">
        <v>856</v>
      </c>
      <c r="C863" s="113">
        <v>1.5009999999999999E-4</v>
      </c>
      <c r="E863" s="209">
        <v>24185.162699999997</v>
      </c>
      <c r="F863" s="209">
        <v>9916.6566999999995</v>
      </c>
      <c r="G863" s="209">
        <v>-1192.2442999999998</v>
      </c>
      <c r="H863" s="209">
        <v>0</v>
      </c>
      <c r="I863" s="209">
        <v>0</v>
      </c>
    </row>
    <row r="864" spans="1:9">
      <c r="A864" s="46">
        <v>99508</v>
      </c>
      <c r="B864" s="207" t="s">
        <v>857</v>
      </c>
      <c r="C864" s="113">
        <v>1.8099999999999999E-5</v>
      </c>
      <c r="E864" s="209">
        <v>2916.3986999999997</v>
      </c>
      <c r="F864" s="209">
        <v>1195.8126999999999</v>
      </c>
      <c r="G864" s="209">
        <v>-143.76829999999998</v>
      </c>
      <c r="H864" s="209">
        <v>0</v>
      </c>
      <c r="I864" s="209">
        <v>0</v>
      </c>
    </row>
    <row r="865" spans="1:9">
      <c r="A865" s="46">
        <v>99509</v>
      </c>
      <c r="B865" s="207" t="s">
        <v>858</v>
      </c>
      <c r="C865" s="113">
        <v>2.4199999999999999E-5</v>
      </c>
      <c r="E865" s="209">
        <v>3899.2733999999996</v>
      </c>
      <c r="F865" s="209">
        <v>1598.8213999999998</v>
      </c>
      <c r="G865" s="209">
        <v>-192.22059999999999</v>
      </c>
      <c r="H865" s="209">
        <v>0</v>
      </c>
      <c r="I865" s="209">
        <v>0</v>
      </c>
    </row>
    <row r="866" spans="1:9">
      <c r="A866" s="46">
        <v>99511</v>
      </c>
      <c r="B866" s="207" t="s">
        <v>859</v>
      </c>
      <c r="C866" s="113">
        <v>1.3201E-3</v>
      </c>
      <c r="E866" s="209">
        <v>212703.75270000001</v>
      </c>
      <c r="F866" s="209">
        <v>87215.046700000006</v>
      </c>
      <c r="G866" s="209">
        <v>-10485.5543</v>
      </c>
      <c r="H866" s="209">
        <v>0</v>
      </c>
      <c r="I866" s="209">
        <v>0</v>
      </c>
    </row>
    <row r="867" spans="1:9">
      <c r="A867" s="46">
        <v>99521</v>
      </c>
      <c r="B867" s="207" t="s">
        <v>860</v>
      </c>
      <c r="C867" s="113">
        <v>5.1960000000000005E-4</v>
      </c>
      <c r="E867" s="209">
        <v>83721.589200000002</v>
      </c>
      <c r="F867" s="209">
        <v>34328.413200000003</v>
      </c>
      <c r="G867" s="209">
        <v>-4127.1828000000005</v>
      </c>
      <c r="H867" s="209">
        <v>0</v>
      </c>
      <c r="I867" s="209">
        <v>0</v>
      </c>
    </row>
    <row r="868" spans="1:9">
      <c r="A868" s="46">
        <v>99527</v>
      </c>
      <c r="B868" s="207" t="s">
        <v>861</v>
      </c>
      <c r="C868" s="113">
        <v>1.0499999999999999E-5</v>
      </c>
      <c r="E868" s="209">
        <v>1691.8335</v>
      </c>
      <c r="F868" s="209">
        <v>693.70349999999996</v>
      </c>
      <c r="G868" s="209">
        <v>-83.401499999999999</v>
      </c>
      <c r="H868" s="209">
        <v>0</v>
      </c>
      <c r="I868" s="209">
        <v>0</v>
      </c>
    </row>
    <row r="869" spans="1:9">
      <c r="A869" s="46">
        <v>99531</v>
      </c>
      <c r="B869" s="207" t="s">
        <v>862</v>
      </c>
      <c r="C869" s="113">
        <v>9.2399999999999996E-5</v>
      </c>
      <c r="E869" s="209">
        <v>14888.1348</v>
      </c>
      <c r="F869" s="209">
        <v>6104.5907999999999</v>
      </c>
      <c r="G869" s="209">
        <v>-733.93319999999994</v>
      </c>
      <c r="H869" s="209">
        <v>0</v>
      </c>
      <c r="I869" s="209">
        <v>0</v>
      </c>
    </row>
    <row r="870" spans="1:9">
      <c r="A870" s="46">
        <v>99601</v>
      </c>
      <c r="B870" s="207" t="s">
        <v>863</v>
      </c>
      <c r="C870" s="113">
        <v>5.0304E-3</v>
      </c>
      <c r="E870" s="209">
        <v>810533.26080000005</v>
      </c>
      <c r="F870" s="209">
        <v>332343.43680000002</v>
      </c>
      <c r="G870" s="209">
        <v>-39956.467199999999</v>
      </c>
      <c r="H870" s="209">
        <v>0</v>
      </c>
      <c r="I870" s="209">
        <v>0</v>
      </c>
    </row>
    <row r="871" spans="1:9">
      <c r="A871" s="46">
        <v>99602</v>
      </c>
      <c r="B871" s="207" t="s">
        <v>864</v>
      </c>
      <c r="C871" s="113">
        <v>6.0900000000000003E-5</v>
      </c>
      <c r="E871" s="209">
        <v>9812.6342999999997</v>
      </c>
      <c r="F871" s="209">
        <v>4023.4803000000002</v>
      </c>
      <c r="G871" s="209">
        <v>-483.7287</v>
      </c>
      <c r="H871" s="209">
        <v>0</v>
      </c>
      <c r="I871" s="209">
        <v>0</v>
      </c>
    </row>
    <row r="872" spans="1:9">
      <c r="A872" s="46">
        <v>99603</v>
      </c>
      <c r="B872" s="207" t="s">
        <v>865</v>
      </c>
      <c r="C872" s="113">
        <v>1.6330000000000001E-4</v>
      </c>
      <c r="E872" s="209">
        <v>26312.039100000002</v>
      </c>
      <c r="F872" s="209">
        <v>10788.741100000001</v>
      </c>
      <c r="G872" s="209">
        <v>-1297.0919000000001</v>
      </c>
      <c r="H872" s="209">
        <v>0</v>
      </c>
      <c r="I872" s="209">
        <v>0</v>
      </c>
    </row>
    <row r="873" spans="1:9">
      <c r="A873" s="46">
        <v>99604</v>
      </c>
      <c r="B873" s="207" t="s">
        <v>866</v>
      </c>
      <c r="C873" s="113">
        <v>1.1510000000000001E-4</v>
      </c>
      <c r="E873" s="209">
        <v>18545.717700000001</v>
      </c>
      <c r="F873" s="209">
        <v>7604.3117000000002</v>
      </c>
      <c r="G873" s="209">
        <v>-914.23930000000007</v>
      </c>
      <c r="H873" s="209">
        <v>0</v>
      </c>
      <c r="I873" s="209">
        <v>0</v>
      </c>
    </row>
    <row r="874" spans="1:9">
      <c r="A874" s="46">
        <v>99609</v>
      </c>
      <c r="B874" s="207" t="s">
        <v>867</v>
      </c>
      <c r="C874" s="113">
        <v>3.4999999999999997E-5</v>
      </c>
      <c r="E874" s="209">
        <v>5639.4449999999997</v>
      </c>
      <c r="F874" s="209">
        <v>2312.3449999999998</v>
      </c>
      <c r="G874" s="209">
        <v>-278.005</v>
      </c>
      <c r="H874" s="209">
        <v>0</v>
      </c>
      <c r="I874" s="209">
        <v>0</v>
      </c>
    </row>
    <row r="875" spans="1:9">
      <c r="A875" s="46">
        <v>99610</v>
      </c>
      <c r="B875" s="207" t="s">
        <v>868</v>
      </c>
      <c r="C875" s="113">
        <v>1.9129999999999999E-4</v>
      </c>
      <c r="E875" s="209">
        <v>30823.595099999999</v>
      </c>
      <c r="F875" s="209">
        <v>12638.617099999999</v>
      </c>
      <c r="G875" s="209">
        <v>-1519.4958999999999</v>
      </c>
      <c r="H875" s="209">
        <v>0</v>
      </c>
      <c r="I875" s="209">
        <v>0</v>
      </c>
    </row>
    <row r="876" spans="1:9">
      <c r="A876" s="46">
        <v>99611</v>
      </c>
      <c r="B876" s="207" t="s">
        <v>869</v>
      </c>
      <c r="C876" s="113">
        <v>2.7542000000000001E-3</v>
      </c>
      <c r="E876" s="209">
        <v>443775.98340000003</v>
      </c>
      <c r="F876" s="209">
        <v>181961.73139999999</v>
      </c>
      <c r="G876" s="209">
        <v>-21876.6106</v>
      </c>
      <c r="H876" s="209">
        <v>0</v>
      </c>
      <c r="I876" s="209">
        <v>0</v>
      </c>
    </row>
    <row r="877" spans="1:9">
      <c r="A877" s="46">
        <v>99613</v>
      </c>
      <c r="B877" s="207" t="s">
        <v>870</v>
      </c>
      <c r="C877" s="113">
        <v>3.5349999999999997E-4</v>
      </c>
      <c r="E877" s="209">
        <v>56958.394499999995</v>
      </c>
      <c r="F877" s="209">
        <v>23354.684499999999</v>
      </c>
      <c r="G877" s="209">
        <v>-2807.8505</v>
      </c>
      <c r="H877" s="209">
        <v>0</v>
      </c>
      <c r="I877" s="209">
        <v>0</v>
      </c>
    </row>
    <row r="878" spans="1:9">
      <c r="A878" s="46">
        <v>99621</v>
      </c>
      <c r="B878" s="207" t="s">
        <v>871</v>
      </c>
      <c r="C878" s="113">
        <v>3.6200000000000002E-4</v>
      </c>
      <c r="E878" s="209">
        <v>58327.974000000002</v>
      </c>
      <c r="F878" s="209">
        <v>23916.254000000001</v>
      </c>
      <c r="G878" s="209">
        <v>-2875.366</v>
      </c>
      <c r="H878" s="209">
        <v>0</v>
      </c>
      <c r="I878" s="209">
        <v>0</v>
      </c>
    </row>
    <row r="879" spans="1:9">
      <c r="A879" s="46">
        <v>99623</v>
      </c>
      <c r="B879" s="207" t="s">
        <v>872</v>
      </c>
      <c r="C879" s="113">
        <v>1.52E-5</v>
      </c>
      <c r="E879" s="209">
        <v>2449.1304</v>
      </c>
      <c r="F879" s="209">
        <v>1004.2184</v>
      </c>
      <c r="G879" s="209">
        <v>-120.7336</v>
      </c>
      <c r="H879" s="209">
        <v>0</v>
      </c>
      <c r="I879" s="209">
        <v>0</v>
      </c>
    </row>
    <row r="880" spans="1:9">
      <c r="A880" s="46">
        <v>99624</v>
      </c>
      <c r="B880" s="207" t="s">
        <v>975</v>
      </c>
      <c r="C880" s="113">
        <v>7.8200000000000003E-5</v>
      </c>
      <c r="E880" s="209">
        <v>12600.1314</v>
      </c>
      <c r="F880" s="209">
        <v>5166.4394000000002</v>
      </c>
      <c r="G880" s="209">
        <v>-621.14260000000002</v>
      </c>
      <c r="H880" s="209">
        <v>0</v>
      </c>
      <c r="I880" s="209">
        <v>0</v>
      </c>
    </row>
    <row r="881" spans="1:9">
      <c r="A881" s="46">
        <v>99631</v>
      </c>
      <c r="B881" s="207" t="s">
        <v>873</v>
      </c>
      <c r="C881" s="113">
        <v>6.4900000000000005E-5</v>
      </c>
      <c r="E881" s="209">
        <v>10457.142300000001</v>
      </c>
      <c r="F881" s="209">
        <v>4287.7483000000002</v>
      </c>
      <c r="G881" s="209">
        <v>-515.50070000000005</v>
      </c>
      <c r="H881" s="209">
        <v>0</v>
      </c>
      <c r="I881" s="209">
        <v>0</v>
      </c>
    </row>
    <row r="882" spans="1:9">
      <c r="A882" s="46">
        <v>99651</v>
      </c>
      <c r="B882" s="207" t="s">
        <v>874</v>
      </c>
      <c r="C882" s="113">
        <v>3.0000000000000001E-5</v>
      </c>
      <c r="E882" s="209">
        <v>4833.8100000000004</v>
      </c>
      <c r="F882" s="209">
        <v>1982.01</v>
      </c>
      <c r="G882" s="209">
        <v>-238.29</v>
      </c>
      <c r="H882" s="209">
        <v>0</v>
      </c>
      <c r="I882" s="209">
        <v>0</v>
      </c>
    </row>
    <row r="883" spans="1:9">
      <c r="A883" s="46">
        <v>99661</v>
      </c>
      <c r="B883" s="207" t="s">
        <v>875</v>
      </c>
      <c r="C883" s="113">
        <v>3.57E-5</v>
      </c>
      <c r="E883" s="209">
        <v>5752.2339000000002</v>
      </c>
      <c r="F883" s="209">
        <v>2358.5918999999999</v>
      </c>
      <c r="G883" s="209">
        <v>-283.56510000000003</v>
      </c>
      <c r="H883" s="209">
        <v>0</v>
      </c>
      <c r="I883" s="209">
        <v>0</v>
      </c>
    </row>
    <row r="884" spans="1:9">
      <c r="A884" s="46">
        <v>99701</v>
      </c>
      <c r="B884" s="207" t="s">
        <v>876</v>
      </c>
      <c r="C884" s="113">
        <v>3.0403000000000001E-3</v>
      </c>
      <c r="E884" s="209">
        <v>489874.41810000001</v>
      </c>
      <c r="F884" s="209">
        <v>200863.5001</v>
      </c>
      <c r="G884" s="209">
        <v>-24149.102900000002</v>
      </c>
      <c r="H884" s="209">
        <v>0</v>
      </c>
      <c r="I884" s="209">
        <v>0</v>
      </c>
    </row>
    <row r="885" spans="1:9">
      <c r="A885" s="46">
        <v>99705</v>
      </c>
      <c r="B885" s="207" t="s">
        <v>877</v>
      </c>
      <c r="C885" s="113">
        <v>1.4669999999999999E-4</v>
      </c>
      <c r="E885" s="209">
        <v>23637.330899999997</v>
      </c>
      <c r="F885" s="209">
        <v>9692.0288999999993</v>
      </c>
      <c r="G885" s="209">
        <v>-1165.2380999999998</v>
      </c>
      <c r="H885" s="209">
        <v>0</v>
      </c>
      <c r="I885" s="209">
        <v>0</v>
      </c>
    </row>
    <row r="886" spans="1:9">
      <c r="A886" s="46">
        <v>99711</v>
      </c>
      <c r="B886" s="207" t="s">
        <v>878</v>
      </c>
      <c r="C886" s="113">
        <v>3.7399999999999998E-4</v>
      </c>
      <c r="E886" s="209">
        <v>60261.498</v>
      </c>
      <c r="F886" s="209">
        <v>24709.057999999997</v>
      </c>
      <c r="G886" s="209">
        <v>-2970.6819999999998</v>
      </c>
      <c r="H886" s="209">
        <v>0</v>
      </c>
      <c r="I886" s="209">
        <v>0</v>
      </c>
    </row>
    <row r="887" spans="1:9">
      <c r="A887" s="46">
        <v>99717</v>
      </c>
      <c r="B887" s="207" t="s">
        <v>879</v>
      </c>
      <c r="C887" s="113">
        <v>1.9599999999999999E-5</v>
      </c>
      <c r="E887" s="209">
        <v>3158.0891999999999</v>
      </c>
      <c r="F887" s="209">
        <v>1294.9132</v>
      </c>
      <c r="G887" s="209">
        <v>-155.68279999999999</v>
      </c>
      <c r="H887" s="209">
        <v>0</v>
      </c>
      <c r="I887" s="209">
        <v>0</v>
      </c>
    </row>
    <row r="888" spans="1:9">
      <c r="A888" s="46">
        <v>99721</v>
      </c>
      <c r="B888" s="207" t="s">
        <v>880</v>
      </c>
      <c r="C888" s="113">
        <v>6.1919999999999998E-4</v>
      </c>
      <c r="E888" s="209">
        <v>99769.838399999993</v>
      </c>
      <c r="F888" s="209">
        <v>40908.686399999999</v>
      </c>
      <c r="G888" s="209">
        <v>-4918.3055999999997</v>
      </c>
      <c r="H888" s="209">
        <v>0</v>
      </c>
      <c r="I888" s="209">
        <v>0</v>
      </c>
    </row>
    <row r="889" spans="1:9">
      <c r="A889" s="46">
        <v>99727</v>
      </c>
      <c r="B889" s="207" t="s">
        <v>881</v>
      </c>
      <c r="C889" s="113">
        <v>2.3200000000000001E-5</v>
      </c>
      <c r="E889" s="209">
        <v>3738.1464000000001</v>
      </c>
      <c r="F889" s="209">
        <v>1532.7544</v>
      </c>
      <c r="G889" s="209">
        <v>-184.27760000000001</v>
      </c>
      <c r="H889" s="209">
        <v>0</v>
      </c>
      <c r="I889" s="209">
        <v>0</v>
      </c>
    </row>
    <row r="890" spans="1:9">
      <c r="A890" s="46">
        <v>99801</v>
      </c>
      <c r="B890" s="207" t="s">
        <v>882</v>
      </c>
      <c r="C890" s="113">
        <v>4.5713999999999998E-3</v>
      </c>
      <c r="E890" s="209">
        <v>736575.96779999998</v>
      </c>
      <c r="F890" s="209">
        <v>302018.6838</v>
      </c>
      <c r="G890" s="209">
        <v>-36310.6302</v>
      </c>
      <c r="H890" s="209">
        <v>0</v>
      </c>
      <c r="I890" s="209">
        <v>0</v>
      </c>
    </row>
    <row r="891" spans="1:9">
      <c r="A891" s="46">
        <v>99802</v>
      </c>
      <c r="B891" s="207" t="s">
        <v>883</v>
      </c>
      <c r="C891" s="113">
        <v>3.3000000000000002E-6</v>
      </c>
      <c r="E891" s="209">
        <v>531.71910000000003</v>
      </c>
      <c r="F891" s="209">
        <v>218.02110000000002</v>
      </c>
      <c r="G891" s="209">
        <v>-26.2119</v>
      </c>
      <c r="H891" s="209">
        <v>0</v>
      </c>
      <c r="I891" s="209">
        <v>0</v>
      </c>
    </row>
    <row r="892" spans="1:9">
      <c r="A892" s="46">
        <v>99804</v>
      </c>
      <c r="B892" s="207" t="s">
        <v>884</v>
      </c>
      <c r="C892" s="113">
        <v>1.022E-4</v>
      </c>
      <c r="E892" s="209">
        <v>16467.179400000001</v>
      </c>
      <c r="F892" s="209">
        <v>6752.0474000000004</v>
      </c>
      <c r="G892" s="209">
        <v>-811.77460000000008</v>
      </c>
      <c r="H892" s="209">
        <v>0</v>
      </c>
      <c r="I892" s="209">
        <v>0</v>
      </c>
    </row>
    <row r="893" spans="1:9">
      <c r="A893" s="46">
        <v>99811</v>
      </c>
      <c r="B893" s="207" t="s">
        <v>885</v>
      </c>
      <c r="C893" s="113">
        <v>5.9289E-3</v>
      </c>
      <c r="E893" s="209">
        <v>955305.87029999995</v>
      </c>
      <c r="F893" s="209">
        <v>391704.63630000001</v>
      </c>
      <c r="G893" s="209">
        <v>-47093.252699999997</v>
      </c>
      <c r="H893" s="209">
        <v>0</v>
      </c>
      <c r="I893" s="209">
        <v>0</v>
      </c>
    </row>
    <row r="894" spans="1:9">
      <c r="A894" s="46">
        <v>99812</v>
      </c>
      <c r="B894" s="207" t="s">
        <v>886</v>
      </c>
      <c r="C894" s="113">
        <v>1.7E-5</v>
      </c>
      <c r="E894" s="209">
        <v>2739.1590000000001</v>
      </c>
      <c r="F894" s="209">
        <v>1123.1389999999999</v>
      </c>
      <c r="G894" s="209">
        <v>-135.03100000000001</v>
      </c>
      <c r="H894" s="209">
        <v>0</v>
      </c>
      <c r="I894" s="209">
        <v>0</v>
      </c>
    </row>
    <row r="895" spans="1:9">
      <c r="A895" s="46">
        <v>99818</v>
      </c>
      <c r="B895" s="207" t="s">
        <v>887</v>
      </c>
      <c r="C895" s="113">
        <v>3.96E-5</v>
      </c>
      <c r="E895" s="209">
        <v>6380.6292000000003</v>
      </c>
      <c r="F895" s="209">
        <v>2616.2532000000001</v>
      </c>
      <c r="G895" s="209">
        <v>-314.5428</v>
      </c>
      <c r="H895" s="209">
        <v>0</v>
      </c>
      <c r="I895" s="209">
        <v>0</v>
      </c>
    </row>
    <row r="896" spans="1:9">
      <c r="A896" s="46">
        <v>99821</v>
      </c>
      <c r="B896" s="207" t="s">
        <v>888</v>
      </c>
      <c r="C896" s="113">
        <v>9.8099999999999999E-5</v>
      </c>
      <c r="E896" s="209">
        <v>15806.5587</v>
      </c>
      <c r="F896" s="209">
        <v>6481.1727000000001</v>
      </c>
      <c r="G896" s="209">
        <v>-779.20830000000001</v>
      </c>
      <c r="H896" s="209">
        <v>0</v>
      </c>
      <c r="I896" s="209">
        <v>0</v>
      </c>
    </row>
    <row r="897" spans="1:9">
      <c r="A897" s="46">
        <v>99831</v>
      </c>
      <c r="B897" s="207" t="s">
        <v>889</v>
      </c>
      <c r="C897" s="113">
        <v>3.7100000000000001E-5</v>
      </c>
      <c r="E897" s="209">
        <v>5977.8117000000002</v>
      </c>
      <c r="F897" s="209">
        <v>2451.0857000000001</v>
      </c>
      <c r="G897" s="209">
        <v>-294.68529999999998</v>
      </c>
      <c r="H897" s="209">
        <v>0</v>
      </c>
      <c r="I897" s="209">
        <v>0</v>
      </c>
    </row>
    <row r="898" spans="1:9">
      <c r="A898" s="46">
        <v>99841</v>
      </c>
      <c r="B898" s="207" t="s">
        <v>890</v>
      </c>
      <c r="C898" s="113">
        <v>5.94E-5</v>
      </c>
      <c r="E898" s="209">
        <v>9570.9438000000009</v>
      </c>
      <c r="F898" s="209">
        <v>3924.3798000000002</v>
      </c>
      <c r="G898" s="209">
        <v>-471.81420000000003</v>
      </c>
      <c r="H898" s="209">
        <v>0</v>
      </c>
      <c r="I898" s="209">
        <v>0</v>
      </c>
    </row>
    <row r="899" spans="1:9">
      <c r="A899" s="46">
        <v>99851</v>
      </c>
      <c r="B899" s="207" t="s">
        <v>891</v>
      </c>
      <c r="C899" s="113">
        <v>1.66E-5</v>
      </c>
      <c r="E899" s="209">
        <v>2674.7082</v>
      </c>
      <c r="F899" s="209">
        <v>1096.7121999999999</v>
      </c>
      <c r="G899" s="209">
        <v>-131.85380000000001</v>
      </c>
      <c r="H899" s="209">
        <v>0</v>
      </c>
      <c r="I899" s="209">
        <v>0</v>
      </c>
    </row>
    <row r="900" spans="1:9">
      <c r="A900" s="46">
        <v>99901</v>
      </c>
      <c r="B900" s="207" t="s">
        <v>892</v>
      </c>
      <c r="C900" s="113">
        <v>1.5120999999999999E-3</v>
      </c>
      <c r="E900" s="209">
        <v>243640.1367</v>
      </c>
      <c r="F900" s="209">
        <v>99899.910699999993</v>
      </c>
      <c r="G900" s="209">
        <v>-12010.6103</v>
      </c>
      <c r="H900" s="209">
        <v>0</v>
      </c>
      <c r="I900" s="209">
        <v>0</v>
      </c>
    </row>
    <row r="901" spans="1:9">
      <c r="A901" s="46">
        <v>99911</v>
      </c>
      <c r="B901" s="207" t="s">
        <v>893</v>
      </c>
      <c r="C901" s="210">
        <v>2.365E-4</v>
      </c>
      <c r="E901" s="209">
        <v>38106.535499999998</v>
      </c>
      <c r="F901" s="209">
        <v>15624.845499999999</v>
      </c>
      <c r="G901" s="209">
        <v>-1878.5195000000001</v>
      </c>
      <c r="H901" s="209">
        <v>0</v>
      </c>
      <c r="I901" s="209">
        <v>0</v>
      </c>
    </row>
    <row r="902" spans="1:9">
      <c r="A902" s="211">
        <v>99921</v>
      </c>
      <c r="B902" s="212" t="s">
        <v>894</v>
      </c>
      <c r="C902" s="213">
        <v>1.395E-4</v>
      </c>
      <c r="D902" s="214"/>
      <c r="E902" s="215">
        <v>22477.216499999999</v>
      </c>
      <c r="F902" s="215">
        <v>9216.3464999999997</v>
      </c>
      <c r="G902" s="215">
        <v>-1108.0485000000001</v>
      </c>
      <c r="H902" s="215">
        <v>0</v>
      </c>
      <c r="I902" s="215">
        <v>0</v>
      </c>
    </row>
    <row r="903" spans="1:9">
      <c r="A903" s="216">
        <v>99931</v>
      </c>
      <c r="B903" s="217" t="s">
        <v>895</v>
      </c>
      <c r="C903" s="218">
        <v>2.6100000000000001E-5</v>
      </c>
      <c r="D903" s="219"/>
      <c r="E903" s="220">
        <v>4205.4147000000003</v>
      </c>
      <c r="F903" s="220">
        <v>1724.3487</v>
      </c>
      <c r="G903" s="220">
        <v>-207.31229999999999</v>
      </c>
      <c r="H903" s="220">
        <v>0</v>
      </c>
      <c r="I903" s="220">
        <v>0</v>
      </c>
    </row>
    <row r="904" spans="1:9">
      <c r="A904" s="46">
        <v>99941</v>
      </c>
      <c r="B904" s="207" t="s">
        <v>896</v>
      </c>
      <c r="C904" s="210">
        <v>5.66E-5</v>
      </c>
      <c r="E904" s="209">
        <v>9119.7882000000009</v>
      </c>
      <c r="F904" s="209">
        <v>3739.3922000000002</v>
      </c>
      <c r="G904" s="209">
        <v>-449.57380000000001</v>
      </c>
      <c r="H904" s="209">
        <v>0</v>
      </c>
      <c r="I904" s="209">
        <v>0</v>
      </c>
    </row>
    <row r="905" spans="1:9">
      <c r="A905" s="46">
        <v>99991</v>
      </c>
      <c r="B905" s="207" t="s">
        <v>897</v>
      </c>
      <c r="C905" s="210">
        <v>4.0420000000000001E-4</v>
      </c>
      <c r="E905" s="209">
        <v>65127.5334</v>
      </c>
      <c r="F905" s="209">
        <v>26704.2814</v>
      </c>
      <c r="G905" s="209">
        <v>-3210.5606000000002</v>
      </c>
      <c r="H905" s="209">
        <v>0</v>
      </c>
      <c r="I905" s="209">
        <v>0</v>
      </c>
    </row>
    <row r="906" spans="1:9">
      <c r="A906" s="211">
        <v>99999</v>
      </c>
      <c r="B906" s="212" t="s">
        <v>898</v>
      </c>
      <c r="C906" s="213">
        <v>1.0696E-3</v>
      </c>
      <c r="D906" s="214"/>
      <c r="E906" s="215">
        <v>172341.43919999999</v>
      </c>
      <c r="F906" s="215">
        <v>70665.263200000001</v>
      </c>
      <c r="G906" s="215">
        <v>-8495.8328000000001</v>
      </c>
      <c r="H906" s="215">
        <v>0</v>
      </c>
      <c r="I906" s="215">
        <v>0</v>
      </c>
    </row>
    <row r="907" spans="1:9">
      <c r="A907" s="46"/>
      <c r="B907" s="207"/>
      <c r="C907" s="113"/>
      <c r="E907" s="209"/>
      <c r="F907" s="209"/>
      <c r="G907" s="209"/>
      <c r="H907" s="209"/>
      <c r="I907" s="209"/>
    </row>
    <row r="908" spans="1:9">
      <c r="B908" s="221" t="s">
        <v>931</v>
      </c>
      <c r="C908" s="89">
        <v>1.0000000000000002</v>
      </c>
      <c r="D908" s="36"/>
      <c r="E908" s="90">
        <v>161126999.99999976</v>
      </c>
      <c r="F908" s="90">
        <v>66067000.00000003</v>
      </c>
      <c r="G908" s="90">
        <v>-7942999.9999999953</v>
      </c>
      <c r="H908" s="90">
        <v>0</v>
      </c>
      <c r="I908" s="90">
        <v>0</v>
      </c>
    </row>
    <row r="909" spans="1:9">
      <c r="B909" s="221"/>
      <c r="C909" s="89"/>
      <c r="D909" s="36"/>
      <c r="E909" s="38"/>
      <c r="F909" s="38"/>
      <c r="G909" s="38"/>
      <c r="H909" s="38"/>
      <c r="I909" s="38"/>
    </row>
  </sheetData>
  <mergeCells count="1">
    <mergeCell ref="A1:A2"/>
  </mergeCells>
  <pageMargins left="0.25" right="0.25" top="0.75" bottom="0.75" header="0.3" footer="0.3"/>
  <pageSetup scale="60" fitToHeight="0" orientation="landscape" r:id="rId1"/>
  <headerFooter>
    <oddHeader>&amp;C&amp;"-,Bold"&amp;28Appendix C: Allocation of Deferred Inflows and Outflows</oddHeader>
    <oddFooter>&amp;R&amp;G</oddFooter>
  </headerFooter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5DD0-912D-40A9-9742-12CBFB3A7853}">
  <dimension ref="A1:I909"/>
  <sheetViews>
    <sheetView showGridLines="0" zoomScaleNormal="100" workbookViewId="0">
      <pane ySplit="2" topLeftCell="A3" activePane="bottomLeft" state="frozen"/>
      <selection pane="bottomLeft" sqref="A1:A2"/>
    </sheetView>
  </sheetViews>
  <sheetFormatPr defaultColWidth="9.109375" defaultRowHeight="13.2"/>
  <cols>
    <col min="1" max="1" width="11.44140625" style="83" customWidth="1"/>
    <col min="2" max="2" width="55.5546875" style="83" bestFit="1" customWidth="1"/>
    <col min="3" max="3" width="14.6640625" style="83" customWidth="1"/>
    <col min="4" max="4" width="1.6640625" style="83" customWidth="1"/>
    <col min="5" max="9" width="19.6640625" style="83" customWidth="1"/>
    <col min="10" max="16384" width="9.109375" style="83"/>
  </cols>
  <sheetData>
    <row r="1" spans="1:9" s="82" customFormat="1" ht="12.75" customHeight="1">
      <c r="A1" s="119" t="s">
        <v>5</v>
      </c>
      <c r="B1" s="108"/>
      <c r="C1" s="108"/>
      <c r="D1" s="108"/>
      <c r="E1" s="93">
        <v>2023</v>
      </c>
      <c r="F1" s="93">
        <v>2024</v>
      </c>
      <c r="G1" s="93">
        <v>2025</v>
      </c>
      <c r="H1" s="93">
        <v>2026</v>
      </c>
      <c r="I1" s="93">
        <v>2027</v>
      </c>
    </row>
    <row r="2" spans="1:9" ht="60" customHeight="1">
      <c r="A2" s="119"/>
      <c r="B2" s="93" t="s">
        <v>6</v>
      </c>
      <c r="C2" s="93" t="s">
        <v>960</v>
      </c>
      <c r="D2" s="109"/>
      <c r="E2" s="111" t="s">
        <v>925</v>
      </c>
      <c r="F2" s="111" t="s">
        <v>925</v>
      </c>
      <c r="G2" s="111" t="s">
        <v>925</v>
      </c>
      <c r="H2" s="111" t="s">
        <v>925</v>
      </c>
      <c r="I2" s="111" t="s">
        <v>925</v>
      </c>
    </row>
    <row r="3" spans="1:9">
      <c r="A3" s="4">
        <v>70505</v>
      </c>
      <c r="B3" s="84" t="s">
        <v>13</v>
      </c>
      <c r="C3" s="100">
        <v>1.8980000000000001E-4</v>
      </c>
      <c r="D3" s="101"/>
      <c r="E3" s="110">
        <v>74354.719400000002</v>
      </c>
      <c r="F3" s="110">
        <v>69591.498600000006</v>
      </c>
      <c r="G3" s="110">
        <v>41344.893199999999</v>
      </c>
      <c r="H3" s="110">
        <v>168600.6686</v>
      </c>
      <c r="I3" s="110">
        <v>0</v>
      </c>
    </row>
    <row r="4" spans="1:9">
      <c r="A4" s="4">
        <v>72265</v>
      </c>
      <c r="B4" s="84" t="s">
        <v>15</v>
      </c>
      <c r="C4" s="100">
        <v>1.3229999999999999E-4</v>
      </c>
      <c r="D4" s="101"/>
      <c r="E4" s="102">
        <v>51828.921899999994</v>
      </c>
      <c r="F4" s="102">
        <v>48508.721099999995</v>
      </c>
      <c r="G4" s="102">
        <v>28819.438199999997</v>
      </c>
      <c r="H4" s="102">
        <v>117523.01609999999</v>
      </c>
      <c r="I4" s="102">
        <v>0</v>
      </c>
    </row>
    <row r="5" spans="1:9">
      <c r="A5" s="4">
        <v>72593</v>
      </c>
      <c r="B5" s="84" t="s">
        <v>938</v>
      </c>
      <c r="C5" s="100">
        <v>6.7000000000000002E-6</v>
      </c>
      <c r="D5" s="101"/>
      <c r="E5" s="102">
        <v>2624.7451000000001</v>
      </c>
      <c r="F5" s="102">
        <v>2456.6019000000001</v>
      </c>
      <c r="G5" s="102">
        <v>1459.4878000000001</v>
      </c>
      <c r="H5" s="102">
        <v>5951.6569</v>
      </c>
      <c r="I5" s="102">
        <v>0</v>
      </c>
    </row>
    <row r="6" spans="1:9">
      <c r="A6" s="4">
        <v>72657</v>
      </c>
      <c r="B6" s="84" t="s">
        <v>16</v>
      </c>
      <c r="C6" s="100">
        <v>4.1699999999999997E-5</v>
      </c>
      <c r="D6" s="101"/>
      <c r="E6" s="102">
        <v>16336.1001</v>
      </c>
      <c r="F6" s="102">
        <v>15289.596899999999</v>
      </c>
      <c r="G6" s="102">
        <v>9083.6777999999995</v>
      </c>
      <c r="H6" s="102">
        <v>37042.401899999997</v>
      </c>
      <c r="I6" s="102">
        <v>0</v>
      </c>
    </row>
    <row r="7" spans="1:9">
      <c r="A7" s="4">
        <v>90001</v>
      </c>
      <c r="B7" s="84" t="s">
        <v>17</v>
      </c>
      <c r="C7" s="100">
        <v>1.0753E-3</v>
      </c>
      <c r="D7" s="101"/>
      <c r="E7" s="102">
        <v>421252.00089999998</v>
      </c>
      <c r="F7" s="102">
        <v>394266.2721</v>
      </c>
      <c r="G7" s="102">
        <v>234236.9002</v>
      </c>
      <c r="H7" s="102">
        <v>955196.51709999994</v>
      </c>
      <c r="I7" s="102">
        <v>0</v>
      </c>
    </row>
    <row r="8" spans="1:9">
      <c r="A8" s="4">
        <v>90002</v>
      </c>
      <c r="B8" s="84" t="s">
        <v>18</v>
      </c>
      <c r="C8" s="100">
        <v>6.1999999999999999E-6</v>
      </c>
      <c r="D8" s="101"/>
      <c r="E8" s="102">
        <v>2428.8685999999998</v>
      </c>
      <c r="F8" s="102">
        <v>2273.2734</v>
      </c>
      <c r="G8" s="102">
        <v>1350.5708</v>
      </c>
      <c r="H8" s="102">
        <v>5507.5033999999996</v>
      </c>
      <c r="I8" s="102">
        <v>0</v>
      </c>
    </row>
    <row r="9" spans="1:9">
      <c r="A9" s="4">
        <v>90011</v>
      </c>
      <c r="B9" s="84" t="s">
        <v>19</v>
      </c>
      <c r="C9" s="100">
        <v>1.64E-4</v>
      </c>
      <c r="D9" s="101"/>
      <c r="E9" s="102">
        <v>64247.491999999998</v>
      </c>
      <c r="F9" s="102">
        <v>60131.748</v>
      </c>
      <c r="G9" s="102">
        <v>35724.775999999998</v>
      </c>
      <c r="H9" s="102">
        <v>145682.348</v>
      </c>
      <c r="I9" s="102">
        <v>0</v>
      </c>
    </row>
    <row r="10" spans="1:9">
      <c r="A10" s="4">
        <v>90092</v>
      </c>
      <c r="B10" s="84" t="s">
        <v>20</v>
      </c>
      <c r="C10" s="100">
        <v>3.949E-4</v>
      </c>
      <c r="D10" s="101"/>
      <c r="E10" s="102">
        <v>154703.2597</v>
      </c>
      <c r="F10" s="102">
        <v>144792.8493</v>
      </c>
      <c r="G10" s="102">
        <v>86022.646600000007</v>
      </c>
      <c r="H10" s="102">
        <v>350792.43430000002</v>
      </c>
      <c r="I10" s="102">
        <v>0</v>
      </c>
    </row>
    <row r="11" spans="1:9">
      <c r="A11" s="4">
        <v>90096</v>
      </c>
      <c r="B11" s="84" t="s">
        <v>21</v>
      </c>
      <c r="C11" s="100">
        <v>9.9249999999999989E-4</v>
      </c>
      <c r="D11" s="101"/>
      <c r="E11" s="102">
        <v>388814.85249999998</v>
      </c>
      <c r="F11" s="102">
        <v>363907.07249999995</v>
      </c>
      <c r="G11" s="102">
        <v>216200.24499999997</v>
      </c>
      <c r="H11" s="102">
        <v>881644.69749999989</v>
      </c>
      <c r="I11" s="102">
        <v>0</v>
      </c>
    </row>
    <row r="12" spans="1:9">
      <c r="A12" s="4">
        <v>90098</v>
      </c>
      <c r="B12" s="84" t="s">
        <v>22</v>
      </c>
      <c r="C12" s="100">
        <v>2.1680000000000001E-4</v>
      </c>
      <c r="D12" s="101"/>
      <c r="E12" s="102">
        <v>84932.050400000007</v>
      </c>
      <c r="F12" s="102">
        <v>79491.237600000008</v>
      </c>
      <c r="G12" s="102">
        <v>47226.411200000002</v>
      </c>
      <c r="H12" s="102">
        <v>192584.95760000002</v>
      </c>
      <c r="I12" s="102">
        <v>0</v>
      </c>
    </row>
    <row r="13" spans="1:9">
      <c r="A13" s="4">
        <v>90099</v>
      </c>
      <c r="B13" s="84" t="s">
        <v>23</v>
      </c>
      <c r="C13" s="100">
        <v>8.3799999999999999E-4</v>
      </c>
      <c r="D13" s="101"/>
      <c r="E13" s="102">
        <v>328289.01399999997</v>
      </c>
      <c r="F13" s="102">
        <v>307258.56599999999</v>
      </c>
      <c r="G13" s="102">
        <v>182544.89199999999</v>
      </c>
      <c r="H13" s="102">
        <v>744401.26599999995</v>
      </c>
      <c r="I13" s="102">
        <v>0</v>
      </c>
    </row>
    <row r="14" spans="1:9">
      <c r="A14" s="4">
        <v>90101</v>
      </c>
      <c r="B14" s="84" t="s">
        <v>24</v>
      </c>
      <c r="C14" s="100">
        <v>5.9889000000000001E-3</v>
      </c>
      <c r="D14" s="101"/>
      <c r="E14" s="102">
        <v>2346169.5416999999</v>
      </c>
      <c r="F14" s="102">
        <v>2195872.1073000003</v>
      </c>
      <c r="G14" s="102">
        <v>1304586.0426</v>
      </c>
      <c r="H14" s="102">
        <v>5319981.7922999999</v>
      </c>
      <c r="I14" s="102">
        <v>0</v>
      </c>
    </row>
    <row r="15" spans="1:9">
      <c r="A15" s="4">
        <v>90111</v>
      </c>
      <c r="B15" s="84" t="s">
        <v>25</v>
      </c>
      <c r="C15" s="100">
        <v>4.6198999999999997E-3</v>
      </c>
      <c r="D15" s="101"/>
      <c r="E15" s="102">
        <v>1809859.6846999999</v>
      </c>
      <c r="F15" s="102">
        <v>1693918.6742999998</v>
      </c>
      <c r="G15" s="102">
        <v>1006371.2965999999</v>
      </c>
      <c r="H15" s="102">
        <v>4103889.5092999996</v>
      </c>
      <c r="I15" s="102">
        <v>0</v>
      </c>
    </row>
    <row r="16" spans="1:9">
      <c r="A16" s="4">
        <v>90114</v>
      </c>
      <c r="B16" s="84" t="s">
        <v>26</v>
      </c>
      <c r="C16" s="100">
        <v>1.1670000000000001E-3</v>
      </c>
      <c r="D16" s="101"/>
      <c r="E16" s="102">
        <v>457175.75100000005</v>
      </c>
      <c r="F16" s="102">
        <v>427888.71900000004</v>
      </c>
      <c r="G16" s="102">
        <v>254212.27800000002</v>
      </c>
      <c r="H16" s="102">
        <v>1036654.2690000001</v>
      </c>
      <c r="I16" s="102">
        <v>0</v>
      </c>
    </row>
    <row r="17" spans="1:9">
      <c r="A17" s="4">
        <v>90117</v>
      </c>
      <c r="B17" s="84" t="s">
        <v>27</v>
      </c>
      <c r="C17" s="100">
        <v>1.4750000000000001E-4</v>
      </c>
      <c r="D17" s="101"/>
      <c r="E17" s="102">
        <v>57783.567500000005</v>
      </c>
      <c r="F17" s="102">
        <v>54081.907500000001</v>
      </c>
      <c r="G17" s="102">
        <v>32130.515000000003</v>
      </c>
      <c r="H17" s="102">
        <v>131025.2825</v>
      </c>
      <c r="I17" s="102">
        <v>0</v>
      </c>
    </row>
    <row r="18" spans="1:9">
      <c r="A18" s="4">
        <v>90121</v>
      </c>
      <c r="B18" s="84" t="s">
        <v>28</v>
      </c>
      <c r="C18" s="100">
        <v>1.0448E-3</v>
      </c>
      <c r="D18" s="101"/>
      <c r="E18" s="102">
        <v>409303.5344</v>
      </c>
      <c r="F18" s="102">
        <v>383083.23360000004</v>
      </c>
      <c r="G18" s="102">
        <v>227592.9632</v>
      </c>
      <c r="H18" s="102">
        <v>928103.15360000008</v>
      </c>
      <c r="I18" s="102">
        <v>0</v>
      </c>
    </row>
    <row r="19" spans="1:9">
      <c r="A19" s="4">
        <v>90131</v>
      </c>
      <c r="B19" s="84" t="s">
        <v>29</v>
      </c>
      <c r="C19" s="100">
        <v>4.8010000000000001E-4</v>
      </c>
      <c r="D19" s="101"/>
      <c r="E19" s="102">
        <v>188080.6153</v>
      </c>
      <c r="F19" s="102">
        <v>176032.0257</v>
      </c>
      <c r="G19" s="102">
        <v>104582.10340000001</v>
      </c>
      <c r="H19" s="102">
        <v>426476.19070000004</v>
      </c>
      <c r="I19" s="102">
        <v>0</v>
      </c>
    </row>
    <row r="20" spans="1:9">
      <c r="A20" s="4">
        <v>90141</v>
      </c>
      <c r="B20" s="84" t="s">
        <v>30</v>
      </c>
      <c r="C20" s="100">
        <v>1.3310000000000001E-4</v>
      </c>
      <c r="D20" s="101"/>
      <c r="E20" s="102">
        <v>52142.3243</v>
      </c>
      <c r="F20" s="102">
        <v>48802.046700000006</v>
      </c>
      <c r="G20" s="102">
        <v>28993.705400000003</v>
      </c>
      <c r="H20" s="102">
        <v>118233.66170000001</v>
      </c>
      <c r="I20" s="102">
        <v>0</v>
      </c>
    </row>
    <row r="21" spans="1:9">
      <c r="A21" s="4">
        <v>90151</v>
      </c>
      <c r="B21" s="84" t="s">
        <v>31</v>
      </c>
      <c r="C21" s="100">
        <v>8.3999999999999992E-6</v>
      </c>
      <c r="D21" s="101"/>
      <c r="E21" s="102">
        <v>3290.7251999999999</v>
      </c>
      <c r="F21" s="102">
        <v>3079.9187999999999</v>
      </c>
      <c r="G21" s="102">
        <v>1829.8055999999999</v>
      </c>
      <c r="H21" s="102">
        <v>7461.7787999999991</v>
      </c>
      <c r="I21" s="102">
        <v>0</v>
      </c>
    </row>
    <row r="22" spans="1:9">
      <c r="A22" s="4">
        <v>90161</v>
      </c>
      <c r="B22" s="84" t="s">
        <v>32</v>
      </c>
      <c r="C22" s="100">
        <v>1.22E-5</v>
      </c>
      <c r="D22" s="101"/>
      <c r="E22" s="102">
        <v>4779.3865999999998</v>
      </c>
      <c r="F22" s="102">
        <v>4473.2154</v>
      </c>
      <c r="G22" s="102">
        <v>2657.5747999999999</v>
      </c>
      <c r="H22" s="102">
        <v>10837.3454</v>
      </c>
      <c r="I22" s="102">
        <v>0</v>
      </c>
    </row>
    <row r="23" spans="1:9">
      <c r="A23" s="4">
        <v>90201</v>
      </c>
      <c r="B23" s="84" t="s">
        <v>33</v>
      </c>
      <c r="C23" s="100">
        <v>1.2543999999999999E-3</v>
      </c>
      <c r="D23" s="101"/>
      <c r="E23" s="102">
        <v>491414.96319999994</v>
      </c>
      <c r="F23" s="102">
        <v>459934.54079999996</v>
      </c>
      <c r="G23" s="102">
        <v>273250.96959999995</v>
      </c>
      <c r="H23" s="102">
        <v>1114292.3007999999</v>
      </c>
      <c r="I23" s="102">
        <v>0</v>
      </c>
    </row>
    <row r="24" spans="1:9">
      <c r="A24" s="4">
        <v>90203</v>
      </c>
      <c r="B24" s="84" t="s">
        <v>34</v>
      </c>
      <c r="C24" s="100">
        <v>1.8819999999999999E-4</v>
      </c>
      <c r="D24" s="101"/>
      <c r="E24" s="102">
        <v>73727.914600000004</v>
      </c>
      <c r="F24" s="102">
        <v>69004.847399999999</v>
      </c>
      <c r="G24" s="102">
        <v>40996.358800000002</v>
      </c>
      <c r="H24" s="102">
        <v>167179.3774</v>
      </c>
      <c r="I24" s="102">
        <v>0</v>
      </c>
    </row>
    <row r="25" spans="1:9">
      <c r="A25" s="4">
        <v>90205</v>
      </c>
      <c r="B25" s="84" t="s">
        <v>35</v>
      </c>
      <c r="C25" s="100">
        <v>3.3500000000000001E-5</v>
      </c>
      <c r="D25" s="101"/>
      <c r="E25" s="102">
        <v>13123.7255</v>
      </c>
      <c r="F25" s="102">
        <v>12283.0095</v>
      </c>
      <c r="G25" s="102">
        <v>7297.4390000000003</v>
      </c>
      <c r="H25" s="102">
        <v>29758.284500000002</v>
      </c>
      <c r="I25" s="102">
        <v>0</v>
      </c>
    </row>
    <row r="26" spans="1:9">
      <c r="A26" s="4">
        <v>90206</v>
      </c>
      <c r="B26" s="84" t="s">
        <v>36</v>
      </c>
      <c r="C26" s="100">
        <v>3.8279999999999998E-4</v>
      </c>
      <c r="D26" s="101"/>
      <c r="E26" s="102">
        <v>149963.0484</v>
      </c>
      <c r="F26" s="102">
        <v>140356.2996</v>
      </c>
      <c r="G26" s="102">
        <v>83386.855199999991</v>
      </c>
      <c r="H26" s="102">
        <v>340043.91959999996</v>
      </c>
      <c r="I26" s="102">
        <v>0</v>
      </c>
    </row>
    <row r="27" spans="1:9">
      <c r="A27" s="4">
        <v>90211</v>
      </c>
      <c r="B27" s="84" t="s">
        <v>37</v>
      </c>
      <c r="C27" s="100">
        <v>1.3459999999999999E-4</v>
      </c>
      <c r="D27" s="101"/>
      <c r="E27" s="102">
        <v>52729.953799999996</v>
      </c>
      <c r="F27" s="102">
        <v>49352.032199999994</v>
      </c>
      <c r="G27" s="102">
        <v>29320.456399999999</v>
      </c>
      <c r="H27" s="102">
        <v>119566.1222</v>
      </c>
      <c r="I27" s="102">
        <v>0</v>
      </c>
    </row>
    <row r="28" spans="1:9">
      <c r="A28" s="4">
        <v>90301</v>
      </c>
      <c r="B28" s="84" t="s">
        <v>38</v>
      </c>
      <c r="C28" s="100">
        <v>6.6390000000000004E-4</v>
      </c>
      <c r="D28" s="101"/>
      <c r="E28" s="102">
        <v>260084.81670000002</v>
      </c>
      <c r="F28" s="102">
        <v>243423.58230000001</v>
      </c>
      <c r="G28" s="102">
        <v>144619.9926</v>
      </c>
      <c r="H28" s="102">
        <v>589747.01730000007</v>
      </c>
      <c r="I28" s="102">
        <v>0</v>
      </c>
    </row>
    <row r="29" spans="1:9">
      <c r="A29" s="4">
        <v>90305</v>
      </c>
      <c r="B29" s="84" t="s">
        <v>39</v>
      </c>
      <c r="C29" s="100">
        <v>1.5579999999999999E-4</v>
      </c>
      <c r="D29" s="101"/>
      <c r="E29" s="102">
        <v>61035.117399999996</v>
      </c>
      <c r="F29" s="102">
        <v>57125.160599999996</v>
      </c>
      <c r="G29" s="102">
        <v>33938.537199999999</v>
      </c>
      <c r="H29" s="102">
        <v>138398.23059999998</v>
      </c>
      <c r="I29" s="102">
        <v>0</v>
      </c>
    </row>
    <row r="30" spans="1:9">
      <c r="A30" s="4">
        <v>90307</v>
      </c>
      <c r="B30" s="84" t="s">
        <v>40</v>
      </c>
      <c r="C30" s="100">
        <v>2.5000000000000002E-6</v>
      </c>
      <c r="D30" s="101"/>
      <c r="E30" s="102">
        <v>979.38250000000005</v>
      </c>
      <c r="F30" s="102">
        <v>916.64250000000004</v>
      </c>
      <c r="G30" s="102">
        <v>544.58500000000004</v>
      </c>
      <c r="H30" s="102">
        <v>2220.7675000000004</v>
      </c>
      <c r="I30" s="102">
        <v>0</v>
      </c>
    </row>
    <row r="31" spans="1:9">
      <c r="A31" s="4">
        <v>90401</v>
      </c>
      <c r="B31" s="84" t="s">
        <v>41</v>
      </c>
      <c r="C31" s="100">
        <v>1.4053E-3</v>
      </c>
      <c r="D31" s="101"/>
      <c r="E31" s="102">
        <v>550530.49089999998</v>
      </c>
      <c r="F31" s="102">
        <v>515263.0821</v>
      </c>
      <c r="G31" s="102">
        <v>306122.1202</v>
      </c>
      <c r="H31" s="102">
        <v>1248337.8270999999</v>
      </c>
      <c r="I31" s="102">
        <v>0</v>
      </c>
    </row>
    <row r="32" spans="1:9">
      <c r="A32" s="4">
        <v>90411</v>
      </c>
      <c r="B32" s="84" t="s">
        <v>42</v>
      </c>
      <c r="C32" s="100">
        <v>3.3550000000000002E-4</v>
      </c>
      <c r="D32" s="101"/>
      <c r="E32" s="102">
        <v>131433.13150000002</v>
      </c>
      <c r="F32" s="102">
        <v>123013.4235</v>
      </c>
      <c r="G32" s="102">
        <v>73083.307000000001</v>
      </c>
      <c r="H32" s="102">
        <v>298026.99850000005</v>
      </c>
      <c r="I32" s="102">
        <v>0</v>
      </c>
    </row>
    <row r="33" spans="1:9">
      <c r="A33" s="4">
        <v>90413</v>
      </c>
      <c r="B33" s="84" t="s">
        <v>43</v>
      </c>
      <c r="C33" s="100">
        <v>2.7399999999999999E-5</v>
      </c>
      <c r="D33" s="101"/>
      <c r="E33" s="102">
        <v>10734.0322</v>
      </c>
      <c r="F33" s="102">
        <v>10046.4018</v>
      </c>
      <c r="G33" s="102">
        <v>5968.6515999999992</v>
      </c>
      <c r="H33" s="102">
        <v>24339.611799999999</v>
      </c>
      <c r="I33" s="102">
        <v>0</v>
      </c>
    </row>
    <row r="34" spans="1:9">
      <c r="A34" s="4">
        <v>90417</v>
      </c>
      <c r="B34" s="84" t="s">
        <v>44</v>
      </c>
      <c r="C34" s="100">
        <v>8.8000000000000004E-6</v>
      </c>
      <c r="D34" s="101"/>
      <c r="E34" s="102">
        <v>3447.4264000000003</v>
      </c>
      <c r="F34" s="102">
        <v>3226.5816</v>
      </c>
      <c r="G34" s="102">
        <v>1916.9392</v>
      </c>
      <c r="H34" s="102">
        <v>7817.1016</v>
      </c>
      <c r="I34" s="102">
        <v>0</v>
      </c>
    </row>
    <row r="35" spans="1:9">
      <c r="A35" s="4">
        <v>90421</v>
      </c>
      <c r="B35" s="84" t="s">
        <v>45</v>
      </c>
      <c r="C35" s="100">
        <v>2.2200000000000001E-5</v>
      </c>
      <c r="D35" s="101"/>
      <c r="E35" s="102">
        <v>8696.9166000000005</v>
      </c>
      <c r="F35" s="102">
        <v>8139.7854000000007</v>
      </c>
      <c r="G35" s="102">
        <v>4835.9148000000005</v>
      </c>
      <c r="H35" s="102">
        <v>19720.415400000002</v>
      </c>
      <c r="I35" s="102">
        <v>0</v>
      </c>
    </row>
    <row r="36" spans="1:9">
      <c r="A36" s="4">
        <v>90431</v>
      </c>
      <c r="B36" s="84" t="s">
        <v>46</v>
      </c>
      <c r="C36" s="100">
        <v>2.8200000000000001E-5</v>
      </c>
      <c r="D36" s="101"/>
      <c r="E36" s="102">
        <v>11047.434600000001</v>
      </c>
      <c r="F36" s="102">
        <v>10339.7274</v>
      </c>
      <c r="G36" s="102">
        <v>6142.9188000000004</v>
      </c>
      <c r="H36" s="102">
        <v>25050.257400000002</v>
      </c>
      <c r="I36" s="102">
        <v>0</v>
      </c>
    </row>
    <row r="37" spans="1:9">
      <c r="A37" s="4">
        <v>90441</v>
      </c>
      <c r="B37" s="84" t="s">
        <v>47</v>
      </c>
      <c r="C37" s="100">
        <v>1.0200000000000001E-5</v>
      </c>
      <c r="D37" s="101"/>
      <c r="E37" s="102">
        <v>3995.8806000000004</v>
      </c>
      <c r="F37" s="102">
        <v>3739.9014000000002</v>
      </c>
      <c r="G37" s="102">
        <v>2221.9068000000002</v>
      </c>
      <c r="H37" s="102">
        <v>9060.7314000000006</v>
      </c>
      <c r="I37" s="102">
        <v>0</v>
      </c>
    </row>
    <row r="38" spans="1:9">
      <c r="A38" s="4">
        <v>90451</v>
      </c>
      <c r="B38" s="84" t="s">
        <v>48</v>
      </c>
      <c r="C38" s="100">
        <v>2.3200000000000001E-5</v>
      </c>
      <c r="D38" s="101"/>
      <c r="E38" s="102">
        <v>9088.6696000000011</v>
      </c>
      <c r="F38" s="102">
        <v>8506.4423999999999</v>
      </c>
      <c r="G38" s="102">
        <v>5053.7488000000003</v>
      </c>
      <c r="H38" s="102">
        <v>20608.722400000002</v>
      </c>
      <c r="I38" s="102">
        <v>0</v>
      </c>
    </row>
    <row r="39" spans="1:9">
      <c r="A39" s="4">
        <v>90461</v>
      </c>
      <c r="B39" s="84" t="s">
        <v>49</v>
      </c>
      <c r="C39" s="100">
        <v>0</v>
      </c>
      <c r="D39" s="101"/>
      <c r="E39" s="102">
        <v>0</v>
      </c>
      <c r="F39" s="102">
        <v>0</v>
      </c>
      <c r="G39" s="102">
        <v>0</v>
      </c>
      <c r="H39" s="102">
        <v>0</v>
      </c>
      <c r="I39" s="102">
        <v>0</v>
      </c>
    </row>
    <row r="40" spans="1:9">
      <c r="A40" s="4">
        <v>90501</v>
      </c>
      <c r="B40" s="84" t="s">
        <v>50</v>
      </c>
      <c r="C40" s="100">
        <v>1.5284000000000001E-3</v>
      </c>
      <c r="D40" s="101"/>
      <c r="E40" s="102">
        <v>598755.28520000004</v>
      </c>
      <c r="F40" s="102">
        <v>560398.5588</v>
      </c>
      <c r="G40" s="102">
        <v>332937.48560000001</v>
      </c>
      <c r="H40" s="102">
        <v>1357688.4188000001</v>
      </c>
      <c r="I40" s="102">
        <v>0</v>
      </c>
    </row>
    <row r="41" spans="1:9">
      <c r="A41" s="4">
        <v>90507</v>
      </c>
      <c r="B41" s="84" t="s">
        <v>51</v>
      </c>
      <c r="C41" s="100">
        <v>2.1699999999999999E-5</v>
      </c>
      <c r="D41" s="101"/>
      <c r="E41" s="102">
        <v>8501.0401000000002</v>
      </c>
      <c r="F41" s="102">
        <v>7956.4568999999992</v>
      </c>
      <c r="G41" s="102">
        <v>4726.9978000000001</v>
      </c>
      <c r="H41" s="102">
        <v>19276.261899999998</v>
      </c>
      <c r="I41" s="102">
        <v>0</v>
      </c>
    </row>
    <row r="42" spans="1:9">
      <c r="A42" s="4">
        <v>90511</v>
      </c>
      <c r="B42" s="84" t="s">
        <v>52</v>
      </c>
      <c r="C42" s="100">
        <v>1.2239999999999999E-4</v>
      </c>
      <c r="D42" s="101"/>
      <c r="E42" s="102">
        <v>47950.567199999998</v>
      </c>
      <c r="F42" s="102">
        <v>44878.816800000001</v>
      </c>
      <c r="G42" s="102">
        <v>26662.881599999997</v>
      </c>
      <c r="H42" s="102">
        <v>108728.77679999999</v>
      </c>
      <c r="I42" s="102">
        <v>0</v>
      </c>
    </row>
    <row r="43" spans="1:9">
      <c r="A43" s="4">
        <v>90521</v>
      </c>
      <c r="B43" s="84" t="s">
        <v>53</v>
      </c>
      <c r="C43" s="100">
        <v>1.415E-4</v>
      </c>
      <c r="D43" s="101"/>
      <c r="E43" s="102">
        <v>55433.049500000001</v>
      </c>
      <c r="F43" s="102">
        <v>51881.965499999998</v>
      </c>
      <c r="G43" s="102">
        <v>30823.510999999999</v>
      </c>
      <c r="H43" s="102">
        <v>125695.4405</v>
      </c>
      <c r="I43" s="102">
        <v>0</v>
      </c>
    </row>
    <row r="44" spans="1:9">
      <c r="A44" s="4">
        <v>90601</v>
      </c>
      <c r="B44" s="84" t="s">
        <v>54</v>
      </c>
      <c r="C44" s="100">
        <v>1.1386E-3</v>
      </c>
      <c r="D44" s="101"/>
      <c r="E44" s="102">
        <v>446049.96580000001</v>
      </c>
      <c r="F44" s="102">
        <v>417475.66019999998</v>
      </c>
      <c r="G44" s="102">
        <v>248025.79240000001</v>
      </c>
      <c r="H44" s="102">
        <v>1011426.3502</v>
      </c>
      <c r="I44" s="102">
        <v>0</v>
      </c>
    </row>
    <row r="45" spans="1:9">
      <c r="A45" s="4">
        <v>90602</v>
      </c>
      <c r="B45" s="84" t="s">
        <v>916</v>
      </c>
      <c r="C45" s="100">
        <v>7.75E-5</v>
      </c>
      <c r="D45" s="101"/>
      <c r="E45" s="102">
        <v>30360.857499999998</v>
      </c>
      <c r="F45" s="102">
        <v>28415.9175</v>
      </c>
      <c r="G45" s="102">
        <v>16882.134999999998</v>
      </c>
      <c r="H45" s="102">
        <v>68843.792499999996</v>
      </c>
      <c r="I45" s="102">
        <v>0</v>
      </c>
    </row>
    <row r="46" spans="1:9">
      <c r="A46" s="4">
        <v>90605</v>
      </c>
      <c r="B46" s="84" t="s">
        <v>55</v>
      </c>
      <c r="C46" s="100">
        <v>4.8600000000000002E-5</v>
      </c>
      <c r="D46" s="101"/>
      <c r="E46" s="102">
        <v>19039.195800000001</v>
      </c>
      <c r="F46" s="102">
        <v>17819.530200000001</v>
      </c>
      <c r="G46" s="102">
        <v>10586.732400000001</v>
      </c>
      <c r="H46" s="102">
        <v>43171.720200000003</v>
      </c>
      <c r="I46" s="102">
        <v>0</v>
      </c>
    </row>
    <row r="47" spans="1:9">
      <c r="A47" s="95">
        <v>90611</v>
      </c>
      <c r="B47" s="96" t="s">
        <v>56</v>
      </c>
      <c r="C47" s="97">
        <v>1.338E-4</v>
      </c>
      <c r="D47" s="98"/>
      <c r="E47" s="99">
        <v>52416.551399999997</v>
      </c>
      <c r="F47" s="99">
        <v>49058.706599999998</v>
      </c>
      <c r="G47" s="99">
        <v>29146.189200000001</v>
      </c>
      <c r="H47" s="99">
        <v>118855.47659999999</v>
      </c>
      <c r="I47" s="99">
        <v>0</v>
      </c>
    </row>
    <row r="48" spans="1:9">
      <c r="A48" s="4">
        <v>90617</v>
      </c>
      <c r="B48" s="84" t="s">
        <v>57</v>
      </c>
      <c r="C48" s="100">
        <v>3.15E-5</v>
      </c>
      <c r="D48" s="101"/>
      <c r="E48" s="102">
        <v>12340.219499999999</v>
      </c>
      <c r="F48" s="102">
        <v>11549.6955</v>
      </c>
      <c r="G48" s="102">
        <v>6861.7709999999997</v>
      </c>
      <c r="H48" s="102">
        <v>27981.6705</v>
      </c>
      <c r="I48" s="102">
        <v>0</v>
      </c>
    </row>
    <row r="49" spans="1:9">
      <c r="A49" s="4">
        <v>90621</v>
      </c>
      <c r="B49" s="84" t="s">
        <v>58</v>
      </c>
      <c r="C49" s="100">
        <v>6.7100000000000005E-5</v>
      </c>
      <c r="D49" s="101"/>
      <c r="E49" s="102">
        <v>26286.626300000004</v>
      </c>
      <c r="F49" s="102">
        <v>24602.684700000002</v>
      </c>
      <c r="G49" s="102">
        <v>14616.661400000001</v>
      </c>
      <c r="H49" s="102">
        <v>59605.399700000002</v>
      </c>
      <c r="I49" s="102">
        <v>0</v>
      </c>
    </row>
    <row r="50" spans="1:9">
      <c r="A50" s="4">
        <v>90631</v>
      </c>
      <c r="B50" s="84" t="s">
        <v>59</v>
      </c>
      <c r="C50" s="100">
        <v>4.5459999999999999E-4</v>
      </c>
      <c r="D50" s="101"/>
      <c r="E50" s="102">
        <v>178090.91380000001</v>
      </c>
      <c r="F50" s="102">
        <v>166682.27220000001</v>
      </c>
      <c r="G50" s="102">
        <v>99027.3364</v>
      </c>
      <c r="H50" s="102">
        <v>403824.36219999997</v>
      </c>
      <c r="I50" s="102">
        <v>0</v>
      </c>
    </row>
    <row r="51" spans="1:9">
      <c r="A51" s="4">
        <v>90641</v>
      </c>
      <c r="B51" s="84" t="s">
        <v>60</v>
      </c>
      <c r="C51" s="100">
        <v>1.4600000000000001E-5</v>
      </c>
      <c r="D51" s="101"/>
      <c r="E51" s="102">
        <v>5719.5938000000006</v>
      </c>
      <c r="F51" s="102">
        <v>5353.1922000000004</v>
      </c>
      <c r="G51" s="102">
        <v>3180.3764000000001</v>
      </c>
      <c r="H51" s="102">
        <v>12969.282200000001</v>
      </c>
      <c r="I51" s="102">
        <v>0</v>
      </c>
    </row>
    <row r="52" spans="1:9">
      <c r="A52" s="4">
        <v>90651</v>
      </c>
      <c r="B52" s="84" t="s">
        <v>963</v>
      </c>
      <c r="C52" s="100">
        <v>1.1E-4</v>
      </c>
      <c r="D52" s="101"/>
      <c r="E52" s="102">
        <v>43092.83</v>
      </c>
      <c r="F52" s="102">
        <v>40332.270000000004</v>
      </c>
      <c r="G52" s="102">
        <v>23961.74</v>
      </c>
      <c r="H52" s="102">
        <v>97713.77</v>
      </c>
      <c r="I52" s="102">
        <v>0</v>
      </c>
    </row>
    <row r="53" spans="1:9">
      <c r="A53" s="4">
        <v>90701</v>
      </c>
      <c r="B53" s="84" t="s">
        <v>939</v>
      </c>
      <c r="C53" s="100">
        <v>2.4830999999999998E-3</v>
      </c>
      <c r="D53" s="101"/>
      <c r="E53" s="102">
        <v>972761.87429999991</v>
      </c>
      <c r="F53" s="102">
        <v>910445.9966999999</v>
      </c>
      <c r="G53" s="102">
        <v>540903.6054</v>
      </c>
      <c r="H53" s="102">
        <v>2205755.1116999998</v>
      </c>
      <c r="I53" s="102">
        <v>0</v>
      </c>
    </row>
    <row r="54" spans="1:9">
      <c r="A54" s="4">
        <v>90704</v>
      </c>
      <c r="B54" s="84" t="s">
        <v>63</v>
      </c>
      <c r="C54" s="100">
        <v>7.36E-5</v>
      </c>
      <c r="D54" s="101"/>
      <c r="E54" s="102">
        <v>28833.020799999998</v>
      </c>
      <c r="F54" s="102">
        <v>26985.9552</v>
      </c>
      <c r="G54" s="102">
        <v>16032.582399999999</v>
      </c>
      <c r="H54" s="102">
        <v>65379.395199999999</v>
      </c>
      <c r="I54" s="102">
        <v>0</v>
      </c>
    </row>
    <row r="55" spans="1:9">
      <c r="A55" s="4">
        <v>90705</v>
      </c>
      <c r="B55" s="84" t="s">
        <v>64</v>
      </c>
      <c r="C55" s="100">
        <v>4.7500000000000003E-5</v>
      </c>
      <c r="D55" s="101"/>
      <c r="E55" s="102">
        <v>18608.267500000002</v>
      </c>
      <c r="F55" s="102">
        <v>17416.2075</v>
      </c>
      <c r="G55" s="102">
        <v>10347.115</v>
      </c>
      <c r="H55" s="102">
        <v>42194.582500000004</v>
      </c>
      <c r="I55" s="102">
        <v>0</v>
      </c>
    </row>
    <row r="56" spans="1:9">
      <c r="A56" s="4">
        <v>90709</v>
      </c>
      <c r="B56" s="84" t="s">
        <v>65</v>
      </c>
      <c r="C56" s="100">
        <v>1.236E-4</v>
      </c>
      <c r="D56" s="101"/>
      <c r="E56" s="102">
        <v>48420.6708</v>
      </c>
      <c r="F56" s="102">
        <v>45318.805199999995</v>
      </c>
      <c r="G56" s="102">
        <v>26924.2824</v>
      </c>
      <c r="H56" s="102">
        <v>109794.74519999999</v>
      </c>
      <c r="I56" s="102">
        <v>0</v>
      </c>
    </row>
    <row r="57" spans="1:9">
      <c r="A57" s="4">
        <v>90711</v>
      </c>
      <c r="B57" s="84" t="s">
        <v>66</v>
      </c>
      <c r="C57" s="100">
        <v>1.5536E-3</v>
      </c>
      <c r="D57" s="101"/>
      <c r="E57" s="102">
        <v>608627.4608</v>
      </c>
      <c r="F57" s="102">
        <v>569638.31520000007</v>
      </c>
      <c r="G57" s="102">
        <v>338426.90240000002</v>
      </c>
      <c r="H57" s="102">
        <v>1380073.7552</v>
      </c>
      <c r="I57" s="102">
        <v>0</v>
      </c>
    </row>
    <row r="58" spans="1:9">
      <c r="A58" s="4">
        <v>90721</v>
      </c>
      <c r="B58" s="84" t="s">
        <v>67</v>
      </c>
      <c r="C58" s="100">
        <v>2.1699999999999999E-5</v>
      </c>
      <c r="D58" s="101"/>
      <c r="E58" s="102">
        <v>8501.0401000000002</v>
      </c>
      <c r="F58" s="102">
        <v>7956.4568999999992</v>
      </c>
      <c r="G58" s="102">
        <v>4726.9978000000001</v>
      </c>
      <c r="H58" s="102">
        <v>19276.261899999998</v>
      </c>
      <c r="I58" s="102">
        <v>0</v>
      </c>
    </row>
    <row r="59" spans="1:9">
      <c r="A59" s="4">
        <v>90731</v>
      </c>
      <c r="B59" s="84" t="s">
        <v>68</v>
      </c>
      <c r="C59" s="100">
        <v>1.6119999999999999E-4</v>
      </c>
      <c r="D59" s="101"/>
      <c r="E59" s="102">
        <v>63150.583599999998</v>
      </c>
      <c r="F59" s="102">
        <v>59105.108399999997</v>
      </c>
      <c r="G59" s="102">
        <v>35114.840799999998</v>
      </c>
      <c r="H59" s="102">
        <v>143195.08839999998</v>
      </c>
      <c r="I59" s="102">
        <v>0</v>
      </c>
    </row>
    <row r="60" spans="1:9">
      <c r="A60" s="4">
        <v>90741</v>
      </c>
      <c r="B60" s="84" t="s">
        <v>69</v>
      </c>
      <c r="C60" s="100">
        <v>1.29E-5</v>
      </c>
      <c r="D60" s="101"/>
      <c r="E60" s="102">
        <v>5053.6136999999999</v>
      </c>
      <c r="F60" s="102">
        <v>4729.8752999999997</v>
      </c>
      <c r="G60" s="102">
        <v>2810.0585999999998</v>
      </c>
      <c r="H60" s="102">
        <v>11459.1603</v>
      </c>
      <c r="I60" s="102">
        <v>0</v>
      </c>
    </row>
    <row r="61" spans="1:9">
      <c r="A61" s="4">
        <v>90751</v>
      </c>
      <c r="B61" s="84" t="s">
        <v>70</v>
      </c>
      <c r="C61" s="100">
        <v>1.292E-4</v>
      </c>
      <c r="D61" s="101"/>
      <c r="E61" s="102">
        <v>50614.4876</v>
      </c>
      <c r="F61" s="102">
        <v>47372.0844</v>
      </c>
      <c r="G61" s="102">
        <v>28144.1528</v>
      </c>
      <c r="H61" s="102">
        <v>114769.2644</v>
      </c>
      <c r="I61" s="102">
        <v>0</v>
      </c>
    </row>
    <row r="62" spans="1:9">
      <c r="A62" s="4">
        <v>90801</v>
      </c>
      <c r="B62" s="84" t="s">
        <v>71</v>
      </c>
      <c r="C62" s="100">
        <v>1.2254E-3</v>
      </c>
      <c r="D62" s="101"/>
      <c r="E62" s="102">
        <v>480054.1262</v>
      </c>
      <c r="F62" s="102">
        <v>449301.4878</v>
      </c>
      <c r="G62" s="102">
        <v>266933.78359999997</v>
      </c>
      <c r="H62" s="102">
        <v>1088531.3977999999</v>
      </c>
      <c r="I62" s="102">
        <v>0</v>
      </c>
    </row>
    <row r="63" spans="1:9">
      <c r="A63" s="4">
        <v>90804</v>
      </c>
      <c r="B63" s="84" t="s">
        <v>72</v>
      </c>
      <c r="C63" s="100">
        <v>4.4000000000000002E-6</v>
      </c>
      <c r="D63" s="101"/>
      <c r="E63" s="102">
        <v>1723.7132000000001</v>
      </c>
      <c r="F63" s="102">
        <v>1613.2908</v>
      </c>
      <c r="G63" s="102">
        <v>958.46960000000001</v>
      </c>
      <c r="H63" s="102">
        <v>3908.5508</v>
      </c>
      <c r="I63" s="102">
        <v>0</v>
      </c>
    </row>
    <row r="64" spans="1:9">
      <c r="A64" s="4">
        <v>90805</v>
      </c>
      <c r="B64" s="84" t="s">
        <v>73</v>
      </c>
      <c r="C64" s="100">
        <v>5.9799999999999997E-5</v>
      </c>
      <c r="D64" s="101"/>
      <c r="E64" s="102">
        <v>23426.829399999999</v>
      </c>
      <c r="F64" s="102">
        <v>21926.088599999999</v>
      </c>
      <c r="G64" s="102">
        <v>13026.473199999999</v>
      </c>
      <c r="H64" s="102">
        <v>53120.758599999994</v>
      </c>
      <c r="I64" s="102">
        <v>0</v>
      </c>
    </row>
    <row r="65" spans="1:9">
      <c r="A65" s="4">
        <v>90808</v>
      </c>
      <c r="B65" s="84" t="s">
        <v>74</v>
      </c>
      <c r="C65" s="100">
        <v>1.164E-4</v>
      </c>
      <c r="D65" s="101"/>
      <c r="E65" s="102">
        <v>45600.049200000001</v>
      </c>
      <c r="F65" s="102">
        <v>42678.874799999998</v>
      </c>
      <c r="G65" s="102">
        <v>25355.8776</v>
      </c>
      <c r="H65" s="102">
        <v>103398.9348</v>
      </c>
      <c r="I65" s="102">
        <v>0</v>
      </c>
    </row>
    <row r="66" spans="1:9">
      <c r="A66" s="4">
        <v>90811</v>
      </c>
      <c r="B66" s="84" t="s">
        <v>75</v>
      </c>
      <c r="C66" s="100">
        <v>3.3699999999999999E-5</v>
      </c>
      <c r="D66" s="101"/>
      <c r="E66" s="102">
        <v>13202.0761</v>
      </c>
      <c r="F66" s="102">
        <v>12356.340899999999</v>
      </c>
      <c r="G66" s="102">
        <v>7341.0057999999999</v>
      </c>
      <c r="H66" s="102">
        <v>29935.945899999999</v>
      </c>
      <c r="I66" s="102">
        <v>0</v>
      </c>
    </row>
    <row r="67" spans="1:9">
      <c r="A67" s="4">
        <v>90812</v>
      </c>
      <c r="B67" s="84" t="s">
        <v>76</v>
      </c>
      <c r="C67" s="100">
        <v>2.1780000000000001E-4</v>
      </c>
      <c r="D67" s="101"/>
      <c r="E67" s="102">
        <v>85323.803400000004</v>
      </c>
      <c r="F67" s="102">
        <v>79857.8946</v>
      </c>
      <c r="G67" s="102">
        <v>47444.245200000005</v>
      </c>
      <c r="H67" s="102">
        <v>193473.26459999999</v>
      </c>
      <c r="I67" s="102">
        <v>0</v>
      </c>
    </row>
    <row r="68" spans="1:9">
      <c r="A68" s="4">
        <v>90813</v>
      </c>
      <c r="B68" s="84" t="s">
        <v>77</v>
      </c>
      <c r="C68" s="100">
        <v>3.8E-6</v>
      </c>
      <c r="D68" s="101"/>
      <c r="E68" s="102">
        <v>1488.6614</v>
      </c>
      <c r="F68" s="102">
        <v>1393.2966000000001</v>
      </c>
      <c r="G68" s="102">
        <v>827.76919999999996</v>
      </c>
      <c r="H68" s="102">
        <v>3375.5666000000001</v>
      </c>
      <c r="I68" s="102">
        <v>0</v>
      </c>
    </row>
    <row r="69" spans="1:9">
      <c r="A69" s="4">
        <v>90861</v>
      </c>
      <c r="B69" s="84" t="s">
        <v>78</v>
      </c>
      <c r="C69" s="100">
        <v>1.1999999999999999E-6</v>
      </c>
      <c r="D69" s="101"/>
      <c r="E69" s="102">
        <v>470.10359999999997</v>
      </c>
      <c r="F69" s="102">
        <v>439.98839999999996</v>
      </c>
      <c r="G69" s="102">
        <v>261.4008</v>
      </c>
      <c r="H69" s="102">
        <v>1065.9684</v>
      </c>
      <c r="I69" s="102">
        <v>0</v>
      </c>
    </row>
    <row r="70" spans="1:9">
      <c r="A70" s="4">
        <v>90901</v>
      </c>
      <c r="B70" s="84" t="s">
        <v>79</v>
      </c>
      <c r="C70" s="100">
        <v>2.085E-3</v>
      </c>
      <c r="D70" s="101"/>
      <c r="E70" s="102">
        <v>816805.005</v>
      </c>
      <c r="F70" s="102">
        <v>764479.84499999997</v>
      </c>
      <c r="G70" s="102">
        <v>454183.89</v>
      </c>
      <c r="H70" s="102">
        <v>1852120.095</v>
      </c>
      <c r="I70" s="102">
        <v>0</v>
      </c>
    </row>
    <row r="71" spans="1:9">
      <c r="A71" s="4">
        <v>90911</v>
      </c>
      <c r="B71" s="84" t="s">
        <v>80</v>
      </c>
      <c r="C71" s="100">
        <v>3.191E-4</v>
      </c>
      <c r="D71" s="101"/>
      <c r="E71" s="102">
        <v>125008.3823</v>
      </c>
      <c r="F71" s="102">
        <v>117000.2487</v>
      </c>
      <c r="G71" s="102">
        <v>69510.829400000002</v>
      </c>
      <c r="H71" s="102">
        <v>283458.76370000001</v>
      </c>
      <c r="I71" s="102">
        <v>0</v>
      </c>
    </row>
    <row r="72" spans="1:9">
      <c r="A72" s="4">
        <v>90917</v>
      </c>
      <c r="B72" s="84" t="s">
        <v>81</v>
      </c>
      <c r="C72" s="100">
        <v>1.01E-5</v>
      </c>
      <c r="D72" s="101"/>
      <c r="E72" s="102">
        <v>3956.7053000000001</v>
      </c>
      <c r="F72" s="102">
        <v>3703.2356999999997</v>
      </c>
      <c r="G72" s="102">
        <v>2200.1233999999999</v>
      </c>
      <c r="H72" s="102">
        <v>8971.9007000000001</v>
      </c>
      <c r="I72" s="102">
        <v>0</v>
      </c>
    </row>
    <row r="73" spans="1:9">
      <c r="A73" s="4">
        <v>90918</v>
      </c>
      <c r="B73" s="84" t="s">
        <v>82</v>
      </c>
      <c r="C73" s="100">
        <v>9.0000000000000002E-6</v>
      </c>
      <c r="D73" s="101"/>
      <c r="E73" s="102">
        <v>3525.777</v>
      </c>
      <c r="F73" s="102">
        <v>3299.913</v>
      </c>
      <c r="G73" s="102">
        <v>1960.5060000000001</v>
      </c>
      <c r="H73" s="102">
        <v>7994.7629999999999</v>
      </c>
      <c r="I73" s="102">
        <v>0</v>
      </c>
    </row>
    <row r="74" spans="1:9">
      <c r="A74" s="4">
        <v>90921</v>
      </c>
      <c r="B74" s="84" t="s">
        <v>83</v>
      </c>
      <c r="C74" s="100">
        <v>1.1909999999999999E-4</v>
      </c>
      <c r="D74" s="101"/>
      <c r="E74" s="102">
        <v>46657.782299999999</v>
      </c>
      <c r="F74" s="102">
        <v>43668.848699999995</v>
      </c>
      <c r="G74" s="102">
        <v>25944.029399999999</v>
      </c>
      <c r="H74" s="102">
        <v>105797.3637</v>
      </c>
      <c r="I74" s="102">
        <v>0</v>
      </c>
    </row>
    <row r="75" spans="1:9">
      <c r="A75" s="4">
        <v>90931</v>
      </c>
      <c r="B75" s="84" t="s">
        <v>84</v>
      </c>
      <c r="C75" s="100">
        <v>2.4600000000000002E-5</v>
      </c>
      <c r="D75" s="101"/>
      <c r="E75" s="102">
        <v>9637.1238000000012</v>
      </c>
      <c r="F75" s="102">
        <v>9019.762200000001</v>
      </c>
      <c r="G75" s="102">
        <v>5358.7164000000002</v>
      </c>
      <c r="H75" s="102">
        <v>21852.352200000001</v>
      </c>
      <c r="I75" s="102">
        <v>0</v>
      </c>
    </row>
    <row r="76" spans="1:9">
      <c r="A76" s="4">
        <v>90941</v>
      </c>
      <c r="B76" s="84" t="s">
        <v>85</v>
      </c>
      <c r="C76" s="100">
        <v>8.1500000000000002E-5</v>
      </c>
      <c r="D76" s="101"/>
      <c r="E76" s="102">
        <v>31927.869500000001</v>
      </c>
      <c r="F76" s="102">
        <v>29882.5455</v>
      </c>
      <c r="G76" s="102">
        <v>17753.471000000001</v>
      </c>
      <c r="H76" s="102">
        <v>72397.020499999999</v>
      </c>
      <c r="I76" s="102">
        <v>0</v>
      </c>
    </row>
    <row r="77" spans="1:9">
      <c r="A77" s="4">
        <v>91001</v>
      </c>
      <c r="B77" s="84" t="s">
        <v>86</v>
      </c>
      <c r="C77" s="100">
        <v>7.2585000000000002E-3</v>
      </c>
      <c r="D77" s="101"/>
      <c r="E77" s="102">
        <v>2843539.1505</v>
      </c>
      <c r="F77" s="102">
        <v>2661379.8344999999</v>
      </c>
      <c r="G77" s="102">
        <v>1581148.0890000002</v>
      </c>
      <c r="H77" s="102">
        <v>6447776.3595000003</v>
      </c>
      <c r="I77" s="102">
        <v>0</v>
      </c>
    </row>
    <row r="78" spans="1:9">
      <c r="A78" s="4">
        <v>91002</v>
      </c>
      <c r="B78" s="84" t="s">
        <v>87</v>
      </c>
      <c r="C78" s="100">
        <v>1.5610000000000001E-3</v>
      </c>
      <c r="D78" s="101"/>
      <c r="E78" s="102">
        <v>611526.43300000008</v>
      </c>
      <c r="F78" s="102">
        <v>572351.57700000005</v>
      </c>
      <c r="G78" s="102">
        <v>340038.87400000001</v>
      </c>
      <c r="H78" s="102">
        <v>1386647.2270000002</v>
      </c>
      <c r="I78" s="102">
        <v>0</v>
      </c>
    </row>
    <row r="79" spans="1:9">
      <c r="A79" s="4">
        <v>91003</v>
      </c>
      <c r="B79" s="84" t="s">
        <v>88</v>
      </c>
      <c r="C79" s="100">
        <v>5.8900000000000001E-4</v>
      </c>
      <c r="D79" s="101"/>
      <c r="E79" s="102">
        <v>230742.51699999999</v>
      </c>
      <c r="F79" s="102">
        <v>215960.973</v>
      </c>
      <c r="G79" s="102">
        <v>128304.226</v>
      </c>
      <c r="H79" s="102">
        <v>523212.82300000003</v>
      </c>
      <c r="I79" s="102">
        <v>0</v>
      </c>
    </row>
    <row r="80" spans="1:9">
      <c r="A80" s="4">
        <v>91004</v>
      </c>
      <c r="B80" s="84" t="s">
        <v>89</v>
      </c>
      <c r="C80" s="100">
        <v>4.18E-5</v>
      </c>
      <c r="D80" s="101"/>
      <c r="E80" s="102">
        <v>16375.2754</v>
      </c>
      <c r="F80" s="102">
        <v>15326.2626</v>
      </c>
      <c r="G80" s="102">
        <v>9105.4611999999997</v>
      </c>
      <c r="H80" s="102">
        <v>37131.232600000003</v>
      </c>
      <c r="I80" s="102">
        <v>0</v>
      </c>
    </row>
    <row r="81" spans="1:9">
      <c r="A81" s="4">
        <v>91006</v>
      </c>
      <c r="B81" s="84" t="s">
        <v>90</v>
      </c>
      <c r="C81" s="100">
        <v>1.0460999999999999E-3</v>
      </c>
      <c r="D81" s="101"/>
      <c r="E81" s="102">
        <v>409812.81329999998</v>
      </c>
      <c r="F81" s="102">
        <v>383559.88769999996</v>
      </c>
      <c r="G81" s="102">
        <v>227876.14739999999</v>
      </c>
      <c r="H81" s="102">
        <v>929257.95269999991</v>
      </c>
      <c r="I81" s="102">
        <v>0</v>
      </c>
    </row>
    <row r="82" spans="1:9">
      <c r="A82" s="4">
        <v>91007</v>
      </c>
      <c r="B82" s="84" t="s">
        <v>91</v>
      </c>
      <c r="C82" s="100">
        <v>1.11E-5</v>
      </c>
      <c r="D82" s="101"/>
      <c r="E82" s="102">
        <v>4348.4583000000002</v>
      </c>
      <c r="F82" s="102">
        <v>4069.8927000000003</v>
      </c>
      <c r="G82" s="102">
        <v>2417.9574000000002</v>
      </c>
      <c r="H82" s="102">
        <v>9860.2077000000008</v>
      </c>
      <c r="I82" s="102">
        <v>0</v>
      </c>
    </row>
    <row r="83" spans="1:9">
      <c r="A83" s="4">
        <v>91008</v>
      </c>
      <c r="B83" s="84" t="s">
        <v>92</v>
      </c>
      <c r="C83" s="100">
        <v>1.6780000000000001E-4</v>
      </c>
      <c r="D83" s="101"/>
      <c r="E83" s="102">
        <v>65736.15340000001</v>
      </c>
      <c r="F83" s="102">
        <v>61525.044600000008</v>
      </c>
      <c r="G83" s="102">
        <v>36552.5452</v>
      </c>
      <c r="H83" s="102">
        <v>149057.91460000002</v>
      </c>
      <c r="I83" s="102">
        <v>0</v>
      </c>
    </row>
    <row r="84" spans="1:9">
      <c r="A84" s="4">
        <v>91009</v>
      </c>
      <c r="B84" s="84" t="s">
        <v>93</v>
      </c>
      <c r="C84" s="100">
        <v>1.47E-5</v>
      </c>
      <c r="D84" s="101"/>
      <c r="E84" s="102">
        <v>5758.7690999999995</v>
      </c>
      <c r="F84" s="102">
        <v>5389.8579</v>
      </c>
      <c r="G84" s="102">
        <v>3202.1597999999999</v>
      </c>
      <c r="H84" s="102">
        <v>13058.1129</v>
      </c>
      <c r="I84" s="102">
        <v>0</v>
      </c>
    </row>
    <row r="85" spans="1:9">
      <c r="A85" s="4">
        <v>91010</v>
      </c>
      <c r="B85" s="84" t="s">
        <v>94</v>
      </c>
      <c r="C85" s="100">
        <v>4.9299999999999999E-5</v>
      </c>
      <c r="D85" s="101"/>
      <c r="E85" s="102">
        <v>19313.422900000001</v>
      </c>
      <c r="F85" s="102">
        <v>18076.1901</v>
      </c>
      <c r="G85" s="102">
        <v>10739.216199999999</v>
      </c>
      <c r="H85" s="102">
        <v>43793.535100000001</v>
      </c>
      <c r="I85" s="102">
        <v>0</v>
      </c>
    </row>
    <row r="86" spans="1:9">
      <c r="A86" s="4">
        <v>91011</v>
      </c>
      <c r="B86" s="84" t="s">
        <v>95</v>
      </c>
      <c r="C86" s="100">
        <v>4.261E-4</v>
      </c>
      <c r="D86" s="101"/>
      <c r="E86" s="102">
        <v>166925.95329999999</v>
      </c>
      <c r="F86" s="102">
        <v>156232.5477</v>
      </c>
      <c r="G86" s="102">
        <v>92819.0674</v>
      </c>
      <c r="H86" s="102">
        <v>378507.6127</v>
      </c>
      <c r="I86" s="102">
        <v>0</v>
      </c>
    </row>
    <row r="87" spans="1:9">
      <c r="A87" s="4">
        <v>91012</v>
      </c>
      <c r="B87" s="84" t="s">
        <v>96</v>
      </c>
      <c r="C87" s="100">
        <v>8.6000000000000007E-6</v>
      </c>
      <c r="D87" s="101"/>
      <c r="E87" s="102">
        <v>3369.0758000000001</v>
      </c>
      <c r="F87" s="102">
        <v>3153.2502000000004</v>
      </c>
      <c r="G87" s="102">
        <v>1873.3724000000002</v>
      </c>
      <c r="H87" s="102">
        <v>7639.4402000000009</v>
      </c>
      <c r="I87" s="102">
        <v>0</v>
      </c>
    </row>
    <row r="88" spans="1:9">
      <c r="A88" s="4">
        <v>91013</v>
      </c>
      <c r="B88" s="84" t="s">
        <v>933</v>
      </c>
      <c r="C88" s="100">
        <v>3.4900000000000001E-5</v>
      </c>
      <c r="D88" s="101"/>
      <c r="E88" s="102">
        <v>13672.179700000001</v>
      </c>
      <c r="F88" s="102">
        <v>12796.329300000001</v>
      </c>
      <c r="G88" s="102">
        <v>7602.4066000000003</v>
      </c>
      <c r="H88" s="102">
        <v>31001.9143</v>
      </c>
      <c r="I88" s="102">
        <v>0</v>
      </c>
    </row>
    <row r="89" spans="1:9">
      <c r="A89" s="4">
        <v>91014</v>
      </c>
      <c r="B89" s="84" t="s">
        <v>97</v>
      </c>
      <c r="C89" s="100">
        <v>1.7330000000000001E-4</v>
      </c>
      <c r="D89" s="101"/>
      <c r="E89" s="102">
        <v>67890.794900000008</v>
      </c>
      <c r="F89" s="102">
        <v>63541.658100000001</v>
      </c>
      <c r="G89" s="102">
        <v>37750.6322</v>
      </c>
      <c r="H89" s="102">
        <v>153943.60310000001</v>
      </c>
      <c r="I89" s="102">
        <v>0</v>
      </c>
    </row>
    <row r="90" spans="1:9">
      <c r="A90" s="4">
        <v>91015</v>
      </c>
      <c r="B90" s="84" t="s">
        <v>940</v>
      </c>
      <c r="C90" s="100">
        <v>2.3E-5</v>
      </c>
      <c r="D90" s="101"/>
      <c r="E90" s="102">
        <v>9010.3189999999995</v>
      </c>
      <c r="F90" s="102">
        <v>8433.1110000000008</v>
      </c>
      <c r="G90" s="102">
        <v>5010.1819999999998</v>
      </c>
      <c r="H90" s="102">
        <v>20431.061000000002</v>
      </c>
      <c r="I90" s="102">
        <v>0</v>
      </c>
    </row>
    <row r="91" spans="1:9">
      <c r="A91" s="4">
        <v>91017</v>
      </c>
      <c r="B91" s="84" t="s">
        <v>964</v>
      </c>
      <c r="C91" s="100">
        <v>3.26E-5</v>
      </c>
      <c r="D91" s="101"/>
      <c r="E91" s="102">
        <v>12771.147800000001</v>
      </c>
      <c r="F91" s="102">
        <v>11953.0182</v>
      </c>
      <c r="G91" s="102">
        <v>7101.3883999999998</v>
      </c>
      <c r="H91" s="102">
        <v>28958.808199999999</v>
      </c>
      <c r="I91" s="102">
        <v>0</v>
      </c>
    </row>
    <row r="92" spans="1:9">
      <c r="A92" s="95">
        <v>91020</v>
      </c>
      <c r="B92" s="96" t="s">
        <v>99</v>
      </c>
      <c r="C92" s="97">
        <v>2.76E-5</v>
      </c>
      <c r="D92" s="98"/>
      <c r="E92" s="99">
        <v>10812.382799999999</v>
      </c>
      <c r="F92" s="99">
        <v>10119.733200000001</v>
      </c>
      <c r="G92" s="99">
        <v>6012.2183999999997</v>
      </c>
      <c r="H92" s="99">
        <v>24517.2732</v>
      </c>
      <c r="I92" s="99">
        <v>0</v>
      </c>
    </row>
    <row r="93" spans="1:9">
      <c r="A93" s="4">
        <v>91021</v>
      </c>
      <c r="B93" s="84" t="s">
        <v>100</v>
      </c>
      <c r="C93" s="100">
        <v>9.0700000000000004E-4</v>
      </c>
      <c r="D93" s="101"/>
      <c r="E93" s="102">
        <v>355319.97100000002</v>
      </c>
      <c r="F93" s="102">
        <v>332557.89900000003</v>
      </c>
      <c r="G93" s="102">
        <v>197575.43799999999</v>
      </c>
      <c r="H93" s="102">
        <v>805694.44900000002</v>
      </c>
      <c r="I93" s="102">
        <v>0</v>
      </c>
    </row>
    <row r="94" spans="1:9">
      <c r="A94" s="4">
        <v>91024</v>
      </c>
      <c r="B94" s="84" t="s">
        <v>101</v>
      </c>
      <c r="C94" s="100">
        <v>8.8800000000000004E-5</v>
      </c>
      <c r="D94" s="101"/>
      <c r="E94" s="102">
        <v>34787.666400000002</v>
      </c>
      <c r="F94" s="102">
        <v>32559.141600000003</v>
      </c>
      <c r="G94" s="102">
        <v>19343.659200000002</v>
      </c>
      <c r="H94" s="102">
        <v>78881.661600000007</v>
      </c>
      <c r="I94" s="102">
        <v>0</v>
      </c>
    </row>
    <row r="95" spans="1:9">
      <c r="A95" s="4">
        <v>91026</v>
      </c>
      <c r="B95" s="84" t="s">
        <v>102</v>
      </c>
      <c r="C95" s="100">
        <v>9.9000000000000001E-6</v>
      </c>
      <c r="D95" s="101"/>
      <c r="E95" s="102">
        <v>3878.3546999999999</v>
      </c>
      <c r="F95" s="102">
        <v>3629.9043000000001</v>
      </c>
      <c r="G95" s="102">
        <v>2156.5565999999999</v>
      </c>
      <c r="H95" s="102">
        <v>8794.2392999999993</v>
      </c>
      <c r="I95" s="102">
        <v>0</v>
      </c>
    </row>
    <row r="96" spans="1:9">
      <c r="A96" s="4">
        <v>91027</v>
      </c>
      <c r="B96" s="84" t="s">
        <v>103</v>
      </c>
      <c r="C96" s="100">
        <v>1.4600000000000001E-5</v>
      </c>
      <c r="D96" s="101"/>
      <c r="E96" s="102">
        <v>5719.5938000000006</v>
      </c>
      <c r="F96" s="102">
        <v>5353.1922000000004</v>
      </c>
      <c r="G96" s="102">
        <v>3180.3764000000001</v>
      </c>
      <c r="H96" s="102">
        <v>12969.282200000001</v>
      </c>
      <c r="I96" s="102">
        <v>0</v>
      </c>
    </row>
    <row r="97" spans="1:9">
      <c r="A97" s="4">
        <v>91032</v>
      </c>
      <c r="B97" s="84" t="s">
        <v>104</v>
      </c>
      <c r="C97" s="100">
        <v>3.82E-5</v>
      </c>
      <c r="D97" s="101"/>
      <c r="E97" s="102">
        <v>14964.964599999999</v>
      </c>
      <c r="F97" s="102">
        <v>14006.297399999999</v>
      </c>
      <c r="G97" s="102">
        <v>8321.2587999999996</v>
      </c>
      <c r="H97" s="102">
        <v>33933.327400000002</v>
      </c>
      <c r="I97" s="102">
        <v>0</v>
      </c>
    </row>
    <row r="98" spans="1:9">
      <c r="A98" s="4">
        <v>91041</v>
      </c>
      <c r="B98" s="84" t="s">
        <v>105</v>
      </c>
      <c r="C98" s="100">
        <v>4.371E-4</v>
      </c>
      <c r="D98" s="101"/>
      <c r="E98" s="102">
        <v>171235.23629999999</v>
      </c>
      <c r="F98" s="102">
        <v>160265.77470000001</v>
      </c>
      <c r="G98" s="102">
        <v>95215.241399999999</v>
      </c>
      <c r="H98" s="102">
        <v>388278.98969999998</v>
      </c>
      <c r="I98" s="102">
        <v>0</v>
      </c>
    </row>
    <row r="99" spans="1:9">
      <c r="A99" s="4">
        <v>91042</v>
      </c>
      <c r="B99" s="84" t="s">
        <v>106</v>
      </c>
      <c r="C99" s="100">
        <v>4.4799999999999999E-4</v>
      </c>
      <c r="D99" s="101"/>
      <c r="E99" s="102">
        <v>175505.34400000001</v>
      </c>
      <c r="F99" s="102">
        <v>164262.33600000001</v>
      </c>
      <c r="G99" s="102">
        <v>97589.631999999998</v>
      </c>
      <c r="H99" s="102">
        <v>397961.53600000002</v>
      </c>
      <c r="I99" s="102">
        <v>0</v>
      </c>
    </row>
    <row r="100" spans="1:9">
      <c r="A100" s="4">
        <v>91047</v>
      </c>
      <c r="B100" s="84" t="s">
        <v>107</v>
      </c>
      <c r="C100" s="100">
        <v>1.34E-5</v>
      </c>
      <c r="D100" s="101"/>
      <c r="E100" s="102">
        <v>5249.4902000000002</v>
      </c>
      <c r="F100" s="102">
        <v>4913.2038000000002</v>
      </c>
      <c r="G100" s="102">
        <v>2918.9756000000002</v>
      </c>
      <c r="H100" s="102">
        <v>11903.3138</v>
      </c>
      <c r="I100" s="102">
        <v>0</v>
      </c>
    </row>
    <row r="101" spans="1:9">
      <c r="A101" s="4">
        <v>91051</v>
      </c>
      <c r="B101" s="84" t="s">
        <v>108</v>
      </c>
      <c r="C101" s="100">
        <v>4.0000000000000003E-5</v>
      </c>
      <c r="D101" s="101"/>
      <c r="E101" s="102">
        <v>15670.12</v>
      </c>
      <c r="F101" s="102">
        <v>14666.28</v>
      </c>
      <c r="G101" s="102">
        <v>8713.36</v>
      </c>
      <c r="H101" s="102">
        <v>35532.280000000006</v>
      </c>
      <c r="I101" s="102">
        <v>0</v>
      </c>
    </row>
    <row r="102" spans="1:9">
      <c r="A102" s="4">
        <v>91057</v>
      </c>
      <c r="B102" s="84" t="s">
        <v>109</v>
      </c>
      <c r="C102" s="100">
        <v>1.0499999999999999E-5</v>
      </c>
      <c r="D102" s="101"/>
      <c r="E102" s="102">
        <v>4113.4065000000001</v>
      </c>
      <c r="F102" s="102">
        <v>3849.8984999999998</v>
      </c>
      <c r="G102" s="102">
        <v>2287.2570000000001</v>
      </c>
      <c r="H102" s="102">
        <v>9327.2235000000001</v>
      </c>
      <c r="I102" s="102">
        <v>0</v>
      </c>
    </row>
    <row r="103" spans="1:9">
      <c r="A103" s="4">
        <v>91061</v>
      </c>
      <c r="B103" s="84" t="s">
        <v>110</v>
      </c>
      <c r="C103" s="100">
        <v>3.7320000000000002E-4</v>
      </c>
      <c r="D103" s="101"/>
      <c r="E103" s="102">
        <v>146202.21960000001</v>
      </c>
      <c r="F103" s="102">
        <v>136836.39240000001</v>
      </c>
      <c r="G103" s="102">
        <v>81295.64880000001</v>
      </c>
      <c r="H103" s="102">
        <v>331516.17240000004</v>
      </c>
      <c r="I103" s="102">
        <v>0</v>
      </c>
    </row>
    <row r="104" spans="1:9">
      <c r="A104" s="4">
        <v>91067</v>
      </c>
      <c r="B104" s="84" t="s">
        <v>111</v>
      </c>
      <c r="C104" s="100">
        <v>1.5299999999999999E-5</v>
      </c>
      <c r="D104" s="101"/>
      <c r="E104" s="102">
        <v>5993.8208999999997</v>
      </c>
      <c r="F104" s="102">
        <v>5609.8521000000001</v>
      </c>
      <c r="G104" s="102">
        <v>3332.8601999999996</v>
      </c>
      <c r="H104" s="102">
        <v>13591.097099999999</v>
      </c>
      <c r="I104" s="102">
        <v>0</v>
      </c>
    </row>
    <row r="105" spans="1:9">
      <c r="A105" s="4">
        <v>91071</v>
      </c>
      <c r="B105" s="84" t="s">
        <v>112</v>
      </c>
      <c r="C105" s="100">
        <v>2.5569999999999998E-4</v>
      </c>
      <c r="D105" s="101"/>
      <c r="E105" s="102">
        <v>100171.24209999999</v>
      </c>
      <c r="F105" s="102">
        <v>93754.194899999988</v>
      </c>
      <c r="G105" s="102">
        <v>55700.153799999993</v>
      </c>
      <c r="H105" s="102">
        <v>227140.09989999997</v>
      </c>
      <c r="I105" s="102">
        <v>0</v>
      </c>
    </row>
    <row r="106" spans="1:9">
      <c r="A106" s="4">
        <v>91077</v>
      </c>
      <c r="B106" s="84" t="s">
        <v>113</v>
      </c>
      <c r="C106" s="100">
        <v>1.4600000000000001E-5</v>
      </c>
      <c r="D106" s="101"/>
      <c r="E106" s="102">
        <v>5719.5938000000006</v>
      </c>
      <c r="F106" s="102">
        <v>5353.1922000000004</v>
      </c>
      <c r="G106" s="102">
        <v>3180.3764000000001</v>
      </c>
      <c r="H106" s="102">
        <v>12969.282200000001</v>
      </c>
      <c r="I106" s="102">
        <v>0</v>
      </c>
    </row>
    <row r="107" spans="1:9">
      <c r="A107" s="4">
        <v>91081</v>
      </c>
      <c r="B107" s="84" t="s">
        <v>114</v>
      </c>
      <c r="C107" s="100">
        <v>4.7800000000000002E-4</v>
      </c>
      <c r="D107" s="101"/>
      <c r="E107" s="102">
        <v>187257.93400000001</v>
      </c>
      <c r="F107" s="102">
        <v>175262.046</v>
      </c>
      <c r="G107" s="102">
        <v>104124.652</v>
      </c>
      <c r="H107" s="102">
        <v>424610.74600000004</v>
      </c>
      <c r="I107" s="102">
        <v>0</v>
      </c>
    </row>
    <row r="108" spans="1:9">
      <c r="A108" s="4">
        <v>91091</v>
      </c>
      <c r="B108" s="84" t="s">
        <v>115</v>
      </c>
      <c r="C108" s="100">
        <v>5.6459999999999995E-4</v>
      </c>
      <c r="D108" s="101"/>
      <c r="E108" s="102">
        <v>221183.7438</v>
      </c>
      <c r="F108" s="102">
        <v>207014.5422</v>
      </c>
      <c r="G108" s="102">
        <v>122989.07639999999</v>
      </c>
      <c r="H108" s="102">
        <v>501538.13219999993</v>
      </c>
      <c r="I108" s="102">
        <v>0</v>
      </c>
    </row>
    <row r="109" spans="1:9">
      <c r="A109" s="4">
        <v>91101</v>
      </c>
      <c r="B109" s="84" t="s">
        <v>116</v>
      </c>
      <c r="C109" s="100">
        <v>1.35043E-2</v>
      </c>
      <c r="D109" s="101"/>
      <c r="E109" s="102">
        <v>5290350.0378999999</v>
      </c>
      <c r="F109" s="102">
        <v>4951446.1250999998</v>
      </c>
      <c r="G109" s="102">
        <v>2941695.6861999999</v>
      </c>
      <c r="H109" s="102">
        <v>11995964.220100001</v>
      </c>
      <c r="I109" s="102">
        <v>0</v>
      </c>
    </row>
    <row r="110" spans="1:9">
      <c r="A110" s="4">
        <v>91102</v>
      </c>
      <c r="B110" s="84" t="s">
        <v>117</v>
      </c>
      <c r="C110" s="100">
        <v>3.5639999999999999E-4</v>
      </c>
      <c r="D110" s="101"/>
      <c r="E110" s="102">
        <v>139620.76920000001</v>
      </c>
      <c r="F110" s="102">
        <v>130676.5548</v>
      </c>
      <c r="G110" s="102">
        <v>77636.037599999996</v>
      </c>
      <c r="H110" s="102">
        <v>316592.61479999998</v>
      </c>
      <c r="I110" s="102">
        <v>0</v>
      </c>
    </row>
    <row r="111" spans="1:9">
      <c r="A111" s="4">
        <v>91104</v>
      </c>
      <c r="B111" s="84" t="s">
        <v>118</v>
      </c>
      <c r="C111" s="100">
        <v>2.62E-5</v>
      </c>
      <c r="D111" s="101"/>
      <c r="E111" s="102">
        <v>10263.928599999999</v>
      </c>
      <c r="F111" s="102">
        <v>9606.4133999999995</v>
      </c>
      <c r="G111" s="102">
        <v>5707.2507999999998</v>
      </c>
      <c r="H111" s="102">
        <v>23273.643400000001</v>
      </c>
      <c r="I111" s="102">
        <v>0</v>
      </c>
    </row>
    <row r="112" spans="1:9">
      <c r="A112" s="4">
        <v>91107</v>
      </c>
      <c r="B112" s="84" t="s">
        <v>965</v>
      </c>
      <c r="C112" s="100">
        <v>4.9100000000000001E-5</v>
      </c>
      <c r="D112" s="101"/>
      <c r="E112" s="102">
        <v>19235.0723</v>
      </c>
      <c r="F112" s="102">
        <v>18002.858700000001</v>
      </c>
      <c r="G112" s="102">
        <v>10695.6494</v>
      </c>
      <c r="H112" s="102">
        <v>43615.873700000004</v>
      </c>
      <c r="I112" s="102">
        <v>0</v>
      </c>
    </row>
    <row r="113" spans="1:9">
      <c r="A113" s="4">
        <v>91108</v>
      </c>
      <c r="B113" s="84" t="s">
        <v>120</v>
      </c>
      <c r="C113" s="100">
        <v>1.1075E-3</v>
      </c>
      <c r="D113" s="101"/>
      <c r="E113" s="102">
        <v>433866.44750000001</v>
      </c>
      <c r="F113" s="102">
        <v>406072.6275</v>
      </c>
      <c r="G113" s="102">
        <v>241251.155</v>
      </c>
      <c r="H113" s="102">
        <v>983800.00249999994</v>
      </c>
      <c r="I113" s="102">
        <v>0</v>
      </c>
    </row>
    <row r="114" spans="1:9">
      <c r="A114" s="4">
        <v>91109</v>
      </c>
      <c r="B114" s="84" t="s">
        <v>121</v>
      </c>
      <c r="C114" s="100">
        <v>9.4699999999999998E-5</v>
      </c>
      <c r="D114" s="101"/>
      <c r="E114" s="102">
        <v>37099.009099999996</v>
      </c>
      <c r="F114" s="102">
        <v>34722.4179</v>
      </c>
      <c r="G114" s="102">
        <v>20628.879799999999</v>
      </c>
      <c r="H114" s="102">
        <v>84122.672900000005</v>
      </c>
      <c r="I114" s="102">
        <v>0</v>
      </c>
    </row>
    <row r="115" spans="1:9">
      <c r="A115" s="4">
        <v>91111</v>
      </c>
      <c r="B115" s="84" t="s">
        <v>122</v>
      </c>
      <c r="C115" s="100">
        <v>1.962E-4</v>
      </c>
      <c r="D115" s="101"/>
      <c r="E115" s="102">
        <v>76861.938599999994</v>
      </c>
      <c r="F115" s="102">
        <v>71938.103399999993</v>
      </c>
      <c r="G115" s="102">
        <v>42739.0308</v>
      </c>
      <c r="H115" s="102">
        <v>174285.8334</v>
      </c>
      <c r="I115" s="102">
        <v>0</v>
      </c>
    </row>
    <row r="116" spans="1:9">
      <c r="A116" s="4">
        <v>91120</v>
      </c>
      <c r="B116" s="84" t="s">
        <v>123</v>
      </c>
      <c r="C116" s="100">
        <v>2.5910000000000001E-4</v>
      </c>
      <c r="D116" s="101"/>
      <c r="E116" s="102">
        <v>101503.2023</v>
      </c>
      <c r="F116" s="102">
        <v>95000.828699999998</v>
      </c>
      <c r="G116" s="102">
        <v>56440.789400000001</v>
      </c>
      <c r="H116" s="102">
        <v>230160.3437</v>
      </c>
      <c r="I116" s="102">
        <v>0</v>
      </c>
    </row>
    <row r="117" spans="1:9">
      <c r="A117" s="4">
        <v>91121</v>
      </c>
      <c r="B117" s="84" t="s">
        <v>124</v>
      </c>
      <c r="C117" s="100">
        <v>1.0184199999999999E-2</v>
      </c>
      <c r="D117" s="101"/>
      <c r="E117" s="102">
        <v>3989690.9025999997</v>
      </c>
      <c r="F117" s="102">
        <v>3734108.2193999998</v>
      </c>
      <c r="G117" s="102">
        <v>2218465.0227999999</v>
      </c>
      <c r="H117" s="102">
        <v>9046696.1493999995</v>
      </c>
      <c r="I117" s="102">
        <v>0</v>
      </c>
    </row>
    <row r="118" spans="1:9">
      <c r="A118" s="4">
        <v>91127</v>
      </c>
      <c r="B118" s="84" t="s">
        <v>125</v>
      </c>
      <c r="C118" s="100">
        <v>3.2430000000000002E-4</v>
      </c>
      <c r="D118" s="101"/>
      <c r="E118" s="102">
        <v>127045.4979</v>
      </c>
      <c r="F118" s="102">
        <v>118906.86510000001</v>
      </c>
      <c r="G118" s="102">
        <v>70643.566200000001</v>
      </c>
      <c r="H118" s="102">
        <v>288077.96010000003</v>
      </c>
      <c r="I118" s="102">
        <v>0</v>
      </c>
    </row>
    <row r="119" spans="1:9">
      <c r="A119" s="4">
        <v>91128</v>
      </c>
      <c r="B119" s="84" t="s">
        <v>126</v>
      </c>
      <c r="C119" s="100">
        <v>5.109E-4</v>
      </c>
      <c r="D119" s="101"/>
      <c r="E119" s="102">
        <v>200146.60769999999</v>
      </c>
      <c r="F119" s="102">
        <v>187325.0613</v>
      </c>
      <c r="G119" s="102">
        <v>111291.3906</v>
      </c>
      <c r="H119" s="102">
        <v>453836.04629999999</v>
      </c>
      <c r="I119" s="102">
        <v>0</v>
      </c>
    </row>
    <row r="120" spans="1:9">
      <c r="A120" s="4">
        <v>91138</v>
      </c>
      <c r="B120" s="84" t="s">
        <v>127</v>
      </c>
      <c r="C120" s="100">
        <v>4.7259999999999999E-4</v>
      </c>
      <c r="D120" s="101"/>
      <c r="E120" s="102">
        <v>185142.46779999998</v>
      </c>
      <c r="F120" s="102">
        <v>173282.09820000001</v>
      </c>
      <c r="G120" s="102">
        <v>102948.3484</v>
      </c>
      <c r="H120" s="102">
        <v>419813.88819999999</v>
      </c>
      <c r="I120" s="102">
        <v>0</v>
      </c>
    </row>
    <row r="121" spans="1:9">
      <c r="A121" s="4">
        <v>91141</v>
      </c>
      <c r="B121" s="84" t="s">
        <v>128</v>
      </c>
      <c r="C121" s="100">
        <v>6.2089999999999997E-4</v>
      </c>
      <c r="D121" s="101"/>
      <c r="E121" s="102">
        <v>243239.43769999998</v>
      </c>
      <c r="F121" s="102">
        <v>227657.33129999999</v>
      </c>
      <c r="G121" s="102">
        <v>135253.1306</v>
      </c>
      <c r="H121" s="102">
        <v>551549.81629999995</v>
      </c>
      <c r="I121" s="102">
        <v>0</v>
      </c>
    </row>
    <row r="122" spans="1:9">
      <c r="A122" s="4">
        <v>91147</v>
      </c>
      <c r="B122" s="84" t="s">
        <v>129</v>
      </c>
      <c r="C122" s="100">
        <v>3.29E-5</v>
      </c>
      <c r="D122" s="101"/>
      <c r="E122" s="102">
        <v>12888.673699999999</v>
      </c>
      <c r="F122" s="102">
        <v>12063.015300000001</v>
      </c>
      <c r="G122" s="102">
        <v>7166.7385999999997</v>
      </c>
      <c r="H122" s="102">
        <v>29225.300299999999</v>
      </c>
      <c r="I122" s="102">
        <v>0</v>
      </c>
    </row>
    <row r="123" spans="1:9">
      <c r="A123" s="4">
        <v>91151</v>
      </c>
      <c r="B123" s="84" t="s">
        <v>130</v>
      </c>
      <c r="C123" s="100">
        <v>6.3900000000000003E-4</v>
      </c>
      <c r="D123" s="101"/>
      <c r="E123" s="102">
        <v>250330.16700000002</v>
      </c>
      <c r="F123" s="102">
        <v>234293.823</v>
      </c>
      <c r="G123" s="102">
        <v>139195.92600000001</v>
      </c>
      <c r="H123" s="102">
        <v>567628.17300000007</v>
      </c>
      <c r="I123" s="102">
        <v>0</v>
      </c>
    </row>
    <row r="124" spans="1:9">
      <c r="A124" s="4">
        <v>91154</v>
      </c>
      <c r="B124" s="84" t="s">
        <v>131</v>
      </c>
      <c r="C124" s="100">
        <v>2.44E-5</v>
      </c>
      <c r="D124" s="101"/>
      <c r="E124" s="102">
        <v>9558.7731999999996</v>
      </c>
      <c r="F124" s="102">
        <v>8946.4308000000001</v>
      </c>
      <c r="G124" s="102">
        <v>5315.1495999999997</v>
      </c>
      <c r="H124" s="102">
        <v>21674.6908</v>
      </c>
      <c r="I124" s="102">
        <v>0</v>
      </c>
    </row>
    <row r="125" spans="1:9">
      <c r="A125" s="4">
        <v>91161</v>
      </c>
      <c r="B125" s="84" t="s">
        <v>132</v>
      </c>
      <c r="C125" s="100">
        <v>9.5400000000000001E-5</v>
      </c>
      <c r="D125" s="101"/>
      <c r="E125" s="102">
        <v>37373.236199999999</v>
      </c>
      <c r="F125" s="102">
        <v>34979.077799999999</v>
      </c>
      <c r="G125" s="102">
        <v>20781.363600000001</v>
      </c>
      <c r="H125" s="102">
        <v>84744.487800000003</v>
      </c>
      <c r="I125" s="102">
        <v>0</v>
      </c>
    </row>
    <row r="126" spans="1:9">
      <c r="A126" s="4">
        <v>91171</v>
      </c>
      <c r="B126" s="84" t="s">
        <v>133</v>
      </c>
      <c r="C126" s="100">
        <v>3.2220000000000003E-4</v>
      </c>
      <c r="D126" s="101"/>
      <c r="E126" s="102">
        <v>126222.81660000001</v>
      </c>
      <c r="F126" s="102">
        <v>118136.88540000001</v>
      </c>
      <c r="G126" s="102">
        <v>70186.11480000001</v>
      </c>
      <c r="H126" s="102">
        <v>286212.51540000003</v>
      </c>
      <c r="I126" s="102">
        <v>0</v>
      </c>
    </row>
    <row r="127" spans="1:9">
      <c r="A127" s="4">
        <v>91201</v>
      </c>
      <c r="B127" s="84" t="s">
        <v>134</v>
      </c>
      <c r="C127" s="100">
        <v>2.5163E-3</v>
      </c>
      <c r="D127" s="101"/>
      <c r="E127" s="102">
        <v>985768.07389999996</v>
      </c>
      <c r="F127" s="102">
        <v>922619.00910000002</v>
      </c>
      <c r="G127" s="102">
        <v>548135.69420000003</v>
      </c>
      <c r="H127" s="102">
        <v>2235246.9040999999</v>
      </c>
      <c r="I127" s="102">
        <v>0</v>
      </c>
    </row>
    <row r="128" spans="1:9">
      <c r="A128" s="4">
        <v>91202</v>
      </c>
      <c r="B128" s="84" t="s">
        <v>135</v>
      </c>
      <c r="C128" s="100">
        <v>0</v>
      </c>
      <c r="D128" s="101"/>
      <c r="E128" s="102">
        <v>0</v>
      </c>
      <c r="F128" s="102">
        <v>0</v>
      </c>
      <c r="G128" s="102">
        <v>0</v>
      </c>
      <c r="H128" s="102">
        <v>0</v>
      </c>
      <c r="I128" s="102">
        <v>0</v>
      </c>
    </row>
    <row r="129" spans="1:9">
      <c r="A129" s="4">
        <v>91203</v>
      </c>
      <c r="B129" s="84" t="s">
        <v>136</v>
      </c>
      <c r="C129" s="100">
        <v>2.5139999999999999E-4</v>
      </c>
      <c r="D129" s="101"/>
      <c r="E129" s="102">
        <v>98486.704199999993</v>
      </c>
      <c r="F129" s="102">
        <v>92177.569799999997</v>
      </c>
      <c r="G129" s="102">
        <v>54763.467599999996</v>
      </c>
      <c r="H129" s="102">
        <v>223320.3798</v>
      </c>
      <c r="I129" s="102">
        <v>0</v>
      </c>
    </row>
    <row r="130" spans="1:9">
      <c r="A130" s="4">
        <v>91206</v>
      </c>
      <c r="B130" s="84" t="s">
        <v>137</v>
      </c>
      <c r="C130" s="100">
        <v>1.0426999999999999E-3</v>
      </c>
      <c r="D130" s="101"/>
      <c r="E130" s="102">
        <v>408480.85309999995</v>
      </c>
      <c r="F130" s="102">
        <v>382313.25389999995</v>
      </c>
      <c r="G130" s="102">
        <v>227135.51179999998</v>
      </c>
      <c r="H130" s="102">
        <v>926237.70889999997</v>
      </c>
      <c r="I130" s="102">
        <v>0</v>
      </c>
    </row>
    <row r="131" spans="1:9">
      <c r="A131" s="4">
        <v>91208</v>
      </c>
      <c r="B131" s="84" t="s">
        <v>138</v>
      </c>
      <c r="C131" s="100">
        <v>2.3900000000000002E-5</v>
      </c>
      <c r="D131" s="101"/>
      <c r="E131" s="102">
        <v>9362.8967000000011</v>
      </c>
      <c r="F131" s="102">
        <v>8763.1023000000005</v>
      </c>
      <c r="G131" s="102">
        <v>5206.2326000000003</v>
      </c>
      <c r="H131" s="102">
        <v>21230.5373</v>
      </c>
      <c r="I131" s="102">
        <v>0</v>
      </c>
    </row>
    <row r="132" spans="1:9">
      <c r="A132" s="4">
        <v>91211</v>
      </c>
      <c r="B132" s="84" t="s">
        <v>139</v>
      </c>
      <c r="C132" s="100">
        <v>4.2319999999999999E-4</v>
      </c>
      <c r="D132" s="101"/>
      <c r="E132" s="102">
        <v>165789.86960000001</v>
      </c>
      <c r="F132" s="102">
        <v>155169.24239999999</v>
      </c>
      <c r="G132" s="102">
        <v>92187.348799999992</v>
      </c>
      <c r="H132" s="102">
        <v>375931.52240000002</v>
      </c>
      <c r="I132" s="102">
        <v>0</v>
      </c>
    </row>
    <row r="133" spans="1:9">
      <c r="A133" s="4">
        <v>91213</v>
      </c>
      <c r="B133" s="84" t="s">
        <v>140</v>
      </c>
      <c r="C133" s="100">
        <v>2.5899999999999999E-5</v>
      </c>
      <c r="D133" s="101"/>
      <c r="E133" s="102">
        <v>10146.402700000001</v>
      </c>
      <c r="F133" s="102">
        <v>9496.416299999999</v>
      </c>
      <c r="G133" s="102">
        <v>5641.9005999999999</v>
      </c>
      <c r="H133" s="102">
        <v>23007.151299999998</v>
      </c>
      <c r="I133" s="102">
        <v>0</v>
      </c>
    </row>
    <row r="134" spans="1:9">
      <c r="A134" s="4">
        <v>91214</v>
      </c>
      <c r="B134" s="84" t="s">
        <v>141</v>
      </c>
      <c r="C134" s="100">
        <v>3.4100000000000002E-5</v>
      </c>
      <c r="D134" s="101"/>
      <c r="E134" s="102">
        <v>13358.777300000002</v>
      </c>
      <c r="F134" s="102">
        <v>12503.003700000001</v>
      </c>
      <c r="G134" s="102">
        <v>7428.1394</v>
      </c>
      <c r="H134" s="102">
        <v>30291.268700000001</v>
      </c>
      <c r="I134" s="102">
        <v>0</v>
      </c>
    </row>
    <row r="135" spans="1:9">
      <c r="A135" s="4">
        <v>91217</v>
      </c>
      <c r="B135" s="84" t="s">
        <v>142</v>
      </c>
      <c r="C135" s="100">
        <v>2.5199999999999999E-5</v>
      </c>
      <c r="D135" s="101"/>
      <c r="E135" s="102">
        <v>9872.1756000000005</v>
      </c>
      <c r="F135" s="102">
        <v>9239.7564000000002</v>
      </c>
      <c r="G135" s="102">
        <v>5489.4168</v>
      </c>
      <c r="H135" s="102">
        <v>22385.3364</v>
      </c>
      <c r="I135" s="102">
        <v>0</v>
      </c>
    </row>
    <row r="136" spans="1:9">
      <c r="A136" s="4">
        <v>91221</v>
      </c>
      <c r="B136" s="84" t="s">
        <v>143</v>
      </c>
      <c r="C136" s="100">
        <v>7.7999999999999999E-5</v>
      </c>
      <c r="D136" s="101"/>
      <c r="E136" s="102">
        <v>30556.734</v>
      </c>
      <c r="F136" s="102">
        <v>28599.245999999999</v>
      </c>
      <c r="G136" s="102">
        <v>16991.052</v>
      </c>
      <c r="H136" s="102">
        <v>69287.945999999996</v>
      </c>
      <c r="I136" s="102">
        <v>0</v>
      </c>
    </row>
    <row r="137" spans="1:9">
      <c r="A137" s="95">
        <v>91231</v>
      </c>
      <c r="B137" s="96" t="s">
        <v>144</v>
      </c>
      <c r="C137" s="97">
        <v>1.7933000000000001E-3</v>
      </c>
      <c r="D137" s="98"/>
      <c r="E137" s="99">
        <v>702530.65489999996</v>
      </c>
      <c r="F137" s="99">
        <v>657525.99809999997</v>
      </c>
      <c r="G137" s="99">
        <v>390641.71220000001</v>
      </c>
      <c r="H137" s="99">
        <v>1593000.9431</v>
      </c>
      <c r="I137" s="99">
        <v>0</v>
      </c>
    </row>
    <row r="138" spans="1:9">
      <c r="A138" s="4">
        <v>91233</v>
      </c>
      <c r="B138" s="84" t="s">
        <v>145</v>
      </c>
      <c r="C138" s="100">
        <v>6.69E-5</v>
      </c>
      <c r="D138" s="101"/>
      <c r="E138" s="102">
        <v>26208.275699999998</v>
      </c>
      <c r="F138" s="102">
        <v>24529.353299999999</v>
      </c>
      <c r="G138" s="102">
        <v>14573.0946</v>
      </c>
      <c r="H138" s="102">
        <v>59427.738299999997</v>
      </c>
      <c r="I138" s="102">
        <v>0</v>
      </c>
    </row>
    <row r="139" spans="1:9">
      <c r="A139" s="4">
        <v>91241</v>
      </c>
      <c r="B139" s="84" t="s">
        <v>146</v>
      </c>
      <c r="C139" s="100">
        <v>3.5800000000000003E-5</v>
      </c>
      <c r="D139" s="101"/>
      <c r="E139" s="102">
        <v>14024.7574</v>
      </c>
      <c r="F139" s="102">
        <v>13126.320600000001</v>
      </c>
      <c r="G139" s="102">
        <v>7798.4572000000007</v>
      </c>
      <c r="H139" s="102">
        <v>31801.390600000002</v>
      </c>
      <c r="I139" s="102">
        <v>0</v>
      </c>
    </row>
    <row r="140" spans="1:9">
      <c r="A140" s="4">
        <v>91251</v>
      </c>
      <c r="B140" s="84" t="s">
        <v>147</v>
      </c>
      <c r="C140" s="100">
        <v>3.2100000000000001E-5</v>
      </c>
      <c r="D140" s="101"/>
      <c r="E140" s="102">
        <v>12575.2713</v>
      </c>
      <c r="F140" s="102">
        <v>11769.689700000001</v>
      </c>
      <c r="G140" s="102">
        <v>6992.4714000000004</v>
      </c>
      <c r="H140" s="102">
        <v>28514.654699999999</v>
      </c>
      <c r="I140" s="102">
        <v>0</v>
      </c>
    </row>
    <row r="141" spans="1:9">
      <c r="A141" s="4">
        <v>91261</v>
      </c>
      <c r="B141" s="84" t="s">
        <v>148</v>
      </c>
      <c r="C141" s="100">
        <v>9.5000000000000005E-6</v>
      </c>
      <c r="D141" s="101"/>
      <c r="E141" s="102">
        <v>3721.6535000000003</v>
      </c>
      <c r="F141" s="102">
        <v>3483.2415000000001</v>
      </c>
      <c r="G141" s="102">
        <v>2069.4230000000002</v>
      </c>
      <c r="H141" s="102">
        <v>8438.9165000000012</v>
      </c>
      <c r="I141" s="102">
        <v>0</v>
      </c>
    </row>
    <row r="142" spans="1:9">
      <c r="A142" s="4">
        <v>91301</v>
      </c>
      <c r="B142" s="84" t="s">
        <v>149</v>
      </c>
      <c r="C142" s="100">
        <v>8.6893000000000005E-3</v>
      </c>
      <c r="D142" s="101"/>
      <c r="E142" s="102">
        <v>3404059.3429</v>
      </c>
      <c r="F142" s="102">
        <v>3185992.6701000002</v>
      </c>
      <c r="G142" s="102">
        <v>1892824.9762000002</v>
      </c>
      <c r="H142" s="102">
        <v>7718766.0151000004</v>
      </c>
      <c r="I142" s="102">
        <v>0</v>
      </c>
    </row>
    <row r="143" spans="1:9">
      <c r="A143" s="4">
        <v>91302</v>
      </c>
      <c r="B143" s="84" t="s">
        <v>941</v>
      </c>
      <c r="C143" s="100">
        <v>5.3209999999999998E-4</v>
      </c>
      <c r="D143" s="101"/>
      <c r="E143" s="102">
        <v>208451.77129999999</v>
      </c>
      <c r="F143" s="102">
        <v>195098.18969999999</v>
      </c>
      <c r="G143" s="102">
        <v>115909.47139999999</v>
      </c>
      <c r="H143" s="102">
        <v>472668.15469999996</v>
      </c>
      <c r="I143" s="102">
        <v>0</v>
      </c>
    </row>
    <row r="144" spans="1:9">
      <c r="A144" s="4">
        <v>91306</v>
      </c>
      <c r="B144" s="84" t="s">
        <v>151</v>
      </c>
      <c r="C144" s="100">
        <v>2.1952999999999999E-3</v>
      </c>
      <c r="D144" s="101"/>
      <c r="E144" s="102">
        <v>860015.36089999997</v>
      </c>
      <c r="F144" s="102">
        <v>804922.11209999991</v>
      </c>
      <c r="G144" s="102">
        <v>478210.98019999999</v>
      </c>
      <c r="H144" s="102">
        <v>1950100.3570999999</v>
      </c>
      <c r="I144" s="102">
        <v>0</v>
      </c>
    </row>
    <row r="145" spans="1:9">
      <c r="A145" s="4">
        <v>91308</v>
      </c>
      <c r="B145" s="84" t="s">
        <v>152</v>
      </c>
      <c r="C145" s="100">
        <v>1.127E-4</v>
      </c>
      <c r="D145" s="101"/>
      <c r="E145" s="102">
        <v>44150.563099999999</v>
      </c>
      <c r="F145" s="102">
        <v>41322.243900000001</v>
      </c>
      <c r="G145" s="102">
        <v>24549.891800000001</v>
      </c>
      <c r="H145" s="102">
        <v>100112.1989</v>
      </c>
      <c r="I145" s="102">
        <v>0</v>
      </c>
    </row>
    <row r="146" spans="1:9">
      <c r="A146" s="4">
        <v>91311</v>
      </c>
      <c r="B146" s="84" t="s">
        <v>153</v>
      </c>
      <c r="C146" s="100">
        <v>8.6487999999999999E-3</v>
      </c>
      <c r="D146" s="101"/>
      <c r="E146" s="102">
        <v>3388193.3464000002</v>
      </c>
      <c r="F146" s="102">
        <v>3171143.0616000001</v>
      </c>
      <c r="G146" s="102">
        <v>1884002.6991999999</v>
      </c>
      <c r="H146" s="102">
        <v>7682789.5816000002</v>
      </c>
      <c r="I146" s="102">
        <v>0</v>
      </c>
    </row>
    <row r="147" spans="1:9">
      <c r="A147" s="4">
        <v>91317</v>
      </c>
      <c r="B147" s="84" t="s">
        <v>154</v>
      </c>
      <c r="C147" s="100">
        <v>1.5779999999999999E-4</v>
      </c>
      <c r="D147" s="101"/>
      <c r="E147" s="102">
        <v>61818.623399999997</v>
      </c>
      <c r="F147" s="102">
        <v>57858.474599999994</v>
      </c>
      <c r="G147" s="102">
        <v>34374.205199999997</v>
      </c>
      <c r="H147" s="102">
        <v>140174.84459999998</v>
      </c>
      <c r="I147" s="102">
        <v>0</v>
      </c>
    </row>
    <row r="148" spans="1:9">
      <c r="A148" s="4">
        <v>91321</v>
      </c>
      <c r="B148" s="84" t="s">
        <v>155</v>
      </c>
      <c r="C148" s="100">
        <v>5.7599999999999997E-5</v>
      </c>
      <c r="D148" s="101"/>
      <c r="E148" s="102">
        <v>22564.9728</v>
      </c>
      <c r="F148" s="102">
        <v>21119.443199999998</v>
      </c>
      <c r="G148" s="102">
        <v>12547.2384</v>
      </c>
      <c r="H148" s="102">
        <v>51166.483199999995</v>
      </c>
      <c r="I148" s="102">
        <v>0</v>
      </c>
    </row>
    <row r="149" spans="1:9">
      <c r="A149" s="4">
        <v>91327</v>
      </c>
      <c r="B149" s="84" t="s">
        <v>156</v>
      </c>
      <c r="C149" s="100">
        <v>9.3999999999999998E-6</v>
      </c>
      <c r="D149" s="101"/>
      <c r="E149" s="102">
        <v>3682.4782</v>
      </c>
      <c r="F149" s="102">
        <v>3446.5758000000001</v>
      </c>
      <c r="G149" s="102">
        <v>2047.6396</v>
      </c>
      <c r="H149" s="102">
        <v>8350.0857999999989</v>
      </c>
      <c r="I149" s="102">
        <v>0</v>
      </c>
    </row>
    <row r="150" spans="1:9">
      <c r="A150" s="4">
        <v>91331</v>
      </c>
      <c r="B150" s="84" t="s">
        <v>157</v>
      </c>
      <c r="C150" s="100">
        <v>3.1621000000000002E-3</v>
      </c>
      <c r="D150" s="101"/>
      <c r="E150" s="102">
        <v>1238762.1613</v>
      </c>
      <c r="F150" s="102">
        <v>1159406.0997000001</v>
      </c>
      <c r="G150" s="102">
        <v>688812.89140000008</v>
      </c>
      <c r="H150" s="102">
        <v>2808915.5647</v>
      </c>
      <c r="I150" s="102">
        <v>0</v>
      </c>
    </row>
    <row r="151" spans="1:9">
      <c r="A151" s="4">
        <v>91341</v>
      </c>
      <c r="B151" s="84" t="s">
        <v>158</v>
      </c>
      <c r="C151" s="100">
        <v>3.3399999999999999E-5</v>
      </c>
      <c r="D151" s="101"/>
      <c r="E151" s="102">
        <v>13084.5502</v>
      </c>
      <c r="F151" s="102">
        <v>12246.343799999999</v>
      </c>
      <c r="G151" s="102">
        <v>7275.6556</v>
      </c>
      <c r="H151" s="102">
        <v>29669.453799999999</v>
      </c>
      <c r="I151" s="102">
        <v>0</v>
      </c>
    </row>
    <row r="152" spans="1:9">
      <c r="A152" s="4">
        <v>91401</v>
      </c>
      <c r="B152" s="84" t="s">
        <v>159</v>
      </c>
      <c r="C152" s="100">
        <v>3.5915000000000001E-3</v>
      </c>
      <c r="D152" s="101"/>
      <c r="E152" s="102">
        <v>1406980.8995000001</v>
      </c>
      <c r="F152" s="102">
        <v>1316848.6155000001</v>
      </c>
      <c r="G152" s="102">
        <v>782350.81099999999</v>
      </c>
      <c r="H152" s="102">
        <v>3190354.5904999999</v>
      </c>
      <c r="I152" s="102">
        <v>0</v>
      </c>
    </row>
    <row r="153" spans="1:9">
      <c r="A153" s="4">
        <v>91411</v>
      </c>
      <c r="B153" s="84" t="s">
        <v>160</v>
      </c>
      <c r="C153" s="100">
        <v>3.7720000000000001E-4</v>
      </c>
      <c r="D153" s="101"/>
      <c r="E153" s="102">
        <v>147769.2316</v>
      </c>
      <c r="F153" s="102">
        <v>138303.02040000001</v>
      </c>
      <c r="G153" s="102">
        <v>82166.984800000006</v>
      </c>
      <c r="H153" s="102">
        <v>335069.40039999998</v>
      </c>
      <c r="I153" s="102">
        <v>0</v>
      </c>
    </row>
    <row r="154" spans="1:9">
      <c r="A154" s="4">
        <v>91414</v>
      </c>
      <c r="B154" s="84" t="s">
        <v>952</v>
      </c>
      <c r="C154" s="100">
        <v>3.0700000000000001E-5</v>
      </c>
      <c r="D154" s="101"/>
      <c r="E154" s="102">
        <v>12026.8171</v>
      </c>
      <c r="F154" s="102">
        <v>11256.3699</v>
      </c>
      <c r="G154" s="102">
        <v>6687.5038000000004</v>
      </c>
      <c r="H154" s="102">
        <v>27271.0249</v>
      </c>
      <c r="I154" s="102">
        <v>0</v>
      </c>
    </row>
    <row r="155" spans="1:9">
      <c r="A155" s="4">
        <v>91417</v>
      </c>
      <c r="B155" s="84" t="s">
        <v>161</v>
      </c>
      <c r="C155" s="100">
        <v>6.8000000000000001E-6</v>
      </c>
      <c r="D155" s="101"/>
      <c r="E155" s="102">
        <v>2663.9204</v>
      </c>
      <c r="F155" s="102">
        <v>2493.2676000000001</v>
      </c>
      <c r="G155" s="102">
        <v>1481.2712000000001</v>
      </c>
      <c r="H155" s="102">
        <v>6040.4876000000004</v>
      </c>
      <c r="I155" s="102">
        <v>0</v>
      </c>
    </row>
    <row r="156" spans="1:9">
      <c r="A156" s="4">
        <v>91421</v>
      </c>
      <c r="B156" s="84" t="s">
        <v>162</v>
      </c>
      <c r="C156" s="100">
        <v>8.0099999999999995E-5</v>
      </c>
      <c r="D156" s="101"/>
      <c r="E156" s="102">
        <v>31379.415299999997</v>
      </c>
      <c r="F156" s="102">
        <v>29369.225699999999</v>
      </c>
      <c r="G156" s="102">
        <v>17448.503399999998</v>
      </c>
      <c r="H156" s="102">
        <v>71153.390699999989</v>
      </c>
      <c r="I156" s="102">
        <v>0</v>
      </c>
    </row>
    <row r="157" spans="1:9">
      <c r="A157" s="4">
        <v>91423</v>
      </c>
      <c r="B157" s="84" t="s">
        <v>163</v>
      </c>
      <c r="C157" s="100">
        <v>5.6400000000000002E-5</v>
      </c>
      <c r="D157" s="101"/>
      <c r="E157" s="102">
        <v>22094.869200000001</v>
      </c>
      <c r="F157" s="102">
        <v>20679.4548</v>
      </c>
      <c r="G157" s="102">
        <v>12285.837600000001</v>
      </c>
      <c r="H157" s="102">
        <v>50100.514800000004</v>
      </c>
      <c r="I157" s="102">
        <v>0</v>
      </c>
    </row>
    <row r="158" spans="1:9">
      <c r="A158" s="4">
        <v>91431</v>
      </c>
      <c r="B158" s="84" t="s">
        <v>164</v>
      </c>
      <c r="C158" s="100">
        <v>2.0049999999999999E-4</v>
      </c>
      <c r="D158" s="101"/>
      <c r="E158" s="102">
        <v>78546.476500000004</v>
      </c>
      <c r="F158" s="102">
        <v>73514.728499999997</v>
      </c>
      <c r="G158" s="102">
        <v>43675.716999999997</v>
      </c>
      <c r="H158" s="102">
        <v>178105.55350000001</v>
      </c>
      <c r="I158" s="102">
        <v>0</v>
      </c>
    </row>
    <row r="159" spans="1:9">
      <c r="A159" s="4">
        <v>91441</v>
      </c>
      <c r="B159" s="84" t="s">
        <v>165</v>
      </c>
      <c r="C159" s="100">
        <v>9.5799999999999998E-4</v>
      </c>
      <c r="D159" s="101"/>
      <c r="E159" s="102">
        <v>375299.37400000001</v>
      </c>
      <c r="F159" s="102">
        <v>351257.40600000002</v>
      </c>
      <c r="G159" s="102">
        <v>208684.97200000001</v>
      </c>
      <c r="H159" s="102">
        <v>850998.10600000003</v>
      </c>
      <c r="I159" s="102">
        <v>0</v>
      </c>
    </row>
    <row r="160" spans="1:9">
      <c r="A160" s="4">
        <v>91451</v>
      </c>
      <c r="B160" s="84" t="s">
        <v>166</v>
      </c>
      <c r="C160" s="100">
        <v>1.4751E-3</v>
      </c>
      <c r="D160" s="101"/>
      <c r="E160" s="102">
        <v>577874.85030000005</v>
      </c>
      <c r="F160" s="102">
        <v>540855.74069999997</v>
      </c>
      <c r="G160" s="102">
        <v>321326.93339999998</v>
      </c>
      <c r="H160" s="102">
        <v>1310341.6557</v>
      </c>
      <c r="I160" s="102">
        <v>0</v>
      </c>
    </row>
    <row r="161" spans="1:9">
      <c r="A161" s="4">
        <v>91457</v>
      </c>
      <c r="B161" s="84" t="s">
        <v>167</v>
      </c>
      <c r="C161" s="100">
        <v>1.8700000000000001E-5</v>
      </c>
      <c r="D161" s="101"/>
      <c r="E161" s="102">
        <v>7325.7811000000002</v>
      </c>
      <c r="F161" s="102">
        <v>6856.4859000000006</v>
      </c>
      <c r="G161" s="102">
        <v>4073.4958000000001</v>
      </c>
      <c r="H161" s="102">
        <v>16611.340899999999</v>
      </c>
      <c r="I161" s="102">
        <v>0</v>
      </c>
    </row>
    <row r="162" spans="1:9">
      <c r="A162" s="4">
        <v>91461</v>
      </c>
      <c r="B162" s="84" t="s">
        <v>907</v>
      </c>
      <c r="C162" s="100">
        <v>0</v>
      </c>
      <c r="D162" s="101"/>
      <c r="E162" s="102">
        <v>0</v>
      </c>
      <c r="F162" s="102">
        <v>0</v>
      </c>
      <c r="G162" s="102">
        <v>0</v>
      </c>
      <c r="H162" s="102">
        <v>0</v>
      </c>
      <c r="I162" s="102">
        <v>0</v>
      </c>
    </row>
    <row r="163" spans="1:9">
      <c r="A163" s="4">
        <v>91501</v>
      </c>
      <c r="B163" s="84" t="s">
        <v>168</v>
      </c>
      <c r="C163" s="100">
        <v>4.841E-4</v>
      </c>
      <c r="D163" s="101"/>
      <c r="E163" s="102">
        <v>189647.62729999999</v>
      </c>
      <c r="F163" s="102">
        <v>177498.6537</v>
      </c>
      <c r="G163" s="102">
        <v>105453.4394</v>
      </c>
      <c r="H163" s="102">
        <v>430029.41869999998</v>
      </c>
      <c r="I163" s="102">
        <v>0</v>
      </c>
    </row>
    <row r="164" spans="1:9">
      <c r="A164" s="4">
        <v>91504</v>
      </c>
      <c r="B164" s="84" t="s">
        <v>169</v>
      </c>
      <c r="C164" s="100">
        <v>9.5999999999999996E-6</v>
      </c>
      <c r="D164" s="101"/>
      <c r="E164" s="102">
        <v>3760.8287999999998</v>
      </c>
      <c r="F164" s="102">
        <v>3519.9071999999996</v>
      </c>
      <c r="G164" s="102">
        <v>2091.2064</v>
      </c>
      <c r="H164" s="102">
        <v>8527.7471999999998</v>
      </c>
      <c r="I164" s="102">
        <v>0</v>
      </c>
    </row>
    <row r="165" spans="1:9">
      <c r="A165" s="4">
        <v>91601</v>
      </c>
      <c r="B165" s="84" t="s">
        <v>170</v>
      </c>
      <c r="C165" s="100">
        <v>2.9313E-3</v>
      </c>
      <c r="D165" s="101"/>
      <c r="E165" s="102">
        <v>1148345.5689000001</v>
      </c>
      <c r="F165" s="102">
        <v>1074781.6640999999</v>
      </c>
      <c r="G165" s="102">
        <v>638536.80420000001</v>
      </c>
      <c r="H165" s="102">
        <v>2603894.3091000002</v>
      </c>
      <c r="I165" s="102">
        <v>0</v>
      </c>
    </row>
    <row r="166" spans="1:9">
      <c r="A166" s="4">
        <v>91604</v>
      </c>
      <c r="B166" s="84" t="s">
        <v>171</v>
      </c>
      <c r="C166" s="100">
        <v>8.0099999999999995E-5</v>
      </c>
      <c r="D166" s="101"/>
      <c r="E166" s="102">
        <v>31379.415299999997</v>
      </c>
      <c r="F166" s="102">
        <v>29369.225699999999</v>
      </c>
      <c r="G166" s="102">
        <v>17448.503399999998</v>
      </c>
      <c r="H166" s="102">
        <v>71153.390699999989</v>
      </c>
      <c r="I166" s="102">
        <v>0</v>
      </c>
    </row>
    <row r="167" spans="1:9">
      <c r="A167" s="4">
        <v>91608</v>
      </c>
      <c r="B167" s="84" t="s">
        <v>172</v>
      </c>
      <c r="C167" s="100">
        <v>1.7569999999999999E-4</v>
      </c>
      <c r="D167" s="101"/>
      <c r="E167" s="102">
        <v>68831.002099999998</v>
      </c>
      <c r="F167" s="102">
        <v>64421.634899999997</v>
      </c>
      <c r="G167" s="102">
        <v>38273.433799999999</v>
      </c>
      <c r="H167" s="102">
        <v>156075.5399</v>
      </c>
      <c r="I167" s="102">
        <v>0</v>
      </c>
    </row>
    <row r="168" spans="1:9">
      <c r="A168" s="4">
        <v>91611</v>
      </c>
      <c r="B168" s="84" t="s">
        <v>173</v>
      </c>
      <c r="C168" s="100">
        <v>1.4395E-3</v>
      </c>
      <c r="D168" s="101"/>
      <c r="E168" s="102">
        <v>563928.44350000005</v>
      </c>
      <c r="F168" s="102">
        <v>527802.75150000001</v>
      </c>
      <c r="G168" s="102">
        <v>313572.04300000001</v>
      </c>
      <c r="H168" s="102">
        <v>1278717.9265000001</v>
      </c>
      <c r="I168" s="102">
        <v>0</v>
      </c>
    </row>
    <row r="169" spans="1:9">
      <c r="A169" s="4">
        <v>91621</v>
      </c>
      <c r="B169" s="84" t="s">
        <v>174</v>
      </c>
      <c r="C169" s="100">
        <v>3.4210000000000002E-4</v>
      </c>
      <c r="D169" s="101"/>
      <c r="E169" s="102">
        <v>134018.70130000002</v>
      </c>
      <c r="F169" s="102">
        <v>125433.3597</v>
      </c>
      <c r="G169" s="102">
        <v>74521.011400000003</v>
      </c>
      <c r="H169" s="102">
        <v>303889.8247</v>
      </c>
      <c r="I169" s="102">
        <v>0</v>
      </c>
    </row>
    <row r="170" spans="1:9">
      <c r="A170" s="4">
        <v>91631</v>
      </c>
      <c r="B170" s="84" t="s">
        <v>175</v>
      </c>
      <c r="C170" s="100">
        <v>6.3690000000000003E-4</v>
      </c>
      <c r="D170" s="101"/>
      <c r="E170" s="102">
        <v>249507.48570000002</v>
      </c>
      <c r="F170" s="102">
        <v>233523.84330000001</v>
      </c>
      <c r="G170" s="102">
        <v>138738.47460000002</v>
      </c>
      <c r="H170" s="102">
        <v>565762.72830000008</v>
      </c>
      <c r="I170" s="102">
        <v>0</v>
      </c>
    </row>
    <row r="171" spans="1:9">
      <c r="A171" s="4">
        <v>91633</v>
      </c>
      <c r="B171" s="84" t="s">
        <v>176</v>
      </c>
      <c r="C171" s="100">
        <v>3.6000000000000001E-5</v>
      </c>
      <c r="D171" s="101"/>
      <c r="E171" s="102">
        <v>14103.108</v>
      </c>
      <c r="F171" s="102">
        <v>13199.652</v>
      </c>
      <c r="G171" s="102">
        <v>7842.0240000000003</v>
      </c>
      <c r="H171" s="102">
        <v>31979.052</v>
      </c>
      <c r="I171" s="102">
        <v>0</v>
      </c>
    </row>
    <row r="172" spans="1:9">
      <c r="A172" s="4">
        <v>91641</v>
      </c>
      <c r="B172" s="84" t="s">
        <v>177</v>
      </c>
      <c r="C172" s="100">
        <v>3.2289999999999999E-4</v>
      </c>
      <c r="D172" s="101"/>
      <c r="E172" s="102">
        <v>126497.04369999999</v>
      </c>
      <c r="F172" s="102">
        <v>118393.5453</v>
      </c>
      <c r="G172" s="102">
        <v>70338.598599999998</v>
      </c>
      <c r="H172" s="102">
        <v>286834.33029999997</v>
      </c>
      <c r="I172" s="102">
        <v>0</v>
      </c>
    </row>
    <row r="173" spans="1:9">
      <c r="A173" s="4">
        <v>91651</v>
      </c>
      <c r="B173" s="84" t="s">
        <v>178</v>
      </c>
      <c r="C173" s="100">
        <v>5.6240000000000001E-4</v>
      </c>
      <c r="D173" s="101"/>
      <c r="E173" s="102">
        <v>220321.8872</v>
      </c>
      <c r="F173" s="102">
        <v>206207.89680000002</v>
      </c>
      <c r="G173" s="102">
        <v>122509.8416</v>
      </c>
      <c r="H173" s="102">
        <v>499583.85680000001</v>
      </c>
      <c r="I173" s="102">
        <v>0</v>
      </c>
    </row>
    <row r="174" spans="1:9">
      <c r="A174" s="4">
        <v>91661</v>
      </c>
      <c r="B174" s="84" t="s">
        <v>179</v>
      </c>
      <c r="C174" s="100">
        <v>2.063E-4</v>
      </c>
      <c r="D174" s="101"/>
      <c r="E174" s="102">
        <v>80818.643899999995</v>
      </c>
      <c r="F174" s="102">
        <v>75641.339099999997</v>
      </c>
      <c r="G174" s="102">
        <v>44939.154199999997</v>
      </c>
      <c r="H174" s="102">
        <v>183257.7341</v>
      </c>
      <c r="I174" s="102">
        <v>0</v>
      </c>
    </row>
    <row r="175" spans="1:9">
      <c r="A175" s="4">
        <v>91671</v>
      </c>
      <c r="B175" s="84" t="s">
        <v>180</v>
      </c>
      <c r="C175" s="100">
        <v>1.0069999999999999E-4</v>
      </c>
      <c r="D175" s="101"/>
      <c r="E175" s="102">
        <v>39449.527099999999</v>
      </c>
      <c r="F175" s="102">
        <v>36922.359899999996</v>
      </c>
      <c r="G175" s="102">
        <v>21935.8838</v>
      </c>
      <c r="H175" s="102">
        <v>89452.514899999995</v>
      </c>
      <c r="I175" s="102">
        <v>0</v>
      </c>
    </row>
    <row r="176" spans="1:9">
      <c r="A176" s="4">
        <v>91681</v>
      </c>
      <c r="B176" s="84" t="s">
        <v>181</v>
      </c>
      <c r="C176" s="100">
        <v>4.484E-4</v>
      </c>
      <c r="D176" s="101"/>
      <c r="E176" s="102">
        <v>175662.04519999999</v>
      </c>
      <c r="F176" s="102">
        <v>164408.9988</v>
      </c>
      <c r="G176" s="102">
        <v>97676.765599999999</v>
      </c>
      <c r="H176" s="102">
        <v>398316.85879999999</v>
      </c>
      <c r="I176" s="102">
        <v>0</v>
      </c>
    </row>
    <row r="177" spans="1:9">
      <c r="A177" s="4">
        <v>91691</v>
      </c>
      <c r="B177" s="84" t="s">
        <v>182</v>
      </c>
      <c r="C177" s="100">
        <v>3.5099999999999999E-5</v>
      </c>
      <c r="D177" s="101"/>
      <c r="E177" s="102">
        <v>13750.5303</v>
      </c>
      <c r="F177" s="102">
        <v>12869.6607</v>
      </c>
      <c r="G177" s="102">
        <v>7645.9733999999999</v>
      </c>
      <c r="H177" s="102">
        <v>31179.575700000001</v>
      </c>
      <c r="I177" s="102">
        <v>0</v>
      </c>
    </row>
    <row r="178" spans="1:9">
      <c r="A178" s="4">
        <v>91701</v>
      </c>
      <c r="B178" s="84" t="s">
        <v>183</v>
      </c>
      <c r="C178" s="100">
        <v>1.2080000000000001E-3</v>
      </c>
      <c r="D178" s="101"/>
      <c r="E178" s="102">
        <v>473237.62400000001</v>
      </c>
      <c r="F178" s="102">
        <v>442921.65600000002</v>
      </c>
      <c r="G178" s="102">
        <v>263143.47200000001</v>
      </c>
      <c r="H178" s="102">
        <v>1073074.8560000001</v>
      </c>
      <c r="I178" s="102">
        <v>0</v>
      </c>
    </row>
    <row r="179" spans="1:9">
      <c r="A179" s="4">
        <v>91704</v>
      </c>
      <c r="B179" s="84" t="s">
        <v>184</v>
      </c>
      <c r="C179" s="100">
        <v>1.7799999999999999E-5</v>
      </c>
      <c r="D179" s="101"/>
      <c r="E179" s="102">
        <v>6973.2033999999994</v>
      </c>
      <c r="F179" s="102">
        <v>6526.4946</v>
      </c>
      <c r="G179" s="102">
        <v>3877.4451999999997</v>
      </c>
      <c r="H179" s="102">
        <v>15811.864599999999</v>
      </c>
      <c r="I179" s="102">
        <v>0</v>
      </c>
    </row>
    <row r="180" spans="1:9">
      <c r="A180" s="4">
        <v>91706</v>
      </c>
      <c r="B180" s="84" t="s">
        <v>185</v>
      </c>
      <c r="C180" s="100">
        <v>2.042E-4</v>
      </c>
      <c r="D180" s="101"/>
      <c r="E180" s="102">
        <v>79995.962599999999</v>
      </c>
      <c r="F180" s="102">
        <v>74871.359400000001</v>
      </c>
      <c r="G180" s="102">
        <v>44481.702799999999</v>
      </c>
      <c r="H180" s="102">
        <v>181392.28940000001</v>
      </c>
      <c r="I180" s="102">
        <v>0</v>
      </c>
    </row>
    <row r="181" spans="1:9">
      <c r="A181" s="4">
        <v>91719</v>
      </c>
      <c r="B181" s="84" t="s">
        <v>186</v>
      </c>
      <c r="C181" s="100">
        <v>3.7200000000000003E-5</v>
      </c>
      <c r="D181" s="101"/>
      <c r="E181" s="102">
        <v>14573.211600000001</v>
      </c>
      <c r="F181" s="102">
        <v>13639.6404</v>
      </c>
      <c r="G181" s="102">
        <v>8103.4248000000007</v>
      </c>
      <c r="H181" s="102">
        <v>33045.020400000001</v>
      </c>
      <c r="I181" s="102">
        <v>0</v>
      </c>
    </row>
    <row r="182" spans="1:9">
      <c r="A182" s="95">
        <v>91801</v>
      </c>
      <c r="B182" s="96" t="s">
        <v>187</v>
      </c>
      <c r="C182" s="97">
        <v>7.7625999999999997E-3</v>
      </c>
      <c r="D182" s="98"/>
      <c r="E182" s="99">
        <v>3041021.8377999999</v>
      </c>
      <c r="F182" s="99">
        <v>2846211.6281999997</v>
      </c>
      <c r="G182" s="99">
        <v>1690958.2083999999</v>
      </c>
      <c r="H182" s="99">
        <v>6895571.9182000002</v>
      </c>
      <c r="I182" s="99">
        <v>0</v>
      </c>
    </row>
    <row r="183" spans="1:9">
      <c r="A183" s="4">
        <v>91804</v>
      </c>
      <c r="B183" s="84" t="s">
        <v>188</v>
      </c>
      <c r="C183" s="100">
        <v>1.85E-4</v>
      </c>
      <c r="D183" s="101"/>
      <c r="E183" s="102">
        <v>72474.304999999993</v>
      </c>
      <c r="F183" s="102">
        <v>67831.544999999998</v>
      </c>
      <c r="G183" s="102">
        <v>40299.29</v>
      </c>
      <c r="H183" s="102">
        <v>164336.79499999998</v>
      </c>
      <c r="I183" s="102">
        <v>0</v>
      </c>
    </row>
    <row r="184" spans="1:9">
      <c r="A184" s="4">
        <v>91811</v>
      </c>
      <c r="B184" s="84" t="s">
        <v>189</v>
      </c>
      <c r="C184" s="100">
        <v>4.0623999999999999E-3</v>
      </c>
      <c r="D184" s="101"/>
      <c r="E184" s="102">
        <v>1591457.3872</v>
      </c>
      <c r="F184" s="102">
        <v>1489507.3968</v>
      </c>
      <c r="G184" s="102">
        <v>884928.84159999993</v>
      </c>
      <c r="H184" s="102">
        <v>3608658.3567999997</v>
      </c>
      <c r="I184" s="102">
        <v>0</v>
      </c>
    </row>
    <row r="185" spans="1:9">
      <c r="A185" s="4">
        <v>91812</v>
      </c>
      <c r="B185" s="84" t="s">
        <v>190</v>
      </c>
      <c r="C185" s="100">
        <v>4.9400000000000001E-5</v>
      </c>
      <c r="D185" s="101"/>
      <c r="E185" s="102">
        <v>19352.5982</v>
      </c>
      <c r="F185" s="102">
        <v>18112.855800000001</v>
      </c>
      <c r="G185" s="102">
        <v>10760.999600000001</v>
      </c>
      <c r="H185" s="102">
        <v>43882.3658</v>
      </c>
      <c r="I185" s="102">
        <v>0</v>
      </c>
    </row>
    <row r="186" spans="1:9">
      <c r="A186" s="4">
        <v>91813</v>
      </c>
      <c r="B186" s="84" t="s">
        <v>191</v>
      </c>
      <c r="C186" s="100">
        <v>6.7799999999999995E-5</v>
      </c>
      <c r="D186" s="101"/>
      <c r="E186" s="102">
        <v>26560.853399999996</v>
      </c>
      <c r="F186" s="102">
        <v>24859.344599999997</v>
      </c>
      <c r="G186" s="102">
        <v>14769.145199999999</v>
      </c>
      <c r="H186" s="102">
        <v>60227.214599999992</v>
      </c>
      <c r="I186" s="102">
        <v>0</v>
      </c>
    </row>
    <row r="187" spans="1:9">
      <c r="A187" s="4">
        <v>91818</v>
      </c>
      <c r="B187" s="84" t="s">
        <v>192</v>
      </c>
      <c r="C187" s="100">
        <v>4.6949999999999997E-4</v>
      </c>
      <c r="D187" s="101"/>
      <c r="E187" s="102">
        <v>183928.03349999999</v>
      </c>
      <c r="F187" s="102">
        <v>172145.4615</v>
      </c>
      <c r="G187" s="102">
        <v>102273.06299999999</v>
      </c>
      <c r="H187" s="102">
        <v>417060.13649999996</v>
      </c>
      <c r="I187" s="102">
        <v>0</v>
      </c>
    </row>
    <row r="188" spans="1:9">
      <c r="A188" s="4">
        <v>91819</v>
      </c>
      <c r="B188" s="84" t="s">
        <v>193</v>
      </c>
      <c r="C188" s="100">
        <v>2.4169999999999999E-4</v>
      </c>
      <c r="D188" s="101"/>
      <c r="E188" s="102">
        <v>94686.700100000002</v>
      </c>
      <c r="F188" s="102">
        <v>88620.996899999998</v>
      </c>
      <c r="G188" s="102">
        <v>52650.477800000001</v>
      </c>
      <c r="H188" s="102">
        <v>214703.80189999999</v>
      </c>
      <c r="I188" s="102">
        <v>0</v>
      </c>
    </row>
    <row r="189" spans="1:9">
      <c r="A189" s="4">
        <v>91821</v>
      </c>
      <c r="B189" s="84" t="s">
        <v>194</v>
      </c>
      <c r="C189" s="100">
        <v>1.6799999999999999E-4</v>
      </c>
      <c r="D189" s="101"/>
      <c r="E189" s="102">
        <v>65814.504000000001</v>
      </c>
      <c r="F189" s="102">
        <v>61598.375999999997</v>
      </c>
      <c r="G189" s="102">
        <v>36596.112000000001</v>
      </c>
      <c r="H189" s="102">
        <v>149235.576</v>
      </c>
      <c r="I189" s="102">
        <v>0</v>
      </c>
    </row>
    <row r="190" spans="1:9">
      <c r="A190" s="4">
        <v>91831</v>
      </c>
      <c r="B190" s="84" t="s">
        <v>195</v>
      </c>
      <c r="C190" s="100">
        <v>4.3689999999999999E-4</v>
      </c>
      <c r="D190" s="101"/>
      <c r="E190" s="102">
        <v>171156.88569999998</v>
      </c>
      <c r="F190" s="102">
        <v>160192.44329999998</v>
      </c>
      <c r="G190" s="102">
        <v>95171.674599999998</v>
      </c>
      <c r="H190" s="102">
        <v>388101.32829999999</v>
      </c>
      <c r="I190" s="102">
        <v>0</v>
      </c>
    </row>
    <row r="191" spans="1:9">
      <c r="A191" s="4">
        <v>91841</v>
      </c>
      <c r="B191" s="84" t="s">
        <v>196</v>
      </c>
      <c r="C191" s="100">
        <v>2.8370000000000001E-4</v>
      </c>
      <c r="D191" s="101"/>
      <c r="E191" s="102">
        <v>111140.32610000001</v>
      </c>
      <c r="F191" s="102">
        <v>104020.59090000001</v>
      </c>
      <c r="G191" s="102">
        <v>61799.505799999999</v>
      </c>
      <c r="H191" s="102">
        <v>252012.69590000002</v>
      </c>
      <c r="I191" s="102">
        <v>0</v>
      </c>
    </row>
    <row r="192" spans="1:9">
      <c r="A192" s="4">
        <v>91851</v>
      </c>
      <c r="B192" s="84" t="s">
        <v>197</v>
      </c>
      <c r="C192" s="100">
        <v>6.2330000000000003E-4</v>
      </c>
      <c r="D192" s="101"/>
      <c r="E192" s="102">
        <v>244179.64490000001</v>
      </c>
      <c r="F192" s="102">
        <v>228537.30810000002</v>
      </c>
      <c r="G192" s="102">
        <v>135775.93220000001</v>
      </c>
      <c r="H192" s="102">
        <v>553681.75309999997</v>
      </c>
      <c r="I192" s="102">
        <v>0</v>
      </c>
    </row>
    <row r="193" spans="1:9">
      <c r="A193" s="4">
        <v>91861</v>
      </c>
      <c r="B193" s="84" t="s">
        <v>198</v>
      </c>
      <c r="C193" s="100">
        <v>6.1E-6</v>
      </c>
      <c r="D193" s="101"/>
      <c r="E193" s="102">
        <v>2389.6932999999999</v>
      </c>
      <c r="F193" s="102">
        <v>2236.6077</v>
      </c>
      <c r="G193" s="102">
        <v>1328.7873999999999</v>
      </c>
      <c r="H193" s="102">
        <v>5418.6727000000001</v>
      </c>
      <c r="I193" s="102">
        <v>0</v>
      </c>
    </row>
    <row r="194" spans="1:9">
      <c r="A194" s="4">
        <v>91871</v>
      </c>
      <c r="B194" s="84" t="s">
        <v>199</v>
      </c>
      <c r="C194" s="100">
        <v>1.2505999999999999E-3</v>
      </c>
      <c r="D194" s="101"/>
      <c r="E194" s="102">
        <v>489926.30179999996</v>
      </c>
      <c r="F194" s="102">
        <v>458541.24419999996</v>
      </c>
      <c r="G194" s="102">
        <v>272423.20039999997</v>
      </c>
      <c r="H194" s="102">
        <v>1110916.7341999998</v>
      </c>
      <c r="I194" s="102">
        <v>0</v>
      </c>
    </row>
    <row r="195" spans="1:9">
      <c r="A195" s="4">
        <v>91881</v>
      </c>
      <c r="B195" s="84" t="s">
        <v>200</v>
      </c>
      <c r="C195" s="100">
        <v>2.4199999999999999E-5</v>
      </c>
      <c r="D195" s="101"/>
      <c r="E195" s="102">
        <v>9480.4225999999999</v>
      </c>
      <c r="F195" s="102">
        <v>8873.0993999999992</v>
      </c>
      <c r="G195" s="102">
        <v>5271.5828000000001</v>
      </c>
      <c r="H195" s="102">
        <v>21497.029399999999</v>
      </c>
      <c r="I195" s="102">
        <v>0</v>
      </c>
    </row>
    <row r="196" spans="1:9">
      <c r="A196" s="4">
        <v>91901</v>
      </c>
      <c r="B196" s="84" t="s">
        <v>201</v>
      </c>
      <c r="C196" s="100">
        <v>3.6598999999999998E-3</v>
      </c>
      <c r="D196" s="101"/>
      <c r="E196" s="102">
        <v>1433776.8047</v>
      </c>
      <c r="F196" s="102">
        <v>1341927.9542999999</v>
      </c>
      <c r="G196" s="102">
        <v>797250.65659999999</v>
      </c>
      <c r="H196" s="102">
        <v>3251114.7892999998</v>
      </c>
      <c r="I196" s="102">
        <v>0</v>
      </c>
    </row>
    <row r="197" spans="1:9">
      <c r="A197" s="4">
        <v>91903</v>
      </c>
      <c r="B197" s="84" t="s">
        <v>202</v>
      </c>
      <c r="C197" s="100">
        <v>5.9000000000000003E-6</v>
      </c>
      <c r="D197" s="101"/>
      <c r="E197" s="102">
        <v>2311.3427000000001</v>
      </c>
      <c r="F197" s="102">
        <v>2163.2763</v>
      </c>
      <c r="G197" s="102">
        <v>1285.2206000000001</v>
      </c>
      <c r="H197" s="102">
        <v>5241.0113000000001</v>
      </c>
      <c r="I197" s="102">
        <v>0</v>
      </c>
    </row>
    <row r="198" spans="1:9">
      <c r="A198" s="4">
        <v>91904</v>
      </c>
      <c r="B198" s="84" t="s">
        <v>203</v>
      </c>
      <c r="C198" s="100">
        <v>8.0699999999999996E-5</v>
      </c>
      <c r="D198" s="101"/>
      <c r="E198" s="102">
        <v>31614.467099999998</v>
      </c>
      <c r="F198" s="102">
        <v>29589.2199</v>
      </c>
      <c r="G198" s="102">
        <v>17579.203799999999</v>
      </c>
      <c r="H198" s="102">
        <v>71686.374899999995</v>
      </c>
      <c r="I198" s="102">
        <v>0</v>
      </c>
    </row>
    <row r="199" spans="1:9">
      <c r="A199" s="4">
        <v>91908</v>
      </c>
      <c r="B199" s="84" t="s">
        <v>204</v>
      </c>
      <c r="C199" s="100">
        <v>1.43E-5</v>
      </c>
      <c r="D199" s="101"/>
      <c r="E199" s="102">
        <v>5602.0679</v>
      </c>
      <c r="F199" s="102">
        <v>5243.1950999999999</v>
      </c>
      <c r="G199" s="102">
        <v>3115.0262000000002</v>
      </c>
      <c r="H199" s="102">
        <v>12702.7901</v>
      </c>
      <c r="I199" s="102">
        <v>0</v>
      </c>
    </row>
    <row r="200" spans="1:9">
      <c r="A200" s="4">
        <v>91911</v>
      </c>
      <c r="B200" s="84" t="s">
        <v>205</v>
      </c>
      <c r="C200" s="100">
        <v>6.2569999999999998E-4</v>
      </c>
      <c r="D200" s="101"/>
      <c r="E200" s="102">
        <v>245119.85209999999</v>
      </c>
      <c r="F200" s="102">
        <v>229417.2849</v>
      </c>
      <c r="G200" s="102">
        <v>136298.73379999999</v>
      </c>
      <c r="H200" s="102">
        <v>555813.6899</v>
      </c>
      <c r="I200" s="102">
        <v>0</v>
      </c>
    </row>
    <row r="201" spans="1:9">
      <c r="A201" s="4">
        <v>91917</v>
      </c>
      <c r="B201" s="84" t="s">
        <v>206</v>
      </c>
      <c r="C201" s="100">
        <v>1.4399999999999999E-5</v>
      </c>
      <c r="D201" s="101"/>
      <c r="E201" s="102">
        <v>5641.2431999999999</v>
      </c>
      <c r="F201" s="102">
        <v>5279.8607999999995</v>
      </c>
      <c r="G201" s="102">
        <v>3136.8096</v>
      </c>
      <c r="H201" s="102">
        <v>12791.620799999999</v>
      </c>
      <c r="I201" s="102">
        <v>0</v>
      </c>
    </row>
    <row r="202" spans="1:9">
      <c r="A202" s="4">
        <v>91921</v>
      </c>
      <c r="B202" s="84" t="s">
        <v>207</v>
      </c>
      <c r="C202" s="100">
        <v>4.1159999999999998E-4</v>
      </c>
      <c r="D202" s="101"/>
      <c r="E202" s="102">
        <v>161245.53479999999</v>
      </c>
      <c r="F202" s="102">
        <v>150916.02119999999</v>
      </c>
      <c r="G202" s="102">
        <v>89660.474399999992</v>
      </c>
      <c r="H202" s="102">
        <v>365627.16119999997</v>
      </c>
      <c r="I202" s="102">
        <v>0</v>
      </c>
    </row>
    <row r="203" spans="1:9">
      <c r="A203" s="4">
        <v>92001</v>
      </c>
      <c r="B203" s="84" t="s">
        <v>208</v>
      </c>
      <c r="C203" s="100">
        <v>1.9139000000000001E-3</v>
      </c>
      <c r="D203" s="101"/>
      <c r="E203" s="102">
        <v>749776.06669999997</v>
      </c>
      <c r="F203" s="102">
        <v>701744.83230000001</v>
      </c>
      <c r="G203" s="102">
        <v>416912.4926</v>
      </c>
      <c r="H203" s="102">
        <v>1700130.7672999999</v>
      </c>
      <c r="I203" s="102">
        <v>0</v>
      </c>
    </row>
    <row r="204" spans="1:9">
      <c r="A204" s="4">
        <v>92005</v>
      </c>
      <c r="B204" s="84" t="s">
        <v>209</v>
      </c>
      <c r="C204" s="100">
        <v>3.2299999999999999E-5</v>
      </c>
      <c r="D204" s="101"/>
      <c r="E204" s="102">
        <v>12653.6219</v>
      </c>
      <c r="F204" s="102">
        <v>11843.0211</v>
      </c>
      <c r="G204" s="102">
        <v>7036.0382</v>
      </c>
      <c r="H204" s="102">
        <v>28692.3161</v>
      </c>
      <c r="I204" s="102">
        <v>0</v>
      </c>
    </row>
    <row r="205" spans="1:9">
      <c r="A205" s="4">
        <v>92011</v>
      </c>
      <c r="B205" s="84" t="s">
        <v>210</v>
      </c>
      <c r="C205" s="100">
        <v>2.0589999999999999E-4</v>
      </c>
      <c r="D205" s="101"/>
      <c r="E205" s="102">
        <v>80661.9427</v>
      </c>
      <c r="F205" s="102">
        <v>75494.676299999992</v>
      </c>
      <c r="G205" s="102">
        <v>44852.020599999996</v>
      </c>
      <c r="H205" s="102">
        <v>182902.41129999998</v>
      </c>
      <c r="I205" s="102">
        <v>0</v>
      </c>
    </row>
    <row r="206" spans="1:9">
      <c r="A206" s="4">
        <v>92017</v>
      </c>
      <c r="B206" s="84" t="s">
        <v>211</v>
      </c>
      <c r="C206" s="100">
        <v>3.26E-5</v>
      </c>
      <c r="D206" s="101"/>
      <c r="E206" s="102">
        <v>12771.147800000001</v>
      </c>
      <c r="F206" s="102">
        <v>11953.0182</v>
      </c>
      <c r="G206" s="102">
        <v>7101.3883999999998</v>
      </c>
      <c r="H206" s="102">
        <v>28958.808199999999</v>
      </c>
      <c r="I206" s="102">
        <v>0</v>
      </c>
    </row>
    <row r="207" spans="1:9">
      <c r="A207" s="4">
        <v>92021</v>
      </c>
      <c r="B207" s="84" t="s">
        <v>212</v>
      </c>
      <c r="C207" s="100">
        <v>1.077E-4</v>
      </c>
      <c r="D207" s="101"/>
      <c r="E207" s="102">
        <v>42191.7981</v>
      </c>
      <c r="F207" s="102">
        <v>39488.958899999998</v>
      </c>
      <c r="G207" s="102">
        <v>23460.721799999999</v>
      </c>
      <c r="H207" s="102">
        <v>95670.6639</v>
      </c>
      <c r="I207" s="102">
        <v>0</v>
      </c>
    </row>
    <row r="208" spans="1:9">
      <c r="A208" s="4">
        <v>92101</v>
      </c>
      <c r="B208" s="84" t="s">
        <v>213</v>
      </c>
      <c r="C208" s="100">
        <v>7.7729999999999997E-4</v>
      </c>
      <c r="D208" s="101"/>
      <c r="E208" s="102">
        <v>304509.60690000001</v>
      </c>
      <c r="F208" s="102">
        <v>285002.48609999998</v>
      </c>
      <c r="G208" s="102">
        <v>169322.3682</v>
      </c>
      <c r="H208" s="102">
        <v>690481.03110000002</v>
      </c>
      <c r="I208" s="102">
        <v>0</v>
      </c>
    </row>
    <row r="209" spans="1:9">
      <c r="A209" s="4">
        <v>92104</v>
      </c>
      <c r="B209" s="84" t="s">
        <v>214</v>
      </c>
      <c r="C209" s="100">
        <v>7.7999999999999999E-6</v>
      </c>
      <c r="D209" s="101"/>
      <c r="E209" s="102">
        <v>3055.6734000000001</v>
      </c>
      <c r="F209" s="102">
        <v>2859.9245999999998</v>
      </c>
      <c r="G209" s="102">
        <v>1699.1052</v>
      </c>
      <c r="H209" s="102">
        <v>6928.7946000000002</v>
      </c>
      <c r="I209" s="102">
        <v>0</v>
      </c>
    </row>
    <row r="210" spans="1:9">
      <c r="A210" s="4">
        <v>92109</v>
      </c>
      <c r="B210" s="84" t="s">
        <v>215</v>
      </c>
      <c r="C210" s="100">
        <v>1.9900000000000001E-4</v>
      </c>
      <c r="D210" s="101"/>
      <c r="E210" s="102">
        <v>77958.847000000009</v>
      </c>
      <c r="F210" s="102">
        <v>72964.743000000002</v>
      </c>
      <c r="G210" s="102">
        <v>43348.966</v>
      </c>
      <c r="H210" s="102">
        <v>176773.09300000002</v>
      </c>
      <c r="I210" s="102">
        <v>0</v>
      </c>
    </row>
    <row r="211" spans="1:9">
      <c r="A211" s="4">
        <v>92111</v>
      </c>
      <c r="B211" s="84" t="s">
        <v>216</v>
      </c>
      <c r="C211" s="100">
        <v>5.3140000000000001E-4</v>
      </c>
      <c r="D211" s="101"/>
      <c r="E211" s="102">
        <v>208177.5442</v>
      </c>
      <c r="F211" s="102">
        <v>194841.52980000002</v>
      </c>
      <c r="G211" s="102">
        <v>115756.98760000001</v>
      </c>
      <c r="H211" s="102">
        <v>472046.33980000002</v>
      </c>
      <c r="I211" s="102">
        <v>0</v>
      </c>
    </row>
    <row r="212" spans="1:9">
      <c r="A212" s="4">
        <v>92113</v>
      </c>
      <c r="B212" s="84" t="s">
        <v>217</v>
      </c>
      <c r="C212" s="100">
        <v>1.6200000000000001E-5</v>
      </c>
      <c r="D212" s="101"/>
      <c r="E212" s="102">
        <v>6346.3986000000004</v>
      </c>
      <c r="F212" s="102">
        <v>5939.8434000000007</v>
      </c>
      <c r="G212" s="102">
        <v>3528.9108000000001</v>
      </c>
      <c r="H212" s="102">
        <v>14390.573400000001</v>
      </c>
      <c r="I212" s="102">
        <v>0</v>
      </c>
    </row>
    <row r="213" spans="1:9">
      <c r="A213" s="4">
        <v>92201</v>
      </c>
      <c r="B213" s="84" t="s">
        <v>218</v>
      </c>
      <c r="C213" s="100">
        <v>1.0983E-3</v>
      </c>
      <c r="D213" s="101"/>
      <c r="E213" s="102">
        <v>430262.3199</v>
      </c>
      <c r="F213" s="102">
        <v>402699.38309999998</v>
      </c>
      <c r="G213" s="102">
        <v>239247.0822</v>
      </c>
      <c r="H213" s="102">
        <v>975627.57809999993</v>
      </c>
      <c r="I213" s="102">
        <v>0</v>
      </c>
    </row>
    <row r="214" spans="1:9">
      <c r="A214" s="4">
        <v>92214</v>
      </c>
      <c r="B214" s="84" t="s">
        <v>953</v>
      </c>
      <c r="C214" s="100">
        <v>2.7900000000000001E-5</v>
      </c>
      <c r="D214" s="101"/>
      <c r="E214" s="102">
        <v>10929.9087</v>
      </c>
      <c r="F214" s="102">
        <v>10229.730300000001</v>
      </c>
      <c r="G214" s="102">
        <v>6077.5686000000005</v>
      </c>
      <c r="H214" s="102">
        <v>24783.765299999999</v>
      </c>
      <c r="I214" s="102">
        <v>0</v>
      </c>
    </row>
    <row r="215" spans="1:9">
      <c r="A215" s="4">
        <v>92301</v>
      </c>
      <c r="B215" s="84" t="s">
        <v>219</v>
      </c>
      <c r="C215" s="100">
        <v>5.3742E-3</v>
      </c>
      <c r="D215" s="101"/>
      <c r="E215" s="102">
        <v>2105358.9726</v>
      </c>
      <c r="F215" s="102">
        <v>1970488.0493999999</v>
      </c>
      <c r="G215" s="102">
        <v>1170683.4827999999</v>
      </c>
      <c r="H215" s="102">
        <v>4773939.4793999996</v>
      </c>
      <c r="I215" s="102">
        <v>0</v>
      </c>
    </row>
    <row r="216" spans="1:9">
      <c r="A216" s="4">
        <v>92302</v>
      </c>
      <c r="B216" s="84" t="s">
        <v>935</v>
      </c>
      <c r="C216" s="100">
        <v>2.6069999999999999E-4</v>
      </c>
      <c r="D216" s="101"/>
      <c r="E216" s="102">
        <v>102130.0071</v>
      </c>
      <c r="F216" s="102">
        <v>95587.479899999991</v>
      </c>
      <c r="G216" s="102">
        <v>56789.323799999998</v>
      </c>
      <c r="H216" s="102">
        <v>231581.6349</v>
      </c>
      <c r="I216" s="102">
        <v>0</v>
      </c>
    </row>
    <row r="217" spans="1:9">
      <c r="A217" s="4">
        <v>92311</v>
      </c>
      <c r="B217" s="84" t="s">
        <v>221</v>
      </c>
      <c r="C217" s="100">
        <v>2.1213E-3</v>
      </c>
      <c r="D217" s="101"/>
      <c r="E217" s="102">
        <v>831025.63890000002</v>
      </c>
      <c r="F217" s="102">
        <v>777789.49410000001</v>
      </c>
      <c r="G217" s="102">
        <v>462091.26419999998</v>
      </c>
      <c r="H217" s="102">
        <v>1884365.6391</v>
      </c>
      <c r="I217" s="102">
        <v>0</v>
      </c>
    </row>
    <row r="218" spans="1:9">
      <c r="A218" s="4">
        <v>92317</v>
      </c>
      <c r="B218" s="84" t="s">
        <v>222</v>
      </c>
      <c r="C218" s="100">
        <v>3.3399999999999999E-5</v>
      </c>
      <c r="D218" s="101"/>
      <c r="E218" s="102">
        <v>13084.5502</v>
      </c>
      <c r="F218" s="102">
        <v>12246.343799999999</v>
      </c>
      <c r="G218" s="102">
        <v>7275.6556</v>
      </c>
      <c r="H218" s="102">
        <v>29669.453799999999</v>
      </c>
      <c r="I218" s="102">
        <v>0</v>
      </c>
    </row>
    <row r="219" spans="1:9">
      <c r="A219" s="4">
        <v>92321</v>
      </c>
      <c r="B219" s="84" t="s">
        <v>223</v>
      </c>
      <c r="C219" s="100">
        <v>1.2174E-3</v>
      </c>
      <c r="D219" s="101"/>
      <c r="E219" s="102">
        <v>476920.10220000002</v>
      </c>
      <c r="F219" s="102">
        <v>446368.23180000001</v>
      </c>
      <c r="G219" s="102">
        <v>265191.1116</v>
      </c>
      <c r="H219" s="102">
        <v>1081424.9417999999</v>
      </c>
      <c r="I219" s="102">
        <v>0</v>
      </c>
    </row>
    <row r="220" spans="1:9">
      <c r="A220" s="4">
        <v>92327</v>
      </c>
      <c r="B220" s="84" t="s">
        <v>224</v>
      </c>
      <c r="C220" s="100">
        <v>6.7000000000000002E-6</v>
      </c>
      <c r="D220" s="101"/>
      <c r="E220" s="102">
        <v>2624.7451000000001</v>
      </c>
      <c r="F220" s="102">
        <v>2456.6019000000001</v>
      </c>
      <c r="G220" s="102">
        <v>1459.4878000000001</v>
      </c>
      <c r="H220" s="102">
        <v>5951.6569</v>
      </c>
      <c r="I220" s="102">
        <v>0</v>
      </c>
    </row>
    <row r="221" spans="1:9">
      <c r="A221" s="4">
        <v>92331</v>
      </c>
      <c r="B221" s="84" t="s">
        <v>225</v>
      </c>
      <c r="C221" s="100">
        <v>1.6469999999999999E-4</v>
      </c>
      <c r="D221" s="101"/>
      <c r="E221" s="102">
        <v>64521.719099999995</v>
      </c>
      <c r="F221" s="102">
        <v>60388.407899999998</v>
      </c>
      <c r="G221" s="102">
        <v>35877.2598</v>
      </c>
      <c r="H221" s="102">
        <v>146304.1629</v>
      </c>
      <c r="I221" s="102">
        <v>0</v>
      </c>
    </row>
    <row r="222" spans="1:9">
      <c r="A222" s="4">
        <v>92341</v>
      </c>
      <c r="B222" s="84" t="s">
        <v>226</v>
      </c>
      <c r="C222" s="100">
        <v>7.0999999999999998E-6</v>
      </c>
      <c r="D222" s="101"/>
      <c r="E222" s="102">
        <v>2781.4463000000001</v>
      </c>
      <c r="F222" s="102">
        <v>2603.2646999999997</v>
      </c>
      <c r="G222" s="102">
        <v>1546.6214</v>
      </c>
      <c r="H222" s="102">
        <v>6306.9796999999999</v>
      </c>
      <c r="I222" s="102">
        <v>0</v>
      </c>
    </row>
    <row r="223" spans="1:9">
      <c r="A223" s="4">
        <v>92351</v>
      </c>
      <c r="B223" s="84" t="s">
        <v>227</v>
      </c>
      <c r="C223" s="100">
        <v>3.01E-5</v>
      </c>
      <c r="D223" s="101"/>
      <c r="E223" s="102">
        <v>11791.765299999999</v>
      </c>
      <c r="F223" s="102">
        <v>11036.375700000001</v>
      </c>
      <c r="G223" s="102">
        <v>6556.8033999999998</v>
      </c>
      <c r="H223" s="102">
        <v>26738.040700000001</v>
      </c>
      <c r="I223" s="102">
        <v>0</v>
      </c>
    </row>
    <row r="224" spans="1:9">
      <c r="A224" s="4">
        <v>92401</v>
      </c>
      <c r="B224" s="84" t="s">
        <v>228</v>
      </c>
      <c r="C224" s="100">
        <v>2.6510000000000001E-3</v>
      </c>
      <c r="D224" s="101"/>
      <c r="E224" s="102">
        <v>1038537.2030000001</v>
      </c>
      <c r="F224" s="102">
        <v>972007.70700000005</v>
      </c>
      <c r="G224" s="102">
        <v>577477.93400000001</v>
      </c>
      <c r="H224" s="102">
        <v>2354901.8570000003</v>
      </c>
      <c r="I224" s="102">
        <v>0</v>
      </c>
    </row>
    <row r="225" spans="1:9">
      <c r="A225" s="4">
        <v>92403</v>
      </c>
      <c r="B225" s="84" t="s">
        <v>229</v>
      </c>
      <c r="C225" s="100">
        <v>1.0699999999999999E-5</v>
      </c>
      <c r="D225" s="101"/>
      <c r="E225" s="102">
        <v>4191.7570999999998</v>
      </c>
      <c r="F225" s="102">
        <v>3923.2298999999998</v>
      </c>
      <c r="G225" s="102">
        <v>2330.8237999999997</v>
      </c>
      <c r="H225" s="102">
        <v>9504.8848999999991</v>
      </c>
      <c r="I225" s="102">
        <v>0</v>
      </c>
    </row>
    <row r="226" spans="1:9">
      <c r="A226" s="4">
        <v>92411</v>
      </c>
      <c r="B226" s="84" t="s">
        <v>230</v>
      </c>
      <c r="C226" s="100">
        <v>4.0069999999999998E-4</v>
      </c>
      <c r="D226" s="101"/>
      <c r="E226" s="102">
        <v>156975.4271</v>
      </c>
      <c r="F226" s="102">
        <v>146919.45989999999</v>
      </c>
      <c r="G226" s="102">
        <v>87286.083799999993</v>
      </c>
      <c r="H226" s="102">
        <v>355944.61489999999</v>
      </c>
      <c r="I226" s="102">
        <v>0</v>
      </c>
    </row>
    <row r="227" spans="1:9">
      <c r="A227" s="95">
        <v>92417</v>
      </c>
      <c r="B227" s="96" t="s">
        <v>232</v>
      </c>
      <c r="C227" s="97">
        <v>7.9000000000000006E-6</v>
      </c>
      <c r="D227" s="98"/>
      <c r="E227" s="99">
        <v>3094.8487</v>
      </c>
      <c r="F227" s="99">
        <v>2896.5903000000003</v>
      </c>
      <c r="G227" s="99">
        <v>1720.8886000000002</v>
      </c>
      <c r="H227" s="99">
        <v>7017.6253000000006</v>
      </c>
      <c r="I227" s="99">
        <v>0</v>
      </c>
    </row>
    <row r="228" spans="1:9">
      <c r="A228" s="4">
        <v>92421</v>
      </c>
      <c r="B228" s="84" t="s">
        <v>233</v>
      </c>
      <c r="C228" s="100">
        <v>8.4999999999999999E-6</v>
      </c>
      <c r="D228" s="101"/>
      <c r="E228" s="102">
        <v>3329.9005000000002</v>
      </c>
      <c r="F228" s="102">
        <v>3116.5844999999999</v>
      </c>
      <c r="G228" s="102">
        <v>1851.5889999999999</v>
      </c>
      <c r="H228" s="102">
        <v>7550.6094999999996</v>
      </c>
      <c r="I228" s="102">
        <v>0</v>
      </c>
    </row>
    <row r="229" spans="1:9">
      <c r="A229" s="4">
        <v>92427</v>
      </c>
      <c r="B229" s="84" t="s">
        <v>234</v>
      </c>
      <c r="C229" s="100">
        <v>1.5E-6</v>
      </c>
      <c r="D229" s="101"/>
      <c r="E229" s="102">
        <v>587.62950000000001</v>
      </c>
      <c r="F229" s="102">
        <v>549.9855</v>
      </c>
      <c r="G229" s="102">
        <v>326.75100000000003</v>
      </c>
      <c r="H229" s="102">
        <v>1332.4605000000001</v>
      </c>
      <c r="I229" s="102">
        <v>0</v>
      </c>
    </row>
    <row r="230" spans="1:9">
      <c r="A230" s="4">
        <v>92431</v>
      </c>
      <c r="B230" s="84" t="s">
        <v>235</v>
      </c>
      <c r="C230" s="100">
        <v>1.9899999999999999E-5</v>
      </c>
      <c r="D230" s="101"/>
      <c r="E230" s="102">
        <v>7795.8846999999996</v>
      </c>
      <c r="F230" s="102">
        <v>7296.4742999999999</v>
      </c>
      <c r="G230" s="102">
        <v>4334.8966</v>
      </c>
      <c r="H230" s="102">
        <v>17677.309300000001</v>
      </c>
      <c r="I230" s="102">
        <v>0</v>
      </c>
    </row>
    <row r="231" spans="1:9">
      <c r="A231" s="4">
        <v>92441</v>
      </c>
      <c r="B231" s="84" t="s">
        <v>236</v>
      </c>
      <c r="C231" s="100">
        <v>1.089E-4</v>
      </c>
      <c r="D231" s="101"/>
      <c r="E231" s="102">
        <v>42661.901700000002</v>
      </c>
      <c r="F231" s="102">
        <v>39928.9473</v>
      </c>
      <c r="G231" s="102">
        <v>23722.122600000002</v>
      </c>
      <c r="H231" s="102">
        <v>96736.632299999997</v>
      </c>
      <c r="I231" s="102">
        <v>0</v>
      </c>
    </row>
    <row r="232" spans="1:9">
      <c r="A232" s="4">
        <v>92444</v>
      </c>
      <c r="B232" s="84" t="s">
        <v>237</v>
      </c>
      <c r="C232" s="100">
        <v>1.0200000000000001E-5</v>
      </c>
      <c r="D232" s="101"/>
      <c r="E232" s="102">
        <v>3995.8806000000004</v>
      </c>
      <c r="F232" s="102">
        <v>3739.9014000000002</v>
      </c>
      <c r="G232" s="102">
        <v>2221.9068000000002</v>
      </c>
      <c r="H232" s="102">
        <v>9060.7314000000006</v>
      </c>
      <c r="I232" s="102">
        <v>0</v>
      </c>
    </row>
    <row r="233" spans="1:9">
      <c r="A233" s="4">
        <v>92451</v>
      </c>
      <c r="B233" s="84" t="s">
        <v>238</v>
      </c>
      <c r="C233" s="100">
        <v>1.119E-4</v>
      </c>
      <c r="D233" s="101"/>
      <c r="E233" s="102">
        <v>43837.1607</v>
      </c>
      <c r="F233" s="102">
        <v>41028.918299999998</v>
      </c>
      <c r="G233" s="102">
        <v>24375.624599999999</v>
      </c>
      <c r="H233" s="102">
        <v>99401.5533</v>
      </c>
      <c r="I233" s="102">
        <v>0</v>
      </c>
    </row>
    <row r="234" spans="1:9">
      <c r="A234" s="4">
        <v>92461</v>
      </c>
      <c r="B234" s="84" t="s">
        <v>239</v>
      </c>
      <c r="C234" s="100">
        <v>9.7E-5</v>
      </c>
      <c r="D234" s="101"/>
      <c r="E234" s="102">
        <v>38000.040999999997</v>
      </c>
      <c r="F234" s="102">
        <v>35565.728999999999</v>
      </c>
      <c r="G234" s="102">
        <v>21129.898000000001</v>
      </c>
      <c r="H234" s="102">
        <v>86165.778999999995</v>
      </c>
      <c r="I234" s="102">
        <v>0</v>
      </c>
    </row>
    <row r="235" spans="1:9">
      <c r="A235" s="4">
        <v>92501</v>
      </c>
      <c r="B235" s="84" t="s">
        <v>240</v>
      </c>
      <c r="C235" s="100">
        <v>3.9979999999999998E-3</v>
      </c>
      <c r="D235" s="101"/>
      <c r="E235" s="102">
        <v>1566228.4939999999</v>
      </c>
      <c r="F235" s="102">
        <v>1465894.686</v>
      </c>
      <c r="G235" s="102">
        <v>870900.33199999994</v>
      </c>
      <c r="H235" s="102">
        <v>3551451.3859999999</v>
      </c>
      <c r="I235" s="102">
        <v>0</v>
      </c>
    </row>
    <row r="236" spans="1:9">
      <c r="A236" s="4">
        <v>92502</v>
      </c>
      <c r="B236" s="84" t="s">
        <v>241</v>
      </c>
      <c r="C236" s="100">
        <v>2.3200000000000001E-5</v>
      </c>
      <c r="D236" s="101"/>
      <c r="E236" s="102">
        <v>9088.6696000000011</v>
      </c>
      <c r="F236" s="102">
        <v>8506.4423999999999</v>
      </c>
      <c r="G236" s="102">
        <v>5053.7488000000003</v>
      </c>
      <c r="H236" s="102">
        <v>20608.722400000002</v>
      </c>
      <c r="I236" s="102">
        <v>0</v>
      </c>
    </row>
    <row r="237" spans="1:9">
      <c r="A237" s="4">
        <v>92504</v>
      </c>
      <c r="B237" s="84" t="s">
        <v>242</v>
      </c>
      <c r="C237" s="100">
        <v>9.3999999999999994E-5</v>
      </c>
      <c r="D237" s="101"/>
      <c r="E237" s="102">
        <v>36824.781999999999</v>
      </c>
      <c r="F237" s="102">
        <v>34465.757999999994</v>
      </c>
      <c r="G237" s="102">
        <v>20476.395999999997</v>
      </c>
      <c r="H237" s="102">
        <v>83500.857999999993</v>
      </c>
      <c r="I237" s="102">
        <v>0</v>
      </c>
    </row>
    <row r="238" spans="1:9">
      <c r="A238" s="4">
        <v>92505</v>
      </c>
      <c r="B238" s="84" t="s">
        <v>243</v>
      </c>
      <c r="C238" s="100">
        <v>1.103E-4</v>
      </c>
      <c r="D238" s="101"/>
      <c r="E238" s="102">
        <v>43210.355900000002</v>
      </c>
      <c r="F238" s="102">
        <v>40442.267099999997</v>
      </c>
      <c r="G238" s="102">
        <v>24027.090199999999</v>
      </c>
      <c r="H238" s="102">
        <v>97980.262099999993</v>
      </c>
      <c r="I238" s="102">
        <v>0</v>
      </c>
    </row>
    <row r="239" spans="1:9">
      <c r="A239" s="4">
        <v>92506</v>
      </c>
      <c r="B239" s="84" t="s">
        <v>244</v>
      </c>
      <c r="C239" s="100">
        <v>6.3E-5</v>
      </c>
      <c r="D239" s="101"/>
      <c r="E239" s="102">
        <v>24680.438999999998</v>
      </c>
      <c r="F239" s="102">
        <v>23099.391</v>
      </c>
      <c r="G239" s="102">
        <v>13723.541999999999</v>
      </c>
      <c r="H239" s="102">
        <v>55963.341</v>
      </c>
      <c r="I239" s="102">
        <v>0</v>
      </c>
    </row>
    <row r="240" spans="1:9">
      <c r="A240" s="4">
        <v>92507</v>
      </c>
      <c r="B240" s="84" t="s">
        <v>245</v>
      </c>
      <c r="C240" s="100">
        <v>9.6700000000000006E-5</v>
      </c>
      <c r="D240" s="101"/>
      <c r="E240" s="102">
        <v>37882.515100000004</v>
      </c>
      <c r="F240" s="102">
        <v>35455.731899999999</v>
      </c>
      <c r="G240" s="102">
        <v>21064.5478</v>
      </c>
      <c r="H240" s="102">
        <v>85899.286900000006</v>
      </c>
      <c r="I240" s="102">
        <v>0</v>
      </c>
    </row>
    <row r="241" spans="1:9">
      <c r="A241" s="4">
        <v>92508</v>
      </c>
      <c r="B241" s="84" t="s">
        <v>246</v>
      </c>
      <c r="C241" s="100">
        <v>2.8909999999999998E-4</v>
      </c>
      <c r="D241" s="101"/>
      <c r="E241" s="102">
        <v>113255.79229999999</v>
      </c>
      <c r="F241" s="102">
        <v>106000.53869999999</v>
      </c>
      <c r="G241" s="102">
        <v>62975.809399999998</v>
      </c>
      <c r="H241" s="102">
        <v>256809.55369999999</v>
      </c>
      <c r="I241" s="102">
        <v>0</v>
      </c>
    </row>
    <row r="242" spans="1:9">
      <c r="A242" s="4">
        <v>92511</v>
      </c>
      <c r="B242" s="84" t="s">
        <v>248</v>
      </c>
      <c r="C242" s="100">
        <v>3.2678999999999998E-3</v>
      </c>
      <c r="D242" s="101"/>
      <c r="E242" s="102">
        <v>1280209.6287</v>
      </c>
      <c r="F242" s="102">
        <v>1198198.4102999999</v>
      </c>
      <c r="G242" s="102">
        <v>711859.72859999991</v>
      </c>
      <c r="H242" s="102">
        <v>2902898.4452999998</v>
      </c>
      <c r="I242" s="102">
        <v>0</v>
      </c>
    </row>
    <row r="243" spans="1:9">
      <c r="A243" s="4">
        <v>92513</v>
      </c>
      <c r="B243" s="84" t="s">
        <v>917</v>
      </c>
      <c r="C243" s="100">
        <v>4.5151000000000002E-3</v>
      </c>
      <c r="D243" s="101"/>
      <c r="E243" s="102">
        <v>1768803.9703000002</v>
      </c>
      <c r="F243" s="102">
        <v>1655493.0207</v>
      </c>
      <c r="G243" s="102">
        <v>983542.29340000008</v>
      </c>
      <c r="H243" s="102">
        <v>4010794.9357000003</v>
      </c>
      <c r="I243" s="102">
        <v>0</v>
      </c>
    </row>
    <row r="244" spans="1:9">
      <c r="A244" s="4">
        <v>92521</v>
      </c>
      <c r="B244" s="84" t="s">
        <v>249</v>
      </c>
      <c r="C244" s="100">
        <v>7.5300000000000001E-5</v>
      </c>
      <c r="D244" s="101"/>
      <c r="E244" s="102">
        <v>29499.000899999999</v>
      </c>
      <c r="F244" s="102">
        <v>27609.272100000002</v>
      </c>
      <c r="G244" s="102">
        <v>16402.9002</v>
      </c>
      <c r="H244" s="102">
        <v>66889.517099999997</v>
      </c>
      <c r="I244" s="102">
        <v>0</v>
      </c>
    </row>
    <row r="245" spans="1:9">
      <c r="A245" s="4">
        <v>92531</v>
      </c>
      <c r="B245" s="84" t="s">
        <v>250</v>
      </c>
      <c r="C245" s="100">
        <v>7.9290000000000003E-4</v>
      </c>
      <c r="D245" s="101"/>
      <c r="E245" s="102">
        <v>310620.95370000001</v>
      </c>
      <c r="F245" s="102">
        <v>290722.33530000004</v>
      </c>
      <c r="G245" s="102">
        <v>172720.57860000001</v>
      </c>
      <c r="H245" s="102">
        <v>704338.62030000007</v>
      </c>
      <c r="I245" s="102">
        <v>0</v>
      </c>
    </row>
    <row r="246" spans="1:9">
      <c r="A246" s="4">
        <v>92541</v>
      </c>
      <c r="B246" s="84" t="s">
        <v>251</v>
      </c>
      <c r="C246" s="100">
        <v>1.449E-4</v>
      </c>
      <c r="D246" s="101"/>
      <c r="E246" s="102">
        <v>56765.009700000002</v>
      </c>
      <c r="F246" s="102">
        <v>53128.599300000002</v>
      </c>
      <c r="G246" s="102">
        <v>31564.1466</v>
      </c>
      <c r="H246" s="102">
        <v>128715.68429999999</v>
      </c>
      <c r="I246" s="102">
        <v>0</v>
      </c>
    </row>
    <row r="247" spans="1:9">
      <c r="A247" s="4">
        <v>92551</v>
      </c>
      <c r="B247" s="84" t="s">
        <v>252</v>
      </c>
      <c r="C247" s="100">
        <v>6.2199999999999994E-5</v>
      </c>
      <c r="D247" s="101"/>
      <c r="E247" s="102">
        <v>24367.036599999999</v>
      </c>
      <c r="F247" s="102">
        <v>22806.065399999999</v>
      </c>
      <c r="G247" s="102">
        <v>13549.274799999999</v>
      </c>
      <c r="H247" s="102">
        <v>55252.695399999997</v>
      </c>
      <c r="I247" s="102">
        <v>0</v>
      </c>
    </row>
    <row r="248" spans="1:9">
      <c r="A248" s="4">
        <v>92561</v>
      </c>
      <c r="B248" s="84" t="s">
        <v>253</v>
      </c>
      <c r="C248" s="100">
        <v>1.2099999999999999E-5</v>
      </c>
      <c r="D248" s="101"/>
      <c r="E248" s="102">
        <v>4740.2112999999999</v>
      </c>
      <c r="F248" s="102">
        <v>4436.5496999999996</v>
      </c>
      <c r="G248" s="102">
        <v>2635.7914000000001</v>
      </c>
      <c r="H248" s="102">
        <v>10748.5147</v>
      </c>
      <c r="I248" s="102">
        <v>0</v>
      </c>
    </row>
    <row r="249" spans="1:9">
      <c r="A249" s="4">
        <v>92571</v>
      </c>
      <c r="B249" s="84" t="s">
        <v>254</v>
      </c>
      <c r="C249" s="100">
        <v>8.1999999999999994E-6</v>
      </c>
      <c r="D249" s="101"/>
      <c r="E249" s="102">
        <v>3212.3745999999996</v>
      </c>
      <c r="F249" s="102">
        <v>3006.5873999999999</v>
      </c>
      <c r="G249" s="102">
        <v>1786.2387999999999</v>
      </c>
      <c r="H249" s="102">
        <v>7284.1173999999992</v>
      </c>
      <c r="I249" s="102">
        <v>0</v>
      </c>
    </row>
    <row r="250" spans="1:9">
      <c r="A250" s="4">
        <v>92601</v>
      </c>
      <c r="B250" s="84" t="s">
        <v>255</v>
      </c>
      <c r="C250" s="100">
        <v>1.2269199999999999E-2</v>
      </c>
      <c r="D250" s="101"/>
      <c r="E250" s="102">
        <v>4806495.9075999996</v>
      </c>
      <c r="F250" s="102">
        <v>4498588.0643999996</v>
      </c>
      <c r="G250" s="102">
        <v>2672648.9128</v>
      </c>
      <c r="H250" s="102">
        <v>10898816.2444</v>
      </c>
      <c r="I250" s="102">
        <v>0</v>
      </c>
    </row>
    <row r="251" spans="1:9">
      <c r="A251" s="4">
        <v>92602</v>
      </c>
      <c r="B251" s="84" t="s">
        <v>256</v>
      </c>
      <c r="C251" s="100">
        <v>5.6999999999999996E-6</v>
      </c>
      <c r="D251" s="101"/>
      <c r="E251" s="102">
        <v>2232.9920999999999</v>
      </c>
      <c r="F251" s="102">
        <v>2089.9449</v>
      </c>
      <c r="G251" s="102">
        <v>1241.6537999999998</v>
      </c>
      <c r="H251" s="102">
        <v>5063.3498999999993</v>
      </c>
      <c r="I251" s="102">
        <v>0</v>
      </c>
    </row>
    <row r="252" spans="1:9">
      <c r="A252" s="4">
        <v>92604</v>
      </c>
      <c r="B252" s="84" t="s">
        <v>257</v>
      </c>
      <c r="C252" s="100">
        <v>3.2210000000000002E-4</v>
      </c>
      <c r="D252" s="101"/>
      <c r="E252" s="102">
        <v>126183.6413</v>
      </c>
      <c r="F252" s="102">
        <v>118100.2197</v>
      </c>
      <c r="G252" s="102">
        <v>70164.33140000001</v>
      </c>
      <c r="H252" s="102">
        <v>286123.68470000004</v>
      </c>
      <c r="I252" s="102">
        <v>0</v>
      </c>
    </row>
    <row r="253" spans="1:9">
      <c r="A253" s="4">
        <v>92607</v>
      </c>
      <c r="B253" s="84" t="s">
        <v>258</v>
      </c>
      <c r="C253" s="100">
        <v>1.563E-4</v>
      </c>
      <c r="D253" s="101"/>
      <c r="E253" s="102">
        <v>61230.993900000001</v>
      </c>
      <c r="F253" s="102">
        <v>57308.489099999999</v>
      </c>
      <c r="G253" s="102">
        <v>34047.4542</v>
      </c>
      <c r="H253" s="102">
        <v>138842.3841</v>
      </c>
      <c r="I253" s="102">
        <v>0</v>
      </c>
    </row>
    <row r="254" spans="1:9">
      <c r="A254" s="4">
        <v>92611</v>
      </c>
      <c r="B254" s="84" t="s">
        <v>259</v>
      </c>
      <c r="C254" s="100">
        <v>1.1181E-2</v>
      </c>
      <c r="D254" s="101"/>
      <c r="E254" s="102">
        <v>4380190.2929999996</v>
      </c>
      <c r="F254" s="102">
        <v>4099591.9169999999</v>
      </c>
      <c r="G254" s="102">
        <v>2435601.9539999999</v>
      </c>
      <c r="H254" s="102">
        <v>9932160.5669999998</v>
      </c>
      <c r="I254" s="102">
        <v>0</v>
      </c>
    </row>
    <row r="255" spans="1:9">
      <c r="A255" s="4">
        <v>92613</v>
      </c>
      <c r="B255" s="84" t="s">
        <v>260</v>
      </c>
      <c r="C255" s="100">
        <v>2.098E-4</v>
      </c>
      <c r="D255" s="101"/>
      <c r="E255" s="102">
        <v>82189.779399999999</v>
      </c>
      <c r="F255" s="102">
        <v>76924.638600000006</v>
      </c>
      <c r="G255" s="102">
        <v>45701.573199999999</v>
      </c>
      <c r="H255" s="102">
        <v>186366.80859999999</v>
      </c>
      <c r="I255" s="102">
        <v>0</v>
      </c>
    </row>
    <row r="256" spans="1:9">
      <c r="A256" s="4">
        <v>92614</v>
      </c>
      <c r="B256" s="84" t="s">
        <v>261</v>
      </c>
      <c r="C256" s="100">
        <v>6.071E-3</v>
      </c>
      <c r="D256" s="101"/>
      <c r="E256" s="102">
        <v>2378332.463</v>
      </c>
      <c r="F256" s="102">
        <v>2225974.6469999999</v>
      </c>
      <c r="G256" s="102">
        <v>1322470.2139999999</v>
      </c>
      <c r="H256" s="102">
        <v>5392911.7970000003</v>
      </c>
      <c r="I256" s="102">
        <v>0</v>
      </c>
    </row>
    <row r="257" spans="1:9">
      <c r="A257" s="4">
        <v>92621</v>
      </c>
      <c r="B257" s="84" t="s">
        <v>262</v>
      </c>
      <c r="C257" s="100">
        <v>2.65E-5</v>
      </c>
      <c r="D257" s="101"/>
      <c r="E257" s="102">
        <v>10381.4545</v>
      </c>
      <c r="F257" s="102">
        <v>9716.4105</v>
      </c>
      <c r="G257" s="102">
        <v>5772.6009999999997</v>
      </c>
      <c r="H257" s="102">
        <v>23540.1355</v>
      </c>
      <c r="I257" s="102">
        <v>0</v>
      </c>
    </row>
    <row r="258" spans="1:9">
      <c r="A258" s="4">
        <v>92631</v>
      </c>
      <c r="B258" s="84" t="s">
        <v>263</v>
      </c>
      <c r="C258" s="100">
        <v>8.8999999999999995E-4</v>
      </c>
      <c r="D258" s="101"/>
      <c r="E258" s="102">
        <v>348660.17</v>
      </c>
      <c r="F258" s="102">
        <v>326324.73</v>
      </c>
      <c r="G258" s="102">
        <v>193872.25999999998</v>
      </c>
      <c r="H258" s="102">
        <v>790593.23</v>
      </c>
      <c r="I258" s="102">
        <v>0</v>
      </c>
    </row>
    <row r="259" spans="1:9">
      <c r="A259" s="4">
        <v>92641</v>
      </c>
      <c r="B259" s="84" t="s">
        <v>264</v>
      </c>
      <c r="C259" s="100">
        <v>9.0000000000000002E-6</v>
      </c>
      <c r="D259" s="101"/>
      <c r="E259" s="102">
        <v>3525.777</v>
      </c>
      <c r="F259" s="102">
        <v>3299.913</v>
      </c>
      <c r="G259" s="102">
        <v>1960.5060000000001</v>
      </c>
      <c r="H259" s="102">
        <v>7994.7629999999999</v>
      </c>
      <c r="I259" s="102">
        <v>0</v>
      </c>
    </row>
    <row r="260" spans="1:9">
      <c r="A260" s="4">
        <v>92651</v>
      </c>
      <c r="B260" s="84" t="s">
        <v>265</v>
      </c>
      <c r="C260" s="100">
        <v>5.1000000000000003E-6</v>
      </c>
      <c r="D260" s="101"/>
      <c r="E260" s="102">
        <v>1997.9403000000002</v>
      </c>
      <c r="F260" s="102">
        <v>1869.9507000000001</v>
      </c>
      <c r="G260" s="102">
        <v>1110.9534000000001</v>
      </c>
      <c r="H260" s="102">
        <v>4530.3657000000003</v>
      </c>
      <c r="I260" s="102">
        <v>0</v>
      </c>
    </row>
    <row r="261" spans="1:9">
      <c r="A261" s="4">
        <v>92661</v>
      </c>
      <c r="B261" s="84" t="s">
        <v>266</v>
      </c>
      <c r="C261" s="100">
        <v>4.4010000000000002E-4</v>
      </c>
      <c r="D261" s="101"/>
      <c r="E261" s="102">
        <v>172410.49530000001</v>
      </c>
      <c r="F261" s="102">
        <v>161365.7457</v>
      </c>
      <c r="G261" s="102">
        <v>95868.743400000007</v>
      </c>
      <c r="H261" s="102">
        <v>390943.91070000001</v>
      </c>
      <c r="I261" s="102">
        <v>0</v>
      </c>
    </row>
    <row r="262" spans="1:9">
      <c r="A262" s="4">
        <v>92671</v>
      </c>
      <c r="B262" s="84" t="s">
        <v>267</v>
      </c>
      <c r="C262" s="100">
        <v>2.3E-6</v>
      </c>
      <c r="D262" s="101"/>
      <c r="E262" s="102">
        <v>901.03189999999995</v>
      </c>
      <c r="F262" s="102">
        <v>843.31110000000001</v>
      </c>
      <c r="G262" s="102">
        <v>501.01819999999998</v>
      </c>
      <c r="H262" s="102">
        <v>2043.1061</v>
      </c>
      <c r="I262" s="102">
        <v>0</v>
      </c>
    </row>
    <row r="263" spans="1:9">
      <c r="A263" s="4">
        <v>92681</v>
      </c>
      <c r="B263" s="84" t="s">
        <v>268</v>
      </c>
      <c r="C263" s="100">
        <v>8.8000000000000004E-6</v>
      </c>
      <c r="D263" s="101"/>
      <c r="E263" s="102">
        <v>3447.4264000000003</v>
      </c>
      <c r="F263" s="102">
        <v>3226.5816</v>
      </c>
      <c r="G263" s="102">
        <v>1916.9392</v>
      </c>
      <c r="H263" s="102">
        <v>7817.1016</v>
      </c>
      <c r="I263" s="102">
        <v>0</v>
      </c>
    </row>
    <row r="264" spans="1:9">
      <c r="A264" s="4">
        <v>92701</v>
      </c>
      <c r="B264" s="84" t="s">
        <v>269</v>
      </c>
      <c r="C264" s="100">
        <v>3.1002E-3</v>
      </c>
      <c r="D264" s="101"/>
      <c r="E264" s="102">
        <v>1214512.6506000001</v>
      </c>
      <c r="F264" s="102">
        <v>1136710.0314</v>
      </c>
      <c r="G264" s="102">
        <v>675328.96680000005</v>
      </c>
      <c r="H264" s="102">
        <v>2753929.3613999998</v>
      </c>
      <c r="I264" s="102">
        <v>0</v>
      </c>
    </row>
    <row r="265" spans="1:9">
      <c r="A265" s="4">
        <v>92704</v>
      </c>
      <c r="B265" s="84" t="s">
        <v>270</v>
      </c>
      <c r="C265" s="100">
        <v>4.1300000000000001E-5</v>
      </c>
      <c r="D265" s="101"/>
      <c r="E265" s="102">
        <v>16179.3989</v>
      </c>
      <c r="F265" s="102">
        <v>15142.9341</v>
      </c>
      <c r="G265" s="102">
        <v>8996.5442000000003</v>
      </c>
      <c r="H265" s="102">
        <v>36687.079100000003</v>
      </c>
      <c r="I265" s="102">
        <v>0</v>
      </c>
    </row>
    <row r="266" spans="1:9">
      <c r="A266" s="4">
        <v>92801</v>
      </c>
      <c r="B266" s="84" t="s">
        <v>271</v>
      </c>
      <c r="C266" s="100">
        <v>5.5872999999999999E-3</v>
      </c>
      <c r="D266" s="101"/>
      <c r="E266" s="102">
        <v>2188841.5369000002</v>
      </c>
      <c r="F266" s="102">
        <v>2048622.6561</v>
      </c>
      <c r="G266" s="102">
        <v>1217103.9081999999</v>
      </c>
      <c r="H266" s="102">
        <v>4963237.7011000002</v>
      </c>
      <c r="I266" s="102">
        <v>0</v>
      </c>
    </row>
    <row r="267" spans="1:9">
      <c r="A267" s="4">
        <v>92802</v>
      </c>
      <c r="B267" s="84" t="s">
        <v>272</v>
      </c>
      <c r="C267" s="100">
        <v>1.026E-4</v>
      </c>
      <c r="D267" s="101"/>
      <c r="E267" s="102">
        <v>40193.857799999998</v>
      </c>
      <c r="F267" s="102">
        <v>37619.008199999997</v>
      </c>
      <c r="G267" s="102">
        <v>22349.768400000001</v>
      </c>
      <c r="H267" s="102">
        <v>91140.298200000005</v>
      </c>
      <c r="I267" s="102">
        <v>0</v>
      </c>
    </row>
    <row r="268" spans="1:9">
      <c r="A268" s="4">
        <v>92804</v>
      </c>
      <c r="B268" s="84" t="s">
        <v>273</v>
      </c>
      <c r="C268" s="100">
        <v>1.515E-4</v>
      </c>
      <c r="D268" s="101"/>
      <c r="E268" s="102">
        <v>59350.5795</v>
      </c>
      <c r="F268" s="102">
        <v>55548.535499999998</v>
      </c>
      <c r="G268" s="102">
        <v>33001.851000000002</v>
      </c>
      <c r="H268" s="102">
        <v>134578.5105</v>
      </c>
      <c r="I268" s="102">
        <v>0</v>
      </c>
    </row>
    <row r="269" spans="1:9">
      <c r="A269" s="4">
        <v>92811</v>
      </c>
      <c r="B269" s="84" t="s">
        <v>274</v>
      </c>
      <c r="C269" s="100">
        <v>9.6560000000000005E-4</v>
      </c>
      <c r="D269" s="101"/>
      <c r="E269" s="102">
        <v>378276.69680000003</v>
      </c>
      <c r="F269" s="102">
        <v>354043.99920000002</v>
      </c>
      <c r="G269" s="102">
        <v>210340.5104</v>
      </c>
      <c r="H269" s="102">
        <v>857749.23920000007</v>
      </c>
      <c r="I269" s="102">
        <v>0</v>
      </c>
    </row>
    <row r="270" spans="1:9">
      <c r="A270" s="4">
        <v>92821</v>
      </c>
      <c r="B270" s="84" t="s">
        <v>275</v>
      </c>
      <c r="C270" s="100">
        <v>1.0149E-3</v>
      </c>
      <c r="D270" s="101"/>
      <c r="E270" s="102">
        <v>397590.11969999998</v>
      </c>
      <c r="F270" s="102">
        <v>372120.18930000003</v>
      </c>
      <c r="G270" s="102">
        <v>221079.72659999999</v>
      </c>
      <c r="H270" s="102">
        <v>901542.77430000005</v>
      </c>
      <c r="I270" s="102">
        <v>0</v>
      </c>
    </row>
    <row r="271" spans="1:9">
      <c r="A271" s="4">
        <v>92831</v>
      </c>
      <c r="B271" s="84" t="s">
        <v>276</v>
      </c>
      <c r="C271" s="100">
        <v>2.6239999999999998E-4</v>
      </c>
      <c r="D271" s="101"/>
      <c r="E271" s="102">
        <v>102795.98719999999</v>
      </c>
      <c r="F271" s="102">
        <v>96210.796799999996</v>
      </c>
      <c r="G271" s="102">
        <v>57159.641599999995</v>
      </c>
      <c r="H271" s="102">
        <v>233091.75679999997</v>
      </c>
      <c r="I271" s="102">
        <v>0</v>
      </c>
    </row>
    <row r="272" spans="1:9">
      <c r="A272" s="95">
        <v>92841</v>
      </c>
      <c r="B272" s="96" t="s">
        <v>277</v>
      </c>
      <c r="C272" s="97">
        <v>2.4919999999999999E-4</v>
      </c>
      <c r="D272" s="98"/>
      <c r="E272" s="99">
        <v>97624.847599999994</v>
      </c>
      <c r="F272" s="99">
        <v>91370.924399999989</v>
      </c>
      <c r="G272" s="99">
        <v>54284.232799999998</v>
      </c>
      <c r="H272" s="99">
        <v>221366.10439999998</v>
      </c>
      <c r="I272" s="99">
        <v>0</v>
      </c>
    </row>
    <row r="273" spans="1:9">
      <c r="A273" s="4">
        <v>92851</v>
      </c>
      <c r="B273" s="84" t="s">
        <v>278</v>
      </c>
      <c r="C273" s="85">
        <v>3.9889999999999999E-4</v>
      </c>
      <c r="E273" s="87">
        <v>156270.27169999998</v>
      </c>
      <c r="F273" s="87">
        <v>146259.4773</v>
      </c>
      <c r="G273" s="87">
        <v>86893.982600000003</v>
      </c>
      <c r="H273" s="87">
        <v>354345.66229999997</v>
      </c>
      <c r="I273" s="87">
        <v>0</v>
      </c>
    </row>
    <row r="274" spans="1:9">
      <c r="A274" s="4">
        <v>92861</v>
      </c>
      <c r="B274" s="84" t="s">
        <v>279</v>
      </c>
      <c r="C274" s="85">
        <v>4.2049999999999998E-4</v>
      </c>
      <c r="E274" s="87">
        <v>164732.13649999999</v>
      </c>
      <c r="F274" s="87">
        <v>154179.26849999998</v>
      </c>
      <c r="G274" s="87">
        <v>91599.197</v>
      </c>
      <c r="H274" s="87">
        <v>373533.09349999996</v>
      </c>
      <c r="I274" s="87">
        <v>0</v>
      </c>
    </row>
    <row r="275" spans="1:9">
      <c r="A275" s="4">
        <v>92901</v>
      </c>
      <c r="B275" s="84" t="s">
        <v>280</v>
      </c>
      <c r="C275" s="85">
        <v>5.3422000000000001E-3</v>
      </c>
      <c r="E275" s="87">
        <v>2092822.8766000001</v>
      </c>
      <c r="F275" s="87">
        <v>1958755.0253999999</v>
      </c>
      <c r="G275" s="87">
        <v>1163712.7948</v>
      </c>
      <c r="H275" s="87">
        <v>4745513.6554000005</v>
      </c>
      <c r="I275" s="87">
        <v>0</v>
      </c>
    </row>
    <row r="276" spans="1:9">
      <c r="A276" s="4">
        <v>92911</v>
      </c>
      <c r="B276" s="84" t="s">
        <v>281</v>
      </c>
      <c r="C276" s="85">
        <v>1.8523999999999999E-3</v>
      </c>
      <c r="E276" s="87">
        <v>725683.25719999999</v>
      </c>
      <c r="F276" s="87">
        <v>679195.42680000002</v>
      </c>
      <c r="G276" s="87">
        <v>403515.70159999997</v>
      </c>
      <c r="H276" s="87">
        <v>1645499.8868</v>
      </c>
      <c r="I276" s="87">
        <v>0</v>
      </c>
    </row>
    <row r="277" spans="1:9">
      <c r="A277" s="4">
        <v>92913</v>
      </c>
      <c r="B277" s="84" t="s">
        <v>282</v>
      </c>
      <c r="C277" s="85">
        <v>2.1299999999999999E-5</v>
      </c>
      <c r="E277" s="87">
        <v>8344.3389000000006</v>
      </c>
      <c r="F277" s="87">
        <v>7809.7941000000001</v>
      </c>
      <c r="G277" s="87">
        <v>4639.8642</v>
      </c>
      <c r="H277" s="87">
        <v>18920.9391</v>
      </c>
      <c r="I277" s="87">
        <v>0</v>
      </c>
    </row>
    <row r="278" spans="1:9">
      <c r="A278" s="4">
        <v>92914</v>
      </c>
      <c r="B278" s="84" t="s">
        <v>942</v>
      </c>
      <c r="C278" s="85">
        <v>3.7599999999999999E-5</v>
      </c>
      <c r="E278" s="87">
        <v>14729.9128</v>
      </c>
      <c r="F278" s="87">
        <v>13786.3032</v>
      </c>
      <c r="G278" s="87">
        <v>8190.5583999999999</v>
      </c>
      <c r="H278" s="87">
        <v>33400.343199999996</v>
      </c>
      <c r="I278" s="87">
        <v>0</v>
      </c>
    </row>
    <row r="279" spans="1:9">
      <c r="A279" s="4">
        <v>92917</v>
      </c>
      <c r="B279" s="84" t="s">
        <v>283</v>
      </c>
      <c r="C279" s="85">
        <v>3.2299999999999999E-5</v>
      </c>
      <c r="E279" s="87">
        <v>12653.6219</v>
      </c>
      <c r="F279" s="87">
        <v>11843.0211</v>
      </c>
      <c r="G279" s="87">
        <v>7036.0382</v>
      </c>
      <c r="H279" s="87">
        <v>28692.3161</v>
      </c>
      <c r="I279" s="87">
        <v>0</v>
      </c>
    </row>
    <row r="280" spans="1:9">
      <c r="A280" s="4">
        <v>92921</v>
      </c>
      <c r="B280" s="84" t="s">
        <v>284</v>
      </c>
      <c r="C280" s="85">
        <v>7.4400000000000006E-5</v>
      </c>
      <c r="E280" s="87">
        <v>29146.423200000001</v>
      </c>
      <c r="F280" s="87">
        <v>27279.2808</v>
      </c>
      <c r="G280" s="87">
        <v>16206.849600000001</v>
      </c>
      <c r="H280" s="87">
        <v>66090.040800000002</v>
      </c>
      <c r="I280" s="87">
        <v>0</v>
      </c>
    </row>
    <row r="281" spans="1:9">
      <c r="A281" s="4">
        <v>92931</v>
      </c>
      <c r="B281" s="84" t="s">
        <v>285</v>
      </c>
      <c r="C281" s="85">
        <v>2.2604000000000001E-3</v>
      </c>
      <c r="E281" s="87">
        <v>885518.48120000004</v>
      </c>
      <c r="F281" s="87">
        <v>828791.4828</v>
      </c>
      <c r="G281" s="87">
        <v>492391.97360000003</v>
      </c>
      <c r="H281" s="87">
        <v>2007929.1428</v>
      </c>
      <c r="I281" s="87">
        <v>0</v>
      </c>
    </row>
    <row r="282" spans="1:9">
      <c r="A282" s="4">
        <v>92941</v>
      </c>
      <c r="B282" s="84" t="s">
        <v>286</v>
      </c>
      <c r="C282" s="85">
        <v>4.3000000000000003E-6</v>
      </c>
      <c r="E282" s="87">
        <v>1684.5379</v>
      </c>
      <c r="F282" s="87">
        <v>1576.6251000000002</v>
      </c>
      <c r="G282" s="87">
        <v>936.6862000000001</v>
      </c>
      <c r="H282" s="87">
        <v>3819.7201000000005</v>
      </c>
      <c r="I282" s="87">
        <v>0</v>
      </c>
    </row>
    <row r="283" spans="1:9">
      <c r="A283" s="4">
        <v>93001</v>
      </c>
      <c r="B283" s="84" t="s">
        <v>287</v>
      </c>
      <c r="C283" s="85">
        <v>2.5124000000000001E-3</v>
      </c>
      <c r="E283" s="87">
        <v>984240.23720000009</v>
      </c>
      <c r="F283" s="87">
        <v>921189.04680000001</v>
      </c>
      <c r="G283" s="87">
        <v>547286.14159999997</v>
      </c>
      <c r="H283" s="87">
        <v>2231782.5068000001</v>
      </c>
      <c r="I283" s="87">
        <v>0</v>
      </c>
    </row>
    <row r="284" spans="1:9">
      <c r="A284" s="4">
        <v>93009</v>
      </c>
      <c r="B284" s="84" t="s">
        <v>288</v>
      </c>
      <c r="C284" s="85">
        <v>5.2000000000000002E-6</v>
      </c>
      <c r="E284" s="87">
        <v>2037.1156000000001</v>
      </c>
      <c r="F284" s="87">
        <v>1906.6164000000001</v>
      </c>
      <c r="G284" s="87">
        <v>1132.7368000000001</v>
      </c>
      <c r="H284" s="87">
        <v>4619.1963999999998</v>
      </c>
      <c r="I284" s="87">
        <v>0</v>
      </c>
    </row>
    <row r="285" spans="1:9">
      <c r="A285" s="4">
        <v>93011</v>
      </c>
      <c r="B285" s="84" t="s">
        <v>289</v>
      </c>
      <c r="C285" s="85">
        <v>1.694E-4</v>
      </c>
      <c r="E285" s="87">
        <v>66362.958199999994</v>
      </c>
      <c r="F285" s="87">
        <v>62111.695800000001</v>
      </c>
      <c r="G285" s="87">
        <v>36901.079599999997</v>
      </c>
      <c r="H285" s="87">
        <v>150479.2058</v>
      </c>
      <c r="I285" s="87">
        <v>0</v>
      </c>
    </row>
    <row r="286" spans="1:9">
      <c r="A286" s="4">
        <v>93021</v>
      </c>
      <c r="B286" s="84" t="s">
        <v>290</v>
      </c>
      <c r="C286" s="85">
        <v>2.5899999999999999E-5</v>
      </c>
      <c r="E286" s="87">
        <v>10146.402700000001</v>
      </c>
      <c r="F286" s="87">
        <v>9496.416299999999</v>
      </c>
      <c r="G286" s="87">
        <v>5641.9005999999999</v>
      </c>
      <c r="H286" s="87">
        <v>23007.151299999998</v>
      </c>
      <c r="I286" s="87">
        <v>0</v>
      </c>
    </row>
    <row r="287" spans="1:9">
      <c r="A287" s="4">
        <v>93027</v>
      </c>
      <c r="B287" s="84" t="s">
        <v>291</v>
      </c>
      <c r="C287" s="85">
        <v>0</v>
      </c>
      <c r="E287" s="87">
        <v>0</v>
      </c>
      <c r="F287" s="87">
        <v>0</v>
      </c>
      <c r="G287" s="87">
        <v>0</v>
      </c>
      <c r="H287" s="87">
        <v>0</v>
      </c>
      <c r="I287" s="87">
        <v>0</v>
      </c>
    </row>
    <row r="288" spans="1:9">
      <c r="A288" s="4">
        <v>93028</v>
      </c>
      <c r="B288" s="84" t="s">
        <v>954</v>
      </c>
      <c r="C288" s="85">
        <v>2.3499999999999999E-5</v>
      </c>
      <c r="E288" s="87">
        <v>9206.1954999999998</v>
      </c>
      <c r="F288" s="87">
        <v>8616.4394999999986</v>
      </c>
      <c r="G288" s="87">
        <v>5119.0989999999993</v>
      </c>
      <c r="H288" s="87">
        <v>20875.214499999998</v>
      </c>
      <c r="I288" s="87">
        <v>0</v>
      </c>
    </row>
    <row r="289" spans="1:9">
      <c r="A289" s="4">
        <v>93031</v>
      </c>
      <c r="B289" s="84" t="s">
        <v>292</v>
      </c>
      <c r="C289" s="85">
        <v>1.31E-5</v>
      </c>
      <c r="E289" s="87">
        <v>5131.9642999999996</v>
      </c>
      <c r="F289" s="87">
        <v>4803.2066999999997</v>
      </c>
      <c r="G289" s="87">
        <v>2853.6253999999999</v>
      </c>
      <c r="H289" s="87">
        <v>11636.8217</v>
      </c>
      <c r="I289" s="87">
        <v>0</v>
      </c>
    </row>
    <row r="290" spans="1:9">
      <c r="A290" s="4">
        <v>93101</v>
      </c>
      <c r="B290" s="84" t="s">
        <v>293</v>
      </c>
      <c r="C290" s="85">
        <v>2.9518999999999999E-3</v>
      </c>
      <c r="E290" s="87">
        <v>1156415.6806999999</v>
      </c>
      <c r="F290" s="87">
        <v>1082334.7982999999</v>
      </c>
      <c r="G290" s="87">
        <v>643024.18460000004</v>
      </c>
      <c r="H290" s="87">
        <v>2622193.4333000001</v>
      </c>
      <c r="I290" s="87">
        <v>0</v>
      </c>
    </row>
    <row r="291" spans="1:9">
      <c r="A291" s="4">
        <v>93103</v>
      </c>
      <c r="B291" s="84" t="s">
        <v>918</v>
      </c>
      <c r="C291" s="85">
        <v>0</v>
      </c>
      <c r="E291" s="87">
        <v>0</v>
      </c>
      <c r="F291" s="87">
        <v>0</v>
      </c>
      <c r="G291" s="87">
        <v>0</v>
      </c>
      <c r="H291" s="87">
        <v>0</v>
      </c>
      <c r="I291" s="87">
        <v>0</v>
      </c>
    </row>
    <row r="292" spans="1:9">
      <c r="A292" s="4">
        <v>93108</v>
      </c>
      <c r="B292" s="84" t="s">
        <v>294</v>
      </c>
      <c r="C292" s="85">
        <v>2.6383000000000001E-3</v>
      </c>
      <c r="E292" s="87">
        <v>1033561.9399</v>
      </c>
      <c r="F292" s="87">
        <v>967351.16310000001</v>
      </c>
      <c r="G292" s="87">
        <v>574711.44220000005</v>
      </c>
      <c r="H292" s="87">
        <v>2343620.3581000003</v>
      </c>
      <c r="I292" s="87">
        <v>0</v>
      </c>
    </row>
    <row r="293" spans="1:9">
      <c r="A293" s="4">
        <v>93111</v>
      </c>
      <c r="B293" s="84" t="s">
        <v>295</v>
      </c>
      <c r="C293" s="85">
        <v>6.4200000000000002E-5</v>
      </c>
      <c r="E293" s="87">
        <v>25150.542600000001</v>
      </c>
      <c r="F293" s="87">
        <v>23539.379400000002</v>
      </c>
      <c r="G293" s="87">
        <v>13984.942800000001</v>
      </c>
      <c r="H293" s="87">
        <v>57029.309399999998</v>
      </c>
      <c r="I293" s="87">
        <v>0</v>
      </c>
    </row>
    <row r="294" spans="1:9">
      <c r="A294" s="4">
        <v>93121</v>
      </c>
      <c r="B294" s="84" t="s">
        <v>296</v>
      </c>
      <c r="C294" s="85">
        <v>4.9100000000000001E-5</v>
      </c>
      <c r="E294" s="87">
        <v>19235.0723</v>
      </c>
      <c r="F294" s="87">
        <v>18002.858700000001</v>
      </c>
      <c r="G294" s="87">
        <v>10695.6494</v>
      </c>
      <c r="H294" s="87">
        <v>43615.873700000004</v>
      </c>
      <c r="I294" s="87">
        <v>0</v>
      </c>
    </row>
    <row r="295" spans="1:9">
      <c r="A295" s="4">
        <v>93127</v>
      </c>
      <c r="B295" s="84" t="s">
        <v>297</v>
      </c>
      <c r="C295" s="85">
        <v>3.4999999999999999E-6</v>
      </c>
      <c r="E295" s="87">
        <v>1371.1355000000001</v>
      </c>
      <c r="F295" s="87">
        <v>1283.2995000000001</v>
      </c>
      <c r="G295" s="87">
        <v>762.41899999999998</v>
      </c>
      <c r="H295" s="87">
        <v>3109.0745000000002</v>
      </c>
      <c r="I295" s="87">
        <v>0</v>
      </c>
    </row>
    <row r="296" spans="1:9">
      <c r="A296" s="4">
        <v>93131</v>
      </c>
      <c r="B296" s="84" t="s">
        <v>298</v>
      </c>
      <c r="C296" s="85">
        <v>1.749E-4</v>
      </c>
      <c r="E296" s="87">
        <v>68517.599699999992</v>
      </c>
      <c r="F296" s="87">
        <v>64128.309300000001</v>
      </c>
      <c r="G296" s="87">
        <v>38099.166599999997</v>
      </c>
      <c r="H296" s="87">
        <v>155364.89429999999</v>
      </c>
      <c r="I296" s="87">
        <v>0</v>
      </c>
    </row>
    <row r="297" spans="1:9">
      <c r="A297" s="4">
        <v>93137</v>
      </c>
      <c r="B297" s="84" t="s">
        <v>299</v>
      </c>
      <c r="C297" s="85">
        <v>6.2999999999999998E-6</v>
      </c>
      <c r="E297" s="87">
        <v>2468.0439000000001</v>
      </c>
      <c r="F297" s="87">
        <v>2309.9391000000001</v>
      </c>
      <c r="G297" s="87">
        <v>1372.3542</v>
      </c>
      <c r="H297" s="87">
        <v>5596.3341</v>
      </c>
      <c r="I297" s="87">
        <v>0</v>
      </c>
    </row>
    <row r="298" spans="1:9">
      <c r="A298" s="4">
        <v>93141</v>
      </c>
      <c r="B298" s="84" t="s">
        <v>300</v>
      </c>
      <c r="C298" s="85">
        <v>3.6900000000000002E-5</v>
      </c>
      <c r="E298" s="87">
        <v>14455.685700000002</v>
      </c>
      <c r="F298" s="87">
        <v>13529.643300000002</v>
      </c>
      <c r="G298" s="87">
        <v>8038.0746000000008</v>
      </c>
      <c r="H298" s="87">
        <v>32778.528300000005</v>
      </c>
      <c r="I298" s="87">
        <v>0</v>
      </c>
    </row>
    <row r="299" spans="1:9">
      <c r="A299" s="4">
        <v>93151</v>
      </c>
      <c r="B299" s="84" t="s">
        <v>301</v>
      </c>
      <c r="C299" s="85">
        <v>3.8049999999999998E-4</v>
      </c>
      <c r="E299" s="87">
        <v>149062.0165</v>
      </c>
      <c r="F299" s="87">
        <v>139512.98850000001</v>
      </c>
      <c r="G299" s="87">
        <v>82885.837</v>
      </c>
      <c r="H299" s="87">
        <v>338000.81349999999</v>
      </c>
      <c r="I299" s="87">
        <v>0</v>
      </c>
    </row>
    <row r="300" spans="1:9">
      <c r="A300" s="4">
        <v>93157</v>
      </c>
      <c r="B300" s="84" t="s">
        <v>302</v>
      </c>
      <c r="C300" s="85">
        <v>2.05E-5</v>
      </c>
      <c r="E300" s="87">
        <v>8030.9364999999998</v>
      </c>
      <c r="F300" s="87">
        <v>7516.4684999999999</v>
      </c>
      <c r="G300" s="87">
        <v>4465.5969999999998</v>
      </c>
      <c r="H300" s="87">
        <v>18210.2935</v>
      </c>
      <c r="I300" s="87">
        <v>0</v>
      </c>
    </row>
    <row r="301" spans="1:9">
      <c r="A301" s="4">
        <v>93161</v>
      </c>
      <c r="B301" s="84" t="s">
        <v>303</v>
      </c>
      <c r="C301" s="85">
        <v>8.1500000000000002E-5</v>
      </c>
      <c r="E301" s="87">
        <v>31927.869500000001</v>
      </c>
      <c r="F301" s="87">
        <v>29882.5455</v>
      </c>
      <c r="G301" s="87">
        <v>17753.471000000001</v>
      </c>
      <c r="H301" s="87">
        <v>72397.020499999999</v>
      </c>
      <c r="I301" s="87">
        <v>0</v>
      </c>
    </row>
    <row r="302" spans="1:9">
      <c r="A302" s="4">
        <v>93171</v>
      </c>
      <c r="B302" s="84" t="s">
        <v>304</v>
      </c>
      <c r="C302" s="85">
        <v>7.7000000000000008E-6</v>
      </c>
      <c r="E302" s="87">
        <v>3016.4981000000002</v>
      </c>
      <c r="F302" s="87">
        <v>2823.2589000000003</v>
      </c>
      <c r="G302" s="87">
        <v>1677.3218000000002</v>
      </c>
      <c r="H302" s="87">
        <v>6839.9639000000006</v>
      </c>
      <c r="I302" s="87">
        <v>0</v>
      </c>
    </row>
    <row r="303" spans="1:9">
      <c r="A303" s="4">
        <v>93181</v>
      </c>
      <c r="B303" s="84" t="s">
        <v>305</v>
      </c>
      <c r="C303" s="85">
        <v>1.5E-5</v>
      </c>
      <c r="E303" s="87">
        <v>5876.2950000000001</v>
      </c>
      <c r="F303" s="87">
        <v>5499.8550000000005</v>
      </c>
      <c r="G303" s="87">
        <v>3267.51</v>
      </c>
      <c r="H303" s="87">
        <v>13324.605</v>
      </c>
      <c r="I303" s="87">
        <v>0</v>
      </c>
    </row>
    <row r="304" spans="1:9">
      <c r="A304" s="4">
        <v>93191</v>
      </c>
      <c r="B304" s="84" t="s">
        <v>306</v>
      </c>
      <c r="C304" s="85">
        <v>3.1000000000000001E-5</v>
      </c>
      <c r="E304" s="87">
        <v>12144.343000000001</v>
      </c>
      <c r="F304" s="87">
        <v>11366.367</v>
      </c>
      <c r="G304" s="87">
        <v>6752.8540000000003</v>
      </c>
      <c r="H304" s="87">
        <v>27537.517</v>
      </c>
      <c r="I304" s="87">
        <v>0</v>
      </c>
    </row>
    <row r="305" spans="1:9">
      <c r="A305" s="4">
        <v>93201</v>
      </c>
      <c r="B305" s="84" t="s">
        <v>307</v>
      </c>
      <c r="C305" s="85">
        <v>1.48722E-2</v>
      </c>
      <c r="E305" s="87">
        <v>5826228.9665999999</v>
      </c>
      <c r="F305" s="87">
        <v>5452996.2354000006</v>
      </c>
      <c r="G305" s="87">
        <v>3239670.8148000003</v>
      </c>
      <c r="H305" s="87">
        <v>13211079.3654</v>
      </c>
      <c r="I305" s="87">
        <v>0</v>
      </c>
    </row>
    <row r="306" spans="1:9">
      <c r="A306" s="4">
        <v>93204</v>
      </c>
      <c r="B306" s="84" t="s">
        <v>309</v>
      </c>
      <c r="C306" s="85">
        <v>2.8830000000000001E-4</v>
      </c>
      <c r="E306" s="87">
        <v>112942.38990000001</v>
      </c>
      <c r="F306" s="87">
        <v>105707.21310000001</v>
      </c>
      <c r="G306" s="87">
        <v>62801.542200000004</v>
      </c>
      <c r="H306" s="87">
        <v>256098.9081</v>
      </c>
      <c r="I306" s="87">
        <v>0</v>
      </c>
    </row>
    <row r="307" spans="1:9">
      <c r="A307" s="4">
        <v>93209</v>
      </c>
      <c r="B307" s="84" t="s">
        <v>966</v>
      </c>
      <c r="C307" s="85">
        <v>6.9506999999999998E-3</v>
      </c>
      <c r="E307" s="87">
        <v>2722957.5770999999</v>
      </c>
      <c r="F307" s="87">
        <v>2548522.8098999998</v>
      </c>
      <c r="G307" s="87">
        <v>1514098.7837999999</v>
      </c>
      <c r="H307" s="87">
        <v>6174355.4649</v>
      </c>
      <c r="I307" s="87">
        <v>0</v>
      </c>
    </row>
    <row r="308" spans="1:9">
      <c r="A308" s="4">
        <v>93211</v>
      </c>
      <c r="B308" s="84" t="s">
        <v>311</v>
      </c>
      <c r="C308" s="85">
        <v>2.2072499999999998E-2</v>
      </c>
      <c r="E308" s="87">
        <v>8646968.0924999993</v>
      </c>
      <c r="F308" s="87">
        <v>8093036.6324999994</v>
      </c>
      <c r="G308" s="87">
        <v>4808140.9649999999</v>
      </c>
      <c r="H308" s="87">
        <v>19607156.2575</v>
      </c>
      <c r="I308" s="87">
        <v>0</v>
      </c>
    </row>
    <row r="309" spans="1:9">
      <c r="A309" s="4">
        <v>93212</v>
      </c>
      <c r="B309" s="84" t="s">
        <v>312</v>
      </c>
      <c r="C309" s="85">
        <v>2.007E-4</v>
      </c>
      <c r="E309" s="87">
        <v>78624.827099999995</v>
      </c>
      <c r="F309" s="87">
        <v>73588.059899999993</v>
      </c>
      <c r="G309" s="87">
        <v>43719.283799999997</v>
      </c>
      <c r="H309" s="87">
        <v>178283.21489999999</v>
      </c>
      <c r="I309" s="87">
        <v>0</v>
      </c>
    </row>
    <row r="310" spans="1:9">
      <c r="A310" s="4">
        <v>93219</v>
      </c>
      <c r="B310" s="84" t="s">
        <v>313</v>
      </c>
      <c r="C310" s="85">
        <v>3.232E-4</v>
      </c>
      <c r="E310" s="87">
        <v>126614.5696</v>
      </c>
      <c r="F310" s="87">
        <v>118503.54239999999</v>
      </c>
      <c r="G310" s="87">
        <v>70403.948799999998</v>
      </c>
      <c r="H310" s="87">
        <v>287100.8224</v>
      </c>
      <c r="I310" s="87">
        <v>0</v>
      </c>
    </row>
    <row r="311" spans="1:9">
      <c r="A311" s="4">
        <v>93301</v>
      </c>
      <c r="B311" s="84" t="s">
        <v>314</v>
      </c>
      <c r="C311" s="85">
        <v>2.3389000000000001E-3</v>
      </c>
      <c r="E311" s="87">
        <v>916271.09169999999</v>
      </c>
      <c r="F311" s="87">
        <v>857574.05729999999</v>
      </c>
      <c r="G311" s="87">
        <v>509491.94260000001</v>
      </c>
      <c r="H311" s="87">
        <v>2077661.2423</v>
      </c>
      <c r="I311" s="87">
        <v>0</v>
      </c>
    </row>
    <row r="312" spans="1:9">
      <c r="A312" s="4">
        <v>93304</v>
      </c>
      <c r="B312" s="84" t="s">
        <v>315</v>
      </c>
      <c r="C312" s="85">
        <v>3.3500000000000001E-5</v>
      </c>
      <c r="E312" s="87">
        <v>13123.7255</v>
      </c>
      <c r="F312" s="87">
        <v>12283.0095</v>
      </c>
      <c r="G312" s="87">
        <v>7297.4390000000003</v>
      </c>
      <c r="H312" s="87">
        <v>29758.284500000002</v>
      </c>
      <c r="I312" s="87">
        <v>0</v>
      </c>
    </row>
    <row r="313" spans="1:9">
      <c r="A313" s="4">
        <v>93305</v>
      </c>
      <c r="B313" s="84" t="s">
        <v>316</v>
      </c>
      <c r="C313" s="85">
        <v>2.8900000000000001E-5</v>
      </c>
      <c r="E313" s="87">
        <v>11321.661700000001</v>
      </c>
      <c r="F313" s="87">
        <v>10596.3873</v>
      </c>
      <c r="G313" s="87">
        <v>6295.4026000000003</v>
      </c>
      <c r="H313" s="87">
        <v>25672.0723</v>
      </c>
      <c r="I313" s="87">
        <v>0</v>
      </c>
    </row>
    <row r="314" spans="1:9">
      <c r="A314" s="4">
        <v>93309</v>
      </c>
      <c r="B314" s="84" t="s">
        <v>317</v>
      </c>
      <c r="C314" s="85">
        <v>1.7540000000000001E-4</v>
      </c>
      <c r="E314" s="87">
        <v>68713.476200000005</v>
      </c>
      <c r="F314" s="87">
        <v>64311.637800000004</v>
      </c>
      <c r="G314" s="87">
        <v>38208.083599999998</v>
      </c>
      <c r="H314" s="87">
        <v>155809.0478</v>
      </c>
      <c r="I314" s="87">
        <v>0</v>
      </c>
    </row>
    <row r="315" spans="1:9">
      <c r="A315" s="4">
        <v>93311</v>
      </c>
      <c r="B315" s="84" t="s">
        <v>318</v>
      </c>
      <c r="C315" s="85">
        <v>1.2187000000000001E-3</v>
      </c>
      <c r="E315" s="87">
        <v>477429.38110000006</v>
      </c>
      <c r="F315" s="87">
        <v>446844.88590000005</v>
      </c>
      <c r="G315" s="87">
        <v>265474.29580000002</v>
      </c>
      <c r="H315" s="87">
        <v>1082579.7409000001</v>
      </c>
      <c r="I315" s="87">
        <v>0</v>
      </c>
    </row>
    <row r="316" spans="1:9">
      <c r="A316" s="4">
        <v>93317</v>
      </c>
      <c r="B316" s="84" t="s">
        <v>319</v>
      </c>
      <c r="C316" s="100">
        <v>3.9400000000000002E-5</v>
      </c>
      <c r="D316" s="101"/>
      <c r="E316" s="102">
        <v>15435.068200000002</v>
      </c>
      <c r="F316" s="102">
        <v>14446.285800000001</v>
      </c>
      <c r="G316" s="102">
        <v>8582.6596000000009</v>
      </c>
      <c r="H316" s="102">
        <v>34999.2958</v>
      </c>
      <c r="I316" s="102">
        <v>0</v>
      </c>
    </row>
    <row r="317" spans="1:9">
      <c r="A317" s="95">
        <v>93321</v>
      </c>
      <c r="B317" s="96" t="s">
        <v>320</v>
      </c>
      <c r="C317" s="97">
        <v>6.1843000000000002E-3</v>
      </c>
      <c r="D317" s="98"/>
      <c r="E317" s="99">
        <v>2422718.0778999999</v>
      </c>
      <c r="F317" s="99">
        <v>2267516.8851000001</v>
      </c>
      <c r="G317" s="99">
        <v>1347150.8062</v>
      </c>
      <c r="H317" s="99">
        <v>5493556.9801000003</v>
      </c>
      <c r="I317" s="99">
        <v>0</v>
      </c>
    </row>
    <row r="318" spans="1:9">
      <c r="A318" s="4">
        <v>93323</v>
      </c>
      <c r="B318" s="84" t="s">
        <v>321</v>
      </c>
      <c r="C318" s="85">
        <v>5.2599999999999998E-5</v>
      </c>
      <c r="E318" s="87">
        <v>20606.2078</v>
      </c>
      <c r="F318" s="87">
        <v>19286.158199999998</v>
      </c>
      <c r="G318" s="87">
        <v>11458.0684</v>
      </c>
      <c r="H318" s="87">
        <v>46724.948199999999</v>
      </c>
      <c r="I318" s="87">
        <v>0</v>
      </c>
    </row>
    <row r="319" spans="1:9">
      <c r="A319" s="4">
        <v>93331</v>
      </c>
      <c r="B319" s="84" t="s">
        <v>322</v>
      </c>
      <c r="C319" s="85">
        <v>1.0179999999999999E-4</v>
      </c>
      <c r="E319" s="87">
        <v>39880.455399999999</v>
      </c>
      <c r="F319" s="87">
        <v>37325.6826</v>
      </c>
      <c r="G319" s="87">
        <v>22175.501199999999</v>
      </c>
      <c r="H319" s="87">
        <v>90429.652600000001</v>
      </c>
      <c r="I319" s="87">
        <v>0</v>
      </c>
    </row>
    <row r="320" spans="1:9">
      <c r="A320" s="4">
        <v>93333</v>
      </c>
      <c r="B320" s="84" t="s">
        <v>323</v>
      </c>
      <c r="C320" s="85">
        <v>1.8799999999999999E-4</v>
      </c>
      <c r="E320" s="87">
        <v>73649.563999999998</v>
      </c>
      <c r="F320" s="87">
        <v>68931.515999999989</v>
      </c>
      <c r="G320" s="87">
        <v>40952.791999999994</v>
      </c>
      <c r="H320" s="87">
        <v>167001.71599999999</v>
      </c>
      <c r="I320" s="87">
        <v>0</v>
      </c>
    </row>
    <row r="321" spans="1:9">
      <c r="A321" s="4">
        <v>93341</v>
      </c>
      <c r="B321" s="84" t="s">
        <v>324</v>
      </c>
      <c r="C321" s="85">
        <v>2.23E-5</v>
      </c>
      <c r="E321" s="87">
        <v>8736.0918999999994</v>
      </c>
      <c r="F321" s="87">
        <v>8176.4511000000002</v>
      </c>
      <c r="G321" s="87">
        <v>4857.6981999999998</v>
      </c>
      <c r="H321" s="87">
        <v>19809.2461</v>
      </c>
      <c r="I321" s="87">
        <v>0</v>
      </c>
    </row>
    <row r="322" spans="1:9">
      <c r="A322" s="4">
        <v>93351</v>
      </c>
      <c r="B322" s="84" t="s">
        <v>325</v>
      </c>
      <c r="C322" s="85">
        <v>3.1999999999999999E-5</v>
      </c>
      <c r="E322" s="87">
        <v>12536.096</v>
      </c>
      <c r="F322" s="87">
        <v>11733.023999999999</v>
      </c>
      <c r="G322" s="87">
        <v>6970.6880000000001</v>
      </c>
      <c r="H322" s="87">
        <v>28425.824000000001</v>
      </c>
      <c r="I322" s="87">
        <v>0</v>
      </c>
    </row>
    <row r="323" spans="1:9">
      <c r="A323" s="4">
        <v>93401</v>
      </c>
      <c r="B323" s="84" t="s">
        <v>326</v>
      </c>
      <c r="C323" s="85">
        <v>1.3252999999999999E-2</v>
      </c>
      <c r="E323" s="87">
        <v>5191902.5089999996</v>
      </c>
      <c r="F323" s="87">
        <v>4859305.2209999999</v>
      </c>
      <c r="G323" s="87">
        <v>2886954.0019999999</v>
      </c>
      <c r="H323" s="87">
        <v>11772732.671</v>
      </c>
      <c r="I323" s="87">
        <v>0</v>
      </c>
    </row>
    <row r="324" spans="1:9">
      <c r="A324" s="4">
        <v>93402</v>
      </c>
      <c r="B324" s="84" t="s">
        <v>327</v>
      </c>
      <c r="C324" s="85">
        <v>0</v>
      </c>
      <c r="E324" s="87">
        <v>0</v>
      </c>
      <c r="F324" s="87">
        <v>0</v>
      </c>
      <c r="G324" s="87">
        <v>0</v>
      </c>
      <c r="H324" s="87">
        <v>0</v>
      </c>
      <c r="I324" s="87">
        <v>0</v>
      </c>
    </row>
    <row r="325" spans="1:9">
      <c r="A325" s="4">
        <v>93406</v>
      </c>
      <c r="B325" s="84" t="s">
        <v>328</v>
      </c>
      <c r="C325" s="85">
        <v>5.9909999999999998E-4</v>
      </c>
      <c r="E325" s="87">
        <v>234699.22229999999</v>
      </c>
      <c r="F325" s="87">
        <v>219664.20869999999</v>
      </c>
      <c r="G325" s="87">
        <v>130504.34939999999</v>
      </c>
      <c r="H325" s="87">
        <v>532184.72369999997</v>
      </c>
      <c r="I325" s="87">
        <v>0</v>
      </c>
    </row>
    <row r="326" spans="1:9">
      <c r="A326" s="4">
        <v>93411</v>
      </c>
      <c r="B326" s="84" t="s">
        <v>330</v>
      </c>
      <c r="C326" s="85">
        <v>1.6267899999999998E-2</v>
      </c>
      <c r="E326" s="87">
        <v>6372998.6286999993</v>
      </c>
      <c r="F326" s="87">
        <v>5964739.4102999996</v>
      </c>
      <c r="G326" s="87">
        <v>3543701.7285999996</v>
      </c>
      <c r="H326" s="87">
        <v>14450889.445299998</v>
      </c>
      <c r="I326" s="87">
        <v>0</v>
      </c>
    </row>
    <row r="327" spans="1:9">
      <c r="A327" s="4">
        <v>93413</v>
      </c>
      <c r="B327" s="84" t="s">
        <v>331</v>
      </c>
      <c r="C327" s="85">
        <v>6.912E-4</v>
      </c>
      <c r="E327" s="87">
        <v>270779.67359999998</v>
      </c>
      <c r="F327" s="87">
        <v>253433.31839999999</v>
      </c>
      <c r="G327" s="87">
        <v>150566.86079999999</v>
      </c>
      <c r="H327" s="87">
        <v>613997.79839999997</v>
      </c>
      <c r="I327" s="87">
        <v>0</v>
      </c>
    </row>
    <row r="328" spans="1:9">
      <c r="A328" s="4">
        <v>93417</v>
      </c>
      <c r="B328" s="84" t="s">
        <v>332</v>
      </c>
      <c r="C328" s="85">
        <v>2.875E-4</v>
      </c>
      <c r="E328" s="87">
        <v>112628.9875</v>
      </c>
      <c r="F328" s="87">
        <v>105413.8875</v>
      </c>
      <c r="G328" s="87">
        <v>62627.275000000001</v>
      </c>
      <c r="H328" s="87">
        <v>255388.26249999998</v>
      </c>
      <c r="I328" s="87">
        <v>0</v>
      </c>
    </row>
    <row r="329" spans="1:9">
      <c r="A329" s="4">
        <v>93421</v>
      </c>
      <c r="B329" s="84" t="s">
        <v>333</v>
      </c>
      <c r="C329" s="85">
        <v>1.9032999999999999E-3</v>
      </c>
      <c r="E329" s="87">
        <v>745623.48489999992</v>
      </c>
      <c r="F329" s="87">
        <v>697858.26809999999</v>
      </c>
      <c r="G329" s="87">
        <v>414603.4522</v>
      </c>
      <c r="H329" s="87">
        <v>1690714.7130999998</v>
      </c>
      <c r="I329" s="87">
        <v>0</v>
      </c>
    </row>
    <row r="330" spans="1:9">
      <c r="A330" s="4">
        <v>93431</v>
      </c>
      <c r="B330" s="84" t="s">
        <v>334</v>
      </c>
      <c r="C330" s="85">
        <v>1.2899999999999999E-4</v>
      </c>
      <c r="E330" s="87">
        <v>50536.136999999995</v>
      </c>
      <c r="F330" s="87">
        <v>47298.752999999997</v>
      </c>
      <c r="G330" s="87">
        <v>28100.585999999999</v>
      </c>
      <c r="H330" s="87">
        <v>114591.60299999999</v>
      </c>
      <c r="I330" s="87">
        <v>0</v>
      </c>
    </row>
    <row r="331" spans="1:9">
      <c r="A331" s="4">
        <v>93441</v>
      </c>
      <c r="B331" s="84" t="s">
        <v>335</v>
      </c>
      <c r="C331" s="85">
        <v>1.7890000000000001E-4</v>
      </c>
      <c r="E331" s="87">
        <v>70084.611700000009</v>
      </c>
      <c r="F331" s="87">
        <v>65594.937300000005</v>
      </c>
      <c r="G331" s="87">
        <v>38970.5026</v>
      </c>
      <c r="H331" s="87">
        <v>158918.12230000002</v>
      </c>
      <c r="I331" s="87">
        <v>0</v>
      </c>
    </row>
    <row r="332" spans="1:9">
      <c r="A332" s="4">
        <v>93442</v>
      </c>
      <c r="B332" s="84" t="s">
        <v>336</v>
      </c>
      <c r="C332" s="85">
        <v>1.5330000000000001E-4</v>
      </c>
      <c r="E332" s="87">
        <v>60055.734900000003</v>
      </c>
      <c r="F332" s="87">
        <v>56208.518100000001</v>
      </c>
      <c r="G332" s="87">
        <v>33393.9522</v>
      </c>
      <c r="H332" s="87">
        <v>136177.46310000002</v>
      </c>
      <c r="I332" s="87">
        <v>0</v>
      </c>
    </row>
    <row r="333" spans="1:9">
      <c r="A333" s="4">
        <v>93451</v>
      </c>
      <c r="B333" s="84" t="s">
        <v>337</v>
      </c>
      <c r="C333" s="85">
        <v>7.6600000000000005E-5</v>
      </c>
      <c r="E333" s="87">
        <v>30008.2798</v>
      </c>
      <c r="F333" s="87">
        <v>28085.926200000002</v>
      </c>
      <c r="G333" s="87">
        <v>16686.0844</v>
      </c>
      <c r="H333" s="87">
        <v>68044.316200000001</v>
      </c>
      <c r="I333" s="87">
        <v>0</v>
      </c>
    </row>
    <row r="334" spans="1:9">
      <c r="A334" s="4">
        <v>93461</v>
      </c>
      <c r="B334" s="84" t="s">
        <v>338</v>
      </c>
      <c r="C334" s="85">
        <v>1.5500000000000001E-5</v>
      </c>
      <c r="E334" s="87">
        <v>6072.1715000000004</v>
      </c>
      <c r="F334" s="87">
        <v>5683.1835000000001</v>
      </c>
      <c r="G334" s="87">
        <v>3376.4270000000001</v>
      </c>
      <c r="H334" s="87">
        <v>13768.7585</v>
      </c>
      <c r="I334" s="87">
        <v>0</v>
      </c>
    </row>
    <row r="335" spans="1:9">
      <c r="A335" s="4">
        <v>93471</v>
      </c>
      <c r="B335" s="84" t="s">
        <v>339</v>
      </c>
      <c r="C335" s="85">
        <v>1.11E-5</v>
      </c>
      <c r="E335" s="87">
        <v>4348.4583000000002</v>
      </c>
      <c r="F335" s="87">
        <v>4069.8927000000003</v>
      </c>
      <c r="G335" s="87">
        <v>2417.9574000000002</v>
      </c>
      <c r="H335" s="87">
        <v>9860.2077000000008</v>
      </c>
      <c r="I335" s="87">
        <v>0</v>
      </c>
    </row>
    <row r="336" spans="1:9">
      <c r="A336" s="4">
        <v>93501</v>
      </c>
      <c r="B336" s="84" t="s">
        <v>340</v>
      </c>
      <c r="C336" s="85">
        <v>3.5991999999999999E-3</v>
      </c>
      <c r="E336" s="87">
        <v>1409997.3976</v>
      </c>
      <c r="F336" s="87">
        <v>1319671.8743999999</v>
      </c>
      <c r="G336" s="87">
        <v>784028.13280000002</v>
      </c>
      <c r="H336" s="87">
        <v>3197194.5543999998</v>
      </c>
      <c r="I336" s="87">
        <v>0</v>
      </c>
    </row>
    <row r="337" spans="1:9">
      <c r="A337" s="4">
        <v>93511</v>
      </c>
      <c r="B337" s="84" t="s">
        <v>341</v>
      </c>
      <c r="C337" s="85">
        <v>1.272E-4</v>
      </c>
      <c r="E337" s="87">
        <v>49830.981599999999</v>
      </c>
      <c r="F337" s="87">
        <v>46638.770400000001</v>
      </c>
      <c r="G337" s="87">
        <v>27708.484800000002</v>
      </c>
      <c r="H337" s="87">
        <v>112992.6504</v>
      </c>
      <c r="I337" s="87">
        <v>0</v>
      </c>
    </row>
    <row r="338" spans="1:9">
      <c r="A338" s="4">
        <v>93517</v>
      </c>
      <c r="B338" s="84" t="s">
        <v>342</v>
      </c>
      <c r="C338" s="85">
        <v>1.01E-5</v>
      </c>
      <c r="E338" s="87">
        <v>3956.7053000000001</v>
      </c>
      <c r="F338" s="87">
        <v>3703.2356999999997</v>
      </c>
      <c r="G338" s="87">
        <v>2200.1233999999999</v>
      </c>
      <c r="H338" s="87">
        <v>8971.9007000000001</v>
      </c>
      <c r="I338" s="87">
        <v>0</v>
      </c>
    </row>
    <row r="339" spans="1:9">
      <c r="A339" s="4">
        <v>93521</v>
      </c>
      <c r="B339" s="84" t="s">
        <v>343</v>
      </c>
      <c r="C339" s="85">
        <v>4.4040000000000003E-4</v>
      </c>
      <c r="E339" s="87">
        <v>172528.02120000002</v>
      </c>
      <c r="F339" s="87">
        <v>161475.74280000001</v>
      </c>
      <c r="G339" s="87">
        <v>95934.093600000007</v>
      </c>
      <c r="H339" s="87">
        <v>391210.40280000004</v>
      </c>
      <c r="I339" s="87">
        <v>0</v>
      </c>
    </row>
    <row r="340" spans="1:9">
      <c r="A340" s="4">
        <v>93527</v>
      </c>
      <c r="B340" s="84" t="s">
        <v>344</v>
      </c>
      <c r="C340" s="85">
        <v>1.4800000000000001E-5</v>
      </c>
      <c r="E340" s="87">
        <v>5797.9444000000003</v>
      </c>
      <c r="F340" s="87">
        <v>5426.5236000000004</v>
      </c>
      <c r="G340" s="87">
        <v>3223.9432000000002</v>
      </c>
      <c r="H340" s="87">
        <v>13146.943600000001</v>
      </c>
      <c r="I340" s="87">
        <v>0</v>
      </c>
    </row>
    <row r="341" spans="1:9">
      <c r="A341" s="4">
        <v>93531</v>
      </c>
      <c r="B341" s="84" t="s">
        <v>345</v>
      </c>
      <c r="C341" s="85">
        <v>2.6999999999999999E-5</v>
      </c>
      <c r="E341" s="87">
        <v>10577.331</v>
      </c>
      <c r="F341" s="87">
        <v>9899.7389999999996</v>
      </c>
      <c r="G341" s="87">
        <v>5881.518</v>
      </c>
      <c r="H341" s="87">
        <v>23984.289000000001</v>
      </c>
      <c r="I341" s="87">
        <v>0</v>
      </c>
    </row>
    <row r="342" spans="1:9">
      <c r="A342" s="4">
        <v>93537</v>
      </c>
      <c r="B342" s="84" t="s">
        <v>346</v>
      </c>
      <c r="C342" s="85">
        <v>1.03E-5</v>
      </c>
      <c r="E342" s="87">
        <v>4035.0558999999998</v>
      </c>
      <c r="F342" s="87">
        <v>3776.5670999999998</v>
      </c>
      <c r="G342" s="87">
        <v>2243.6902</v>
      </c>
      <c r="H342" s="87">
        <v>9149.5620999999992</v>
      </c>
      <c r="I342" s="87">
        <v>0</v>
      </c>
    </row>
    <row r="343" spans="1:9">
      <c r="A343" s="4">
        <v>93541</v>
      </c>
      <c r="B343" s="84" t="s">
        <v>347</v>
      </c>
      <c r="C343" s="85">
        <v>2.0019999999999999E-4</v>
      </c>
      <c r="E343" s="87">
        <v>78428.950599999996</v>
      </c>
      <c r="F343" s="87">
        <v>73404.73139999999</v>
      </c>
      <c r="G343" s="87">
        <v>43610.366799999996</v>
      </c>
      <c r="H343" s="87">
        <v>177839.06139999998</v>
      </c>
      <c r="I343" s="87">
        <v>0</v>
      </c>
    </row>
    <row r="344" spans="1:9">
      <c r="A344" s="4">
        <v>93601</v>
      </c>
      <c r="B344" s="84" t="s">
        <v>348</v>
      </c>
      <c r="C344" s="85">
        <v>1.13095E-2</v>
      </c>
      <c r="E344" s="87">
        <v>4430530.5535000004</v>
      </c>
      <c r="F344" s="87">
        <v>4146707.3415000001</v>
      </c>
      <c r="G344" s="87">
        <v>2463593.6230000001</v>
      </c>
      <c r="H344" s="87">
        <v>10046308.0165</v>
      </c>
      <c r="I344" s="87">
        <v>0</v>
      </c>
    </row>
    <row r="345" spans="1:9">
      <c r="A345" s="4">
        <v>93602</v>
      </c>
      <c r="B345" s="84" t="s">
        <v>349</v>
      </c>
      <c r="C345" s="85">
        <v>1.7789999999999999E-4</v>
      </c>
      <c r="E345" s="87">
        <v>69692.858699999997</v>
      </c>
      <c r="F345" s="87">
        <v>65228.280299999999</v>
      </c>
      <c r="G345" s="87">
        <v>38752.668599999997</v>
      </c>
      <c r="H345" s="87">
        <v>158029.81529999999</v>
      </c>
      <c r="I345" s="87">
        <v>0</v>
      </c>
    </row>
    <row r="346" spans="1:9">
      <c r="A346" s="4">
        <v>93604</v>
      </c>
      <c r="B346" s="84" t="s">
        <v>955</v>
      </c>
      <c r="C346" s="85">
        <v>1.8700000000000001E-5</v>
      </c>
      <c r="E346" s="87">
        <v>7325.7811000000002</v>
      </c>
      <c r="F346" s="87">
        <v>6856.4859000000006</v>
      </c>
      <c r="G346" s="87">
        <v>4073.4958000000001</v>
      </c>
      <c r="H346" s="87">
        <v>16611.340899999999</v>
      </c>
      <c r="I346" s="87">
        <v>0</v>
      </c>
    </row>
    <row r="347" spans="1:9">
      <c r="A347" s="4">
        <v>93609</v>
      </c>
      <c r="B347" s="84" t="s">
        <v>350</v>
      </c>
      <c r="C347" s="85">
        <v>4.8735999999999996E-3</v>
      </c>
      <c r="E347" s="87">
        <v>1909247.4208</v>
      </c>
      <c r="F347" s="87">
        <v>1786939.5551999998</v>
      </c>
      <c r="G347" s="87">
        <v>1061635.7823999999</v>
      </c>
      <c r="H347" s="87">
        <v>4329252.9951999998</v>
      </c>
      <c r="I347" s="87">
        <v>0</v>
      </c>
    </row>
    <row r="348" spans="1:9">
      <c r="A348" s="4">
        <v>93610</v>
      </c>
      <c r="B348" s="84" t="s">
        <v>351</v>
      </c>
      <c r="C348" s="85">
        <v>1.5500000000000001E-5</v>
      </c>
      <c r="E348" s="87">
        <v>6072.1715000000004</v>
      </c>
      <c r="F348" s="87">
        <v>5683.1835000000001</v>
      </c>
      <c r="G348" s="87">
        <v>3376.4270000000001</v>
      </c>
      <c r="H348" s="87">
        <v>13768.7585</v>
      </c>
      <c r="I348" s="87">
        <v>0</v>
      </c>
    </row>
    <row r="349" spans="1:9">
      <c r="A349" s="4">
        <v>93611</v>
      </c>
      <c r="B349" s="84" t="s">
        <v>352</v>
      </c>
      <c r="C349" s="85">
        <v>6.5487999999999996E-3</v>
      </c>
      <c r="E349" s="87">
        <v>2565512.0463999999</v>
      </c>
      <c r="F349" s="87">
        <v>2401163.3615999999</v>
      </c>
      <c r="G349" s="87">
        <v>1426551.2992</v>
      </c>
      <c r="H349" s="87">
        <v>5817344.8816</v>
      </c>
      <c r="I349" s="87">
        <v>0</v>
      </c>
    </row>
    <row r="350" spans="1:9">
      <c r="A350" s="4">
        <v>93617</v>
      </c>
      <c r="B350" s="84" t="s">
        <v>353</v>
      </c>
      <c r="C350" s="85">
        <v>9.6000000000000002E-5</v>
      </c>
      <c r="E350" s="87">
        <v>37608.288</v>
      </c>
      <c r="F350" s="87">
        <v>35199.072</v>
      </c>
      <c r="G350" s="87">
        <v>20912.064000000002</v>
      </c>
      <c r="H350" s="87">
        <v>85277.472000000009</v>
      </c>
      <c r="I350" s="87">
        <v>0</v>
      </c>
    </row>
    <row r="351" spans="1:9">
      <c r="A351" s="4">
        <v>93618</v>
      </c>
      <c r="B351" s="84" t="s">
        <v>354</v>
      </c>
      <c r="C351" s="85">
        <v>7.5000000000000002E-6</v>
      </c>
      <c r="E351" s="87">
        <v>2938.1475</v>
      </c>
      <c r="F351" s="87">
        <v>2749.9275000000002</v>
      </c>
      <c r="G351" s="87">
        <v>1633.7550000000001</v>
      </c>
      <c r="H351" s="87">
        <v>6662.3024999999998</v>
      </c>
      <c r="I351" s="87">
        <v>0</v>
      </c>
    </row>
    <row r="352" spans="1:9">
      <c r="A352" s="4">
        <v>93621</v>
      </c>
      <c r="B352" s="84" t="s">
        <v>355</v>
      </c>
      <c r="C352" s="85">
        <v>1.2574000000000001E-3</v>
      </c>
      <c r="E352" s="87">
        <v>492590.22220000002</v>
      </c>
      <c r="F352" s="87">
        <v>461034.51180000004</v>
      </c>
      <c r="G352" s="87">
        <v>273904.47160000005</v>
      </c>
      <c r="H352" s="87">
        <v>1116957.2218000002</v>
      </c>
      <c r="I352" s="87">
        <v>0</v>
      </c>
    </row>
    <row r="353" spans="1:9">
      <c r="A353" s="4">
        <v>93623</v>
      </c>
      <c r="B353" s="84" t="s">
        <v>356</v>
      </c>
      <c r="C353" s="85">
        <v>1.0200000000000001E-5</v>
      </c>
      <c r="E353" s="87">
        <v>3995.8806000000004</v>
      </c>
      <c r="F353" s="87">
        <v>3739.9014000000002</v>
      </c>
      <c r="G353" s="87">
        <v>2221.9068000000002</v>
      </c>
      <c r="H353" s="87">
        <v>9060.7314000000006</v>
      </c>
      <c r="I353" s="87">
        <v>0</v>
      </c>
    </row>
    <row r="354" spans="1:9">
      <c r="A354" s="4">
        <v>93631</v>
      </c>
      <c r="B354" s="84" t="s">
        <v>357</v>
      </c>
      <c r="C354" s="85">
        <v>2.7300000000000002E-4</v>
      </c>
      <c r="E354" s="87">
        <v>106948.569</v>
      </c>
      <c r="F354" s="87">
        <v>100097.361</v>
      </c>
      <c r="G354" s="87">
        <v>59468.682000000008</v>
      </c>
      <c r="H354" s="87">
        <v>242507.81100000002</v>
      </c>
      <c r="I354" s="87">
        <v>0</v>
      </c>
    </row>
    <row r="355" spans="1:9">
      <c r="A355" s="4">
        <v>93641</v>
      </c>
      <c r="B355" s="84" t="s">
        <v>358</v>
      </c>
      <c r="C355" s="100">
        <v>4.1280000000000001E-4</v>
      </c>
      <c r="D355" s="101"/>
      <c r="E355" s="102">
        <v>161715.6384</v>
      </c>
      <c r="F355" s="102">
        <v>151356.00959999999</v>
      </c>
      <c r="G355" s="102">
        <v>89921.875199999995</v>
      </c>
      <c r="H355" s="102">
        <v>366693.12959999999</v>
      </c>
      <c r="I355" s="102">
        <v>0</v>
      </c>
    </row>
    <row r="356" spans="1:9">
      <c r="A356" s="4">
        <v>93647</v>
      </c>
      <c r="B356" s="84" t="s">
        <v>359</v>
      </c>
      <c r="C356" s="100">
        <v>4.4000000000000002E-6</v>
      </c>
      <c r="D356" s="101"/>
      <c r="E356" s="102">
        <v>1723.7132000000001</v>
      </c>
      <c r="F356" s="102">
        <v>1613.2908</v>
      </c>
      <c r="G356" s="102">
        <v>958.46960000000001</v>
      </c>
      <c r="H356" s="102">
        <v>3908.5508</v>
      </c>
      <c r="I356" s="102">
        <v>0</v>
      </c>
    </row>
    <row r="357" spans="1:9">
      <c r="A357" s="4">
        <v>93651</v>
      </c>
      <c r="B357" s="84" t="s">
        <v>360</v>
      </c>
      <c r="C357" s="100">
        <v>4.4480000000000002E-4</v>
      </c>
      <c r="D357" s="101"/>
      <c r="E357" s="102">
        <v>174251.73440000002</v>
      </c>
      <c r="F357" s="102">
        <v>163089.0336</v>
      </c>
      <c r="G357" s="102">
        <v>96892.563200000004</v>
      </c>
      <c r="H357" s="102">
        <v>395118.95360000001</v>
      </c>
      <c r="I357" s="102">
        <v>0</v>
      </c>
    </row>
    <row r="358" spans="1:9">
      <c r="A358" s="4">
        <v>93661</v>
      </c>
      <c r="B358" s="84" t="s">
        <v>361</v>
      </c>
      <c r="C358" s="100">
        <v>1.5550000000000001E-4</v>
      </c>
      <c r="D358" s="101"/>
      <c r="E358" s="102">
        <v>60917.591500000002</v>
      </c>
      <c r="F358" s="102">
        <v>57015.163500000002</v>
      </c>
      <c r="G358" s="102">
        <v>33873.187000000005</v>
      </c>
      <c r="H358" s="102">
        <v>138131.73850000001</v>
      </c>
      <c r="I358" s="102">
        <v>0</v>
      </c>
    </row>
    <row r="359" spans="1:9">
      <c r="A359" s="4">
        <v>93671</v>
      </c>
      <c r="B359" s="84" t="s">
        <v>362</v>
      </c>
      <c r="C359" s="100">
        <v>3.4680000000000003E-4</v>
      </c>
      <c r="D359" s="101"/>
      <c r="E359" s="102">
        <v>135859.94040000002</v>
      </c>
      <c r="F359" s="102">
        <v>127156.64760000001</v>
      </c>
      <c r="G359" s="102">
        <v>75544.831200000001</v>
      </c>
      <c r="H359" s="102">
        <v>308064.8676</v>
      </c>
      <c r="I359" s="102">
        <v>0</v>
      </c>
    </row>
    <row r="360" spans="1:9">
      <c r="A360" s="4">
        <v>93681</v>
      </c>
      <c r="B360" s="84" t="s">
        <v>363</v>
      </c>
      <c r="C360" s="100">
        <v>1.962E-4</v>
      </c>
      <c r="D360" s="101"/>
      <c r="E360" s="102">
        <v>76861.938599999994</v>
      </c>
      <c r="F360" s="102">
        <v>71938.103399999993</v>
      </c>
      <c r="G360" s="102">
        <v>42739.0308</v>
      </c>
      <c r="H360" s="102">
        <v>174285.8334</v>
      </c>
      <c r="I360" s="102">
        <v>0</v>
      </c>
    </row>
    <row r="361" spans="1:9">
      <c r="A361" s="4">
        <v>93691</v>
      </c>
      <c r="B361" s="84" t="s">
        <v>364</v>
      </c>
      <c r="C361" s="100">
        <v>1.0735E-3</v>
      </c>
      <c r="D361" s="101"/>
      <c r="E361" s="102">
        <v>420546.8455</v>
      </c>
      <c r="F361" s="102">
        <v>393606.28950000001</v>
      </c>
      <c r="G361" s="102">
        <v>233844.799</v>
      </c>
      <c r="H361" s="102">
        <v>953597.56449999998</v>
      </c>
      <c r="I361" s="102">
        <v>0</v>
      </c>
    </row>
    <row r="362" spans="1:9">
      <c r="A362" s="95">
        <v>93701</v>
      </c>
      <c r="B362" s="96" t="s">
        <v>943</v>
      </c>
      <c r="C362" s="97">
        <v>4.348E-4</v>
      </c>
      <c r="D362" s="98"/>
      <c r="E362" s="99">
        <v>170334.20439999999</v>
      </c>
      <c r="F362" s="99">
        <v>159422.46359999999</v>
      </c>
      <c r="G362" s="99">
        <v>94714.223199999993</v>
      </c>
      <c r="H362" s="99">
        <v>386235.8836</v>
      </c>
      <c r="I362" s="99">
        <v>0</v>
      </c>
    </row>
    <row r="363" spans="1:9">
      <c r="A363" s="4">
        <v>93704</v>
      </c>
      <c r="B363" s="84" t="s">
        <v>366</v>
      </c>
      <c r="C363" s="85">
        <v>1.3999999999999999E-6</v>
      </c>
      <c r="E363" s="87">
        <v>548.45420000000001</v>
      </c>
      <c r="F363" s="87">
        <v>513.31979999999999</v>
      </c>
      <c r="G363" s="87">
        <v>304.9676</v>
      </c>
      <c r="H363" s="87">
        <v>1243.6297999999999</v>
      </c>
      <c r="I363" s="87">
        <v>0</v>
      </c>
    </row>
    <row r="364" spans="1:9">
      <c r="A364" s="4">
        <v>93801</v>
      </c>
      <c r="B364" s="84" t="s">
        <v>367</v>
      </c>
      <c r="C364" s="85">
        <v>6.9169999999999995E-4</v>
      </c>
      <c r="E364" s="87">
        <v>270975.55009999999</v>
      </c>
      <c r="F364" s="87">
        <v>253616.64689999999</v>
      </c>
      <c r="G364" s="87">
        <v>150675.77779999998</v>
      </c>
      <c r="H364" s="87">
        <v>614441.95189999999</v>
      </c>
      <c r="I364" s="87">
        <v>0</v>
      </c>
    </row>
    <row r="365" spans="1:9">
      <c r="A365" s="4">
        <v>93803</v>
      </c>
      <c r="B365" s="84" t="s">
        <v>368</v>
      </c>
      <c r="C365" s="85">
        <v>1.26E-4</v>
      </c>
      <c r="E365" s="87">
        <v>49360.877999999997</v>
      </c>
      <c r="F365" s="87">
        <v>46198.781999999999</v>
      </c>
      <c r="G365" s="87">
        <v>27447.083999999999</v>
      </c>
      <c r="H365" s="87">
        <v>111926.682</v>
      </c>
      <c r="I365" s="87">
        <v>0</v>
      </c>
    </row>
    <row r="366" spans="1:9">
      <c r="A366" s="4">
        <v>93806</v>
      </c>
      <c r="B366" s="84" t="s">
        <v>369</v>
      </c>
      <c r="C366" s="85">
        <v>1.3359999999999999E-4</v>
      </c>
      <c r="E366" s="87">
        <v>52338.200799999999</v>
      </c>
      <c r="F366" s="87">
        <v>48985.375199999995</v>
      </c>
      <c r="G366" s="87">
        <v>29102.6224</v>
      </c>
      <c r="H366" s="87">
        <v>118677.8152</v>
      </c>
      <c r="I366" s="87">
        <v>0</v>
      </c>
    </row>
    <row r="367" spans="1:9">
      <c r="A367" s="4">
        <v>93821</v>
      </c>
      <c r="B367" s="84" t="s">
        <v>370</v>
      </c>
      <c r="C367" s="85">
        <v>6.2600000000000004E-5</v>
      </c>
      <c r="E367" s="87">
        <v>24523.737800000003</v>
      </c>
      <c r="F367" s="87">
        <v>22952.728200000001</v>
      </c>
      <c r="G367" s="87">
        <v>13636.4084</v>
      </c>
      <c r="H367" s="87">
        <v>55608.018200000006</v>
      </c>
      <c r="I367" s="87">
        <v>0</v>
      </c>
    </row>
    <row r="368" spans="1:9">
      <c r="A368" s="4">
        <v>93901</v>
      </c>
      <c r="B368" s="84" t="s">
        <v>371</v>
      </c>
      <c r="C368" s="85">
        <v>2.0314E-3</v>
      </c>
      <c r="E368" s="87">
        <v>795807.0442</v>
      </c>
      <c r="F368" s="87">
        <v>744827.02980000002</v>
      </c>
      <c r="G368" s="87">
        <v>442507.98759999999</v>
      </c>
      <c r="H368" s="87">
        <v>1804506.8398</v>
      </c>
      <c r="I368" s="87">
        <v>0</v>
      </c>
    </row>
    <row r="369" spans="1:9">
      <c r="A369" s="4">
        <v>93904</v>
      </c>
      <c r="B369" s="84" t="s">
        <v>372</v>
      </c>
      <c r="C369" s="85">
        <v>3.15E-5</v>
      </c>
      <c r="E369" s="87">
        <v>12340.219499999999</v>
      </c>
      <c r="F369" s="87">
        <v>11549.6955</v>
      </c>
      <c r="G369" s="87">
        <v>6861.7709999999997</v>
      </c>
      <c r="H369" s="87">
        <v>27981.6705</v>
      </c>
      <c r="I369" s="87">
        <v>0</v>
      </c>
    </row>
    <row r="370" spans="1:9">
      <c r="A370" s="4">
        <v>93906</v>
      </c>
      <c r="B370" s="84" t="s">
        <v>373</v>
      </c>
      <c r="C370" s="85">
        <v>3.4053999999999998E-3</v>
      </c>
      <c r="E370" s="87">
        <v>1334075.6661999999</v>
      </c>
      <c r="F370" s="87">
        <v>1248613.7478</v>
      </c>
      <c r="G370" s="87">
        <v>741811.90359999996</v>
      </c>
      <c r="H370" s="87">
        <v>3025040.6577999997</v>
      </c>
      <c r="I370" s="87">
        <v>0</v>
      </c>
    </row>
    <row r="371" spans="1:9">
      <c r="A371" s="4">
        <v>93908</v>
      </c>
      <c r="B371" s="84" t="s">
        <v>944</v>
      </c>
      <c r="C371" s="85">
        <v>6.332E-4</v>
      </c>
      <c r="E371" s="87">
        <v>248057.99960000001</v>
      </c>
      <c r="F371" s="87">
        <v>232167.21239999999</v>
      </c>
      <c r="G371" s="87">
        <v>137932.48879999999</v>
      </c>
      <c r="H371" s="87">
        <v>562475.99239999999</v>
      </c>
      <c r="I371" s="87">
        <v>0</v>
      </c>
    </row>
    <row r="372" spans="1:9">
      <c r="A372" s="4">
        <v>93910</v>
      </c>
      <c r="B372" s="84" t="s">
        <v>375</v>
      </c>
      <c r="C372" s="85">
        <v>3.3E-4</v>
      </c>
      <c r="E372" s="87">
        <v>129278.49</v>
      </c>
      <c r="F372" s="87">
        <v>120996.81</v>
      </c>
      <c r="G372" s="87">
        <v>71885.22</v>
      </c>
      <c r="H372" s="87">
        <v>293141.31</v>
      </c>
      <c r="I372" s="87">
        <v>0</v>
      </c>
    </row>
    <row r="373" spans="1:9">
      <c r="A373" s="4">
        <v>93911</v>
      </c>
      <c r="B373" s="84" t="s">
        <v>376</v>
      </c>
      <c r="C373" s="85">
        <v>5.3839999999999997E-4</v>
      </c>
      <c r="E373" s="87">
        <v>210919.81519999998</v>
      </c>
      <c r="F373" s="87">
        <v>197408.12879999998</v>
      </c>
      <c r="G373" s="87">
        <v>117281.8256</v>
      </c>
      <c r="H373" s="87">
        <v>478264.48879999999</v>
      </c>
      <c r="I373" s="87">
        <v>0</v>
      </c>
    </row>
    <row r="374" spans="1:9">
      <c r="A374" s="4">
        <v>93913</v>
      </c>
      <c r="B374" s="84" t="s">
        <v>377</v>
      </c>
      <c r="C374" s="85">
        <v>4.5000000000000003E-5</v>
      </c>
      <c r="E374" s="87">
        <v>17628.885000000002</v>
      </c>
      <c r="F374" s="87">
        <v>16499.565000000002</v>
      </c>
      <c r="G374" s="87">
        <v>9802.5300000000007</v>
      </c>
      <c r="H374" s="87">
        <v>39973.815000000002</v>
      </c>
      <c r="I374" s="87">
        <v>0</v>
      </c>
    </row>
    <row r="375" spans="1:9">
      <c r="A375" s="4">
        <v>93914</v>
      </c>
      <c r="B375" s="84" t="s">
        <v>378</v>
      </c>
      <c r="C375" s="85">
        <v>4.8999999999999997E-6</v>
      </c>
      <c r="E375" s="87">
        <v>1919.5896999999998</v>
      </c>
      <c r="F375" s="87">
        <v>1796.6192999999998</v>
      </c>
      <c r="G375" s="87">
        <v>1067.3865999999998</v>
      </c>
      <c r="H375" s="87">
        <v>4352.7042999999994</v>
      </c>
      <c r="I375" s="87">
        <v>0</v>
      </c>
    </row>
    <row r="376" spans="1:9">
      <c r="A376" s="4">
        <v>93921</v>
      </c>
      <c r="B376" s="84" t="s">
        <v>379</v>
      </c>
      <c r="C376" s="85">
        <v>2.9639999999999999E-4</v>
      </c>
      <c r="E376" s="87">
        <v>116115.5892</v>
      </c>
      <c r="F376" s="87">
        <v>108677.1348</v>
      </c>
      <c r="G376" s="87">
        <v>64565.997600000002</v>
      </c>
      <c r="H376" s="87">
        <v>263294.1948</v>
      </c>
      <c r="I376" s="87">
        <v>0</v>
      </c>
    </row>
    <row r="377" spans="1:9">
      <c r="A377" s="4">
        <v>93931</v>
      </c>
      <c r="B377" s="84" t="s">
        <v>380</v>
      </c>
      <c r="C377" s="85">
        <v>5.3499999999999999E-4</v>
      </c>
      <c r="E377" s="87">
        <v>209587.85500000001</v>
      </c>
      <c r="F377" s="87">
        <v>196161.495</v>
      </c>
      <c r="G377" s="87">
        <v>116541.19</v>
      </c>
      <c r="H377" s="87">
        <v>475244.245</v>
      </c>
      <c r="I377" s="87">
        <v>0</v>
      </c>
    </row>
    <row r="378" spans="1:9">
      <c r="A378" s="4">
        <v>94001</v>
      </c>
      <c r="B378" s="84" t="s">
        <v>382</v>
      </c>
      <c r="C378" s="85">
        <v>9.6590000000000001E-4</v>
      </c>
      <c r="E378" s="87">
        <v>378394.22269999998</v>
      </c>
      <c r="F378" s="87">
        <v>354153.9963</v>
      </c>
      <c r="G378" s="87">
        <v>210405.86060000001</v>
      </c>
      <c r="H378" s="87">
        <v>858015.73129999998</v>
      </c>
      <c r="I378" s="87">
        <v>0</v>
      </c>
    </row>
    <row r="379" spans="1:9">
      <c r="A379" s="4">
        <v>94002</v>
      </c>
      <c r="B379" s="84" t="s">
        <v>383</v>
      </c>
      <c r="C379" s="85">
        <v>3.5999999999999998E-6</v>
      </c>
      <c r="E379" s="87">
        <v>1410.3108</v>
      </c>
      <c r="F379" s="87">
        <v>1319.9651999999999</v>
      </c>
      <c r="G379" s="87">
        <v>784.20240000000001</v>
      </c>
      <c r="H379" s="87">
        <v>3197.9051999999997</v>
      </c>
      <c r="I379" s="87">
        <v>0</v>
      </c>
    </row>
    <row r="380" spans="1:9">
      <c r="A380" s="4">
        <v>94004</v>
      </c>
      <c r="B380" s="84" t="s">
        <v>384</v>
      </c>
      <c r="C380" s="85">
        <v>9.5999999999999996E-6</v>
      </c>
      <c r="E380" s="87">
        <v>3760.8287999999998</v>
      </c>
      <c r="F380" s="87">
        <v>3519.9071999999996</v>
      </c>
      <c r="G380" s="87">
        <v>2091.2064</v>
      </c>
      <c r="H380" s="87">
        <v>8527.7471999999998</v>
      </c>
      <c r="I380" s="87">
        <v>0</v>
      </c>
    </row>
    <row r="381" spans="1:9">
      <c r="A381" s="4">
        <v>94005</v>
      </c>
      <c r="B381" s="84" t="s">
        <v>385</v>
      </c>
      <c r="C381" s="85">
        <v>6.6000000000000003E-6</v>
      </c>
      <c r="E381" s="87">
        <v>2585.5698000000002</v>
      </c>
      <c r="F381" s="87">
        <v>2419.9362000000001</v>
      </c>
      <c r="G381" s="87">
        <v>1437.7044000000001</v>
      </c>
      <c r="H381" s="87">
        <v>5862.8262000000004</v>
      </c>
      <c r="I381" s="87">
        <v>0</v>
      </c>
    </row>
    <row r="382" spans="1:9">
      <c r="A382" s="4">
        <v>94011</v>
      </c>
      <c r="B382" s="84" t="s">
        <v>386</v>
      </c>
      <c r="C382" s="85">
        <v>3.18E-5</v>
      </c>
      <c r="E382" s="87">
        <v>12457.7454</v>
      </c>
      <c r="F382" s="87">
        <v>11659.6926</v>
      </c>
      <c r="G382" s="87">
        <v>6927.1212000000005</v>
      </c>
      <c r="H382" s="87">
        <v>28248.1626</v>
      </c>
      <c r="I382" s="87">
        <v>0</v>
      </c>
    </row>
    <row r="383" spans="1:9">
      <c r="A383" s="4">
        <v>94021</v>
      </c>
      <c r="B383" s="84" t="s">
        <v>387</v>
      </c>
      <c r="C383" s="85">
        <v>7.7600000000000002E-5</v>
      </c>
      <c r="E383" s="87">
        <v>30400.032800000001</v>
      </c>
      <c r="F383" s="87">
        <v>28452.583200000001</v>
      </c>
      <c r="G383" s="87">
        <v>16903.918400000002</v>
      </c>
      <c r="H383" s="87">
        <v>68932.623200000002</v>
      </c>
      <c r="I383" s="87">
        <v>0</v>
      </c>
    </row>
    <row r="384" spans="1:9">
      <c r="A384" s="4">
        <v>94031</v>
      </c>
      <c r="B384" s="84" t="s">
        <v>388</v>
      </c>
      <c r="C384" s="85">
        <v>4.6999999999999999E-6</v>
      </c>
      <c r="E384" s="87">
        <v>1841.2391</v>
      </c>
      <c r="F384" s="87">
        <v>1723.2879</v>
      </c>
      <c r="G384" s="87">
        <v>1023.8198</v>
      </c>
      <c r="H384" s="87">
        <v>4175.0428999999995</v>
      </c>
      <c r="I384" s="87">
        <v>0</v>
      </c>
    </row>
    <row r="385" spans="1:9">
      <c r="A385" s="4">
        <v>94101</v>
      </c>
      <c r="B385" s="84" t="s">
        <v>389</v>
      </c>
      <c r="C385" s="85">
        <v>1.8343000000000002E-2</v>
      </c>
      <c r="E385" s="87">
        <v>7185925.279000001</v>
      </c>
      <c r="F385" s="87">
        <v>6725589.3510000007</v>
      </c>
      <c r="G385" s="87">
        <v>3995729.0620000004</v>
      </c>
      <c r="H385" s="87">
        <v>16294215.301000001</v>
      </c>
      <c r="I385" s="87">
        <v>0</v>
      </c>
    </row>
    <row r="386" spans="1:9">
      <c r="A386" s="4">
        <v>94102</v>
      </c>
      <c r="B386" s="84" t="s">
        <v>390</v>
      </c>
      <c r="C386" s="85">
        <v>3.9130000000000002E-4</v>
      </c>
      <c r="E386" s="87">
        <v>153292.94890000002</v>
      </c>
      <c r="F386" s="87">
        <v>143472.8841</v>
      </c>
      <c r="G386" s="87">
        <v>85238.444199999998</v>
      </c>
      <c r="H386" s="87">
        <v>347594.52910000004</v>
      </c>
      <c r="I386" s="87">
        <v>0</v>
      </c>
    </row>
    <row r="387" spans="1:9">
      <c r="A387" s="4">
        <v>94108</v>
      </c>
      <c r="B387" s="84" t="s">
        <v>391</v>
      </c>
      <c r="C387" s="85">
        <v>4.1730000000000001E-4</v>
      </c>
      <c r="E387" s="87">
        <v>163478.5269</v>
      </c>
      <c r="F387" s="87">
        <v>153005.96609999999</v>
      </c>
      <c r="G387" s="87">
        <v>90902.128200000006</v>
      </c>
      <c r="H387" s="87">
        <v>370690.5111</v>
      </c>
      <c r="I387" s="87">
        <v>0</v>
      </c>
    </row>
    <row r="388" spans="1:9">
      <c r="A388" s="4">
        <v>94109</v>
      </c>
      <c r="B388" s="84" t="s">
        <v>392</v>
      </c>
      <c r="C388" s="85">
        <v>1.132E-4</v>
      </c>
      <c r="E388" s="87">
        <v>44346.439599999998</v>
      </c>
      <c r="F388" s="87">
        <v>41505.572399999997</v>
      </c>
      <c r="G388" s="87">
        <v>24658.808799999999</v>
      </c>
      <c r="H388" s="87">
        <v>100556.3524</v>
      </c>
      <c r="I388" s="87">
        <v>0</v>
      </c>
    </row>
    <row r="389" spans="1:9">
      <c r="A389" s="4">
        <v>94111</v>
      </c>
      <c r="B389" s="84" t="s">
        <v>393</v>
      </c>
      <c r="C389" s="85">
        <v>2.3378300000000001E-2</v>
      </c>
      <c r="E389" s="87">
        <v>9158519.1599000003</v>
      </c>
      <c r="F389" s="87">
        <v>8571817.3431000002</v>
      </c>
      <c r="G389" s="87">
        <v>5092588.6022000005</v>
      </c>
      <c r="H389" s="87">
        <v>20767107.5381</v>
      </c>
      <c r="I389" s="87">
        <v>0</v>
      </c>
    </row>
    <row r="390" spans="1:9">
      <c r="A390" s="4">
        <v>94112</v>
      </c>
      <c r="B390" s="84" t="s">
        <v>394</v>
      </c>
      <c r="C390" s="85">
        <v>1.2439999999999999E-4</v>
      </c>
      <c r="E390" s="87">
        <v>48734.073199999999</v>
      </c>
      <c r="F390" s="87">
        <v>45612.130799999999</v>
      </c>
      <c r="G390" s="87">
        <v>27098.549599999998</v>
      </c>
      <c r="H390" s="87">
        <v>110505.39079999999</v>
      </c>
      <c r="I390" s="87">
        <v>0</v>
      </c>
    </row>
    <row r="391" spans="1:9">
      <c r="A391" s="4">
        <v>94117</v>
      </c>
      <c r="B391" s="84" t="s">
        <v>395</v>
      </c>
      <c r="C391" s="85">
        <v>4.1829999999999998E-4</v>
      </c>
      <c r="E391" s="87">
        <v>163870.27989999999</v>
      </c>
      <c r="F391" s="87">
        <v>153372.6231</v>
      </c>
      <c r="G391" s="87">
        <v>91119.962199999994</v>
      </c>
      <c r="H391" s="87">
        <v>371578.81809999997</v>
      </c>
      <c r="I391" s="87">
        <v>0</v>
      </c>
    </row>
    <row r="392" spans="1:9">
      <c r="A392" s="4">
        <v>94118</v>
      </c>
      <c r="B392" s="84" t="s">
        <v>396</v>
      </c>
      <c r="C392" s="85">
        <v>1.55E-4</v>
      </c>
      <c r="E392" s="87">
        <v>60721.714999999997</v>
      </c>
      <c r="F392" s="87">
        <v>56831.834999999999</v>
      </c>
      <c r="G392" s="87">
        <v>33764.269999999997</v>
      </c>
      <c r="H392" s="87">
        <v>137687.58499999999</v>
      </c>
      <c r="I392" s="87">
        <v>0</v>
      </c>
    </row>
    <row r="393" spans="1:9">
      <c r="A393" s="4">
        <v>94121</v>
      </c>
      <c r="B393" s="84" t="s">
        <v>397</v>
      </c>
      <c r="C393" s="85">
        <v>1.02808E-2</v>
      </c>
      <c r="E393" s="87">
        <v>4027534.2423999999</v>
      </c>
      <c r="F393" s="87">
        <v>3769527.2856000001</v>
      </c>
      <c r="G393" s="87">
        <v>2239507.7872000001</v>
      </c>
      <c r="H393" s="87">
        <v>9132506.6055999994</v>
      </c>
      <c r="I393" s="87">
        <v>0</v>
      </c>
    </row>
    <row r="394" spans="1:9">
      <c r="A394" s="4">
        <v>94127</v>
      </c>
      <c r="B394" s="84" t="s">
        <v>398</v>
      </c>
      <c r="C394" s="85">
        <v>1.9379999999999999E-4</v>
      </c>
      <c r="E394" s="87">
        <v>75921.731400000004</v>
      </c>
      <c r="F394" s="87">
        <v>71058.126600000003</v>
      </c>
      <c r="G394" s="87">
        <v>42216.229200000002</v>
      </c>
      <c r="H394" s="87">
        <v>172153.89660000001</v>
      </c>
      <c r="I394" s="87">
        <v>0</v>
      </c>
    </row>
    <row r="395" spans="1:9">
      <c r="A395" s="4">
        <v>94131</v>
      </c>
      <c r="B395" s="84" t="s">
        <v>399</v>
      </c>
      <c r="C395" s="85">
        <v>2.41E-4</v>
      </c>
      <c r="E395" s="87">
        <v>94412.472999999998</v>
      </c>
      <c r="F395" s="87">
        <v>88364.337</v>
      </c>
      <c r="G395" s="87">
        <v>52497.993999999999</v>
      </c>
      <c r="H395" s="87">
        <v>214081.98699999999</v>
      </c>
      <c r="I395" s="87">
        <v>0</v>
      </c>
    </row>
    <row r="396" spans="1:9">
      <c r="A396" s="4">
        <v>94151</v>
      </c>
      <c r="B396" s="84" t="s">
        <v>400</v>
      </c>
      <c r="C396" s="85">
        <v>5.1610000000000002E-4</v>
      </c>
      <c r="E396" s="87">
        <v>202183.72330000001</v>
      </c>
      <c r="F396" s="87">
        <v>189231.6777</v>
      </c>
      <c r="G396" s="87">
        <v>112424.1274</v>
      </c>
      <c r="H396" s="87">
        <v>458455.2427</v>
      </c>
      <c r="I396" s="87">
        <v>0</v>
      </c>
    </row>
    <row r="397" spans="1:9">
      <c r="A397" s="4">
        <v>94157</v>
      </c>
      <c r="B397" s="84" t="s">
        <v>401</v>
      </c>
      <c r="C397" s="85">
        <v>1.77E-5</v>
      </c>
      <c r="E397" s="87">
        <v>6934.0280999999995</v>
      </c>
      <c r="F397" s="87">
        <v>6489.8289000000004</v>
      </c>
      <c r="G397" s="87">
        <v>3855.6617999999999</v>
      </c>
      <c r="H397" s="87">
        <v>15723.0339</v>
      </c>
      <c r="I397" s="87">
        <v>0</v>
      </c>
    </row>
    <row r="398" spans="1:9">
      <c r="A398" s="4">
        <v>94161</v>
      </c>
      <c r="B398" s="84" t="s">
        <v>402</v>
      </c>
      <c r="C398" s="85">
        <v>5.3499999999999999E-5</v>
      </c>
      <c r="E398" s="87">
        <v>20958.785499999998</v>
      </c>
      <c r="F398" s="87">
        <v>19616.1495</v>
      </c>
      <c r="G398" s="87">
        <v>11654.119000000001</v>
      </c>
      <c r="H398" s="87">
        <v>47524.424500000001</v>
      </c>
      <c r="I398" s="87">
        <v>0</v>
      </c>
    </row>
    <row r="399" spans="1:9">
      <c r="A399" s="4">
        <v>94168</v>
      </c>
      <c r="B399" s="84" t="s">
        <v>403</v>
      </c>
      <c r="C399" s="85">
        <v>8.9400000000000005E-5</v>
      </c>
      <c r="E399" s="87">
        <v>35022.718200000003</v>
      </c>
      <c r="F399" s="87">
        <v>32779.135800000004</v>
      </c>
      <c r="G399" s="87">
        <v>19474.3596</v>
      </c>
      <c r="H399" s="87">
        <v>79414.645799999998</v>
      </c>
      <c r="I399" s="87">
        <v>0</v>
      </c>
    </row>
    <row r="400" spans="1:9">
      <c r="A400" s="4">
        <v>94171</v>
      </c>
      <c r="B400" s="84" t="s">
        <v>404</v>
      </c>
      <c r="C400" s="100">
        <v>6.4900000000000005E-5</v>
      </c>
      <c r="D400" s="101"/>
      <c r="E400" s="102">
        <v>25424.769700000001</v>
      </c>
      <c r="F400" s="102">
        <v>23796.0393</v>
      </c>
      <c r="G400" s="102">
        <v>14137.426600000001</v>
      </c>
      <c r="H400" s="102">
        <v>57651.124300000003</v>
      </c>
      <c r="I400" s="102">
        <v>0</v>
      </c>
    </row>
    <row r="401" spans="1:9">
      <c r="A401" s="4">
        <v>94172</v>
      </c>
      <c r="B401" s="84" t="s">
        <v>405</v>
      </c>
      <c r="C401" s="100">
        <v>3.1629999999999999E-4</v>
      </c>
      <c r="D401" s="101"/>
      <c r="E401" s="102">
        <v>123911.4739</v>
      </c>
      <c r="F401" s="102">
        <v>115973.6091</v>
      </c>
      <c r="G401" s="102">
        <v>68900.894199999995</v>
      </c>
      <c r="H401" s="102">
        <v>280971.50410000002</v>
      </c>
      <c r="I401" s="102">
        <v>0</v>
      </c>
    </row>
    <row r="402" spans="1:9">
      <c r="A402" s="4">
        <v>94201</v>
      </c>
      <c r="B402" s="84" t="s">
        <v>406</v>
      </c>
      <c r="C402" s="100">
        <v>2.8850999999999998E-3</v>
      </c>
      <c r="D402" s="101"/>
      <c r="E402" s="102">
        <v>1130246.5803</v>
      </c>
      <c r="F402" s="102">
        <v>1057842.1106999998</v>
      </c>
      <c r="G402" s="102">
        <v>628472.87339999992</v>
      </c>
      <c r="H402" s="102">
        <v>2562854.5256999996</v>
      </c>
      <c r="I402" s="102">
        <v>0</v>
      </c>
    </row>
    <row r="403" spans="1:9">
      <c r="A403" s="4">
        <v>94204</v>
      </c>
      <c r="B403" s="84" t="s">
        <v>407</v>
      </c>
      <c r="C403" s="100">
        <v>4.57E-5</v>
      </c>
      <c r="D403" s="101"/>
      <c r="E403" s="102">
        <v>17903.112099999998</v>
      </c>
      <c r="F403" s="102">
        <v>16756.224900000001</v>
      </c>
      <c r="G403" s="102">
        <v>9955.0138000000006</v>
      </c>
      <c r="H403" s="102">
        <v>40595.6299</v>
      </c>
      <c r="I403" s="102">
        <v>0</v>
      </c>
    </row>
    <row r="404" spans="1:9">
      <c r="A404" s="4">
        <v>94205</v>
      </c>
      <c r="B404" s="84" t="s">
        <v>408</v>
      </c>
      <c r="C404" s="100">
        <v>1.45E-5</v>
      </c>
      <c r="D404" s="101"/>
      <c r="E404" s="102">
        <v>5680.4184999999998</v>
      </c>
      <c r="F404" s="102">
        <v>5316.5264999999999</v>
      </c>
      <c r="G404" s="102">
        <v>3158.5929999999998</v>
      </c>
      <c r="H404" s="102">
        <v>12880.451499999999</v>
      </c>
      <c r="I404" s="102">
        <v>0</v>
      </c>
    </row>
    <row r="405" spans="1:9">
      <c r="A405" s="4">
        <v>94209</v>
      </c>
      <c r="B405" s="84" t="s">
        <v>409</v>
      </c>
      <c r="C405" s="100">
        <v>2.7310000000000002E-4</v>
      </c>
      <c r="D405" s="101"/>
      <c r="E405" s="102">
        <v>106987.74430000001</v>
      </c>
      <c r="F405" s="102">
        <v>100134.0267</v>
      </c>
      <c r="G405" s="102">
        <v>59490.465400000008</v>
      </c>
      <c r="H405" s="102">
        <v>242596.64170000001</v>
      </c>
      <c r="I405" s="102">
        <v>0</v>
      </c>
    </row>
    <row r="406" spans="1:9">
      <c r="A406" s="4">
        <v>94211</v>
      </c>
      <c r="B406" s="84" t="s">
        <v>410</v>
      </c>
      <c r="C406" s="100">
        <v>1.3449999999999999E-4</v>
      </c>
      <c r="D406" s="101"/>
      <c r="E406" s="102">
        <v>52690.778499999993</v>
      </c>
      <c r="F406" s="102">
        <v>49315.366499999996</v>
      </c>
      <c r="G406" s="102">
        <v>29298.672999999999</v>
      </c>
      <c r="H406" s="102">
        <v>119477.29149999999</v>
      </c>
      <c r="I406" s="102">
        <v>0</v>
      </c>
    </row>
    <row r="407" spans="1:9">
      <c r="A407" s="95">
        <v>94221</v>
      </c>
      <c r="B407" s="96" t="s">
        <v>411</v>
      </c>
      <c r="C407" s="97">
        <v>8.5470000000000001E-4</v>
      </c>
      <c r="D407" s="98"/>
      <c r="E407" s="99">
        <v>334831.28909999999</v>
      </c>
      <c r="F407" s="99">
        <v>313381.73790000001</v>
      </c>
      <c r="G407" s="99">
        <v>186182.71979999999</v>
      </c>
      <c r="H407" s="99">
        <v>759235.99289999995</v>
      </c>
      <c r="I407" s="99">
        <v>0</v>
      </c>
    </row>
    <row r="408" spans="1:9">
      <c r="A408" s="4">
        <v>94231</v>
      </c>
      <c r="B408" s="84" t="s">
        <v>412</v>
      </c>
      <c r="C408" s="85">
        <v>1.393E-4</v>
      </c>
      <c r="E408" s="87">
        <v>54571.192900000002</v>
      </c>
      <c r="F408" s="87">
        <v>51075.320099999997</v>
      </c>
      <c r="G408" s="87">
        <v>30344.2762</v>
      </c>
      <c r="H408" s="87">
        <v>123741.1651</v>
      </c>
      <c r="I408" s="87">
        <v>0</v>
      </c>
    </row>
    <row r="409" spans="1:9">
      <c r="A409" s="4">
        <v>94241</v>
      </c>
      <c r="B409" s="84" t="s">
        <v>413</v>
      </c>
      <c r="C409" s="85">
        <v>1.4899999999999999E-4</v>
      </c>
      <c r="E409" s="87">
        <v>58371.196999999993</v>
      </c>
      <c r="F409" s="87">
        <v>54631.892999999996</v>
      </c>
      <c r="G409" s="87">
        <v>32457.265999999996</v>
      </c>
      <c r="H409" s="87">
        <v>132357.74299999999</v>
      </c>
      <c r="I409" s="87">
        <v>0</v>
      </c>
    </row>
    <row r="410" spans="1:9">
      <c r="A410" s="4">
        <v>94251</v>
      </c>
      <c r="B410" s="84" t="s">
        <v>414</v>
      </c>
      <c r="C410" s="85">
        <v>2.5299999999999998E-5</v>
      </c>
      <c r="E410" s="87">
        <v>9911.3508999999995</v>
      </c>
      <c r="F410" s="87">
        <v>9276.4220999999998</v>
      </c>
      <c r="G410" s="87">
        <v>5511.2001999999993</v>
      </c>
      <c r="H410" s="87">
        <v>22474.167099999999</v>
      </c>
      <c r="I410" s="87">
        <v>0</v>
      </c>
    </row>
    <row r="411" spans="1:9">
      <c r="A411" s="4">
        <v>94261</v>
      </c>
      <c r="B411" s="84" t="s">
        <v>415</v>
      </c>
      <c r="C411" s="85">
        <v>3.7299999999999999E-5</v>
      </c>
      <c r="E411" s="87">
        <v>14612.3869</v>
      </c>
      <c r="F411" s="87">
        <v>13676.3061</v>
      </c>
      <c r="G411" s="87">
        <v>8125.2082</v>
      </c>
      <c r="H411" s="87">
        <v>33133.8511</v>
      </c>
      <c r="I411" s="87">
        <v>0</v>
      </c>
    </row>
    <row r="412" spans="1:9">
      <c r="A412" s="4">
        <v>94301</v>
      </c>
      <c r="B412" s="84" t="s">
        <v>416</v>
      </c>
      <c r="C412" s="85">
        <v>5.5992000000000004E-3</v>
      </c>
      <c r="E412" s="87">
        <v>2193503.3976000003</v>
      </c>
      <c r="F412" s="87">
        <v>2052985.8744000001</v>
      </c>
      <c r="G412" s="87">
        <v>1219696.1328</v>
      </c>
      <c r="H412" s="87">
        <v>4973808.5544000007</v>
      </c>
      <c r="I412" s="87">
        <v>0</v>
      </c>
    </row>
    <row r="413" spans="1:9">
      <c r="A413" s="4">
        <v>94311</v>
      </c>
      <c r="B413" s="84" t="s">
        <v>417</v>
      </c>
      <c r="C413" s="85">
        <v>8.2569999999999996E-4</v>
      </c>
      <c r="E413" s="87">
        <v>323470.45209999999</v>
      </c>
      <c r="F413" s="87">
        <v>302748.68489999999</v>
      </c>
      <c r="G413" s="87">
        <v>179865.5338</v>
      </c>
      <c r="H413" s="87">
        <v>733475.08990000002</v>
      </c>
      <c r="I413" s="87">
        <v>0</v>
      </c>
    </row>
    <row r="414" spans="1:9">
      <c r="A414" s="4">
        <v>94313</v>
      </c>
      <c r="B414" s="84" t="s">
        <v>418</v>
      </c>
      <c r="C414" s="85">
        <v>2.0000000000000002E-5</v>
      </c>
      <c r="E414" s="87">
        <v>7835.06</v>
      </c>
      <c r="F414" s="87">
        <v>7333.14</v>
      </c>
      <c r="G414" s="87">
        <v>4356.68</v>
      </c>
      <c r="H414" s="87">
        <v>17766.140000000003</v>
      </c>
      <c r="I414" s="87">
        <v>0</v>
      </c>
    </row>
    <row r="415" spans="1:9">
      <c r="A415" s="4">
        <v>94317</v>
      </c>
      <c r="B415" s="84" t="s">
        <v>419</v>
      </c>
      <c r="C415" s="85">
        <v>1.7900000000000001E-5</v>
      </c>
      <c r="E415" s="87">
        <v>7012.3787000000002</v>
      </c>
      <c r="F415" s="87">
        <v>6563.1603000000005</v>
      </c>
      <c r="G415" s="87">
        <v>3899.2286000000004</v>
      </c>
      <c r="H415" s="87">
        <v>15900.695300000001</v>
      </c>
      <c r="I415" s="87">
        <v>0</v>
      </c>
    </row>
    <row r="416" spans="1:9">
      <c r="A416" s="4">
        <v>94321</v>
      </c>
      <c r="B416" s="84" t="s">
        <v>420</v>
      </c>
      <c r="C416" s="85">
        <v>3.0160000000000001E-4</v>
      </c>
      <c r="E416" s="87">
        <v>118152.70480000001</v>
      </c>
      <c r="F416" s="87">
        <v>110583.7512</v>
      </c>
      <c r="G416" s="87">
        <v>65698.734400000001</v>
      </c>
      <c r="H416" s="87">
        <v>267913.39120000001</v>
      </c>
      <c r="I416" s="87">
        <v>0</v>
      </c>
    </row>
    <row r="417" spans="1:9">
      <c r="A417" s="4">
        <v>94331</v>
      </c>
      <c r="B417" s="84" t="s">
        <v>421</v>
      </c>
      <c r="C417" s="85">
        <v>1.5589999999999999E-4</v>
      </c>
      <c r="E417" s="87">
        <v>61074.292699999998</v>
      </c>
      <c r="F417" s="87">
        <v>57161.826300000001</v>
      </c>
      <c r="G417" s="87">
        <v>33960.320599999999</v>
      </c>
      <c r="H417" s="87">
        <v>138487.0613</v>
      </c>
      <c r="I417" s="87">
        <v>0</v>
      </c>
    </row>
    <row r="418" spans="1:9">
      <c r="A418" s="4">
        <v>94341</v>
      </c>
      <c r="B418" s="84" t="s">
        <v>422</v>
      </c>
      <c r="C418" s="85">
        <v>1.064E-4</v>
      </c>
      <c r="E418" s="87">
        <v>41682.519200000002</v>
      </c>
      <c r="F418" s="87">
        <v>39012.304799999998</v>
      </c>
      <c r="G418" s="87">
        <v>23177.5376</v>
      </c>
      <c r="H418" s="87">
        <v>94515.864799999996</v>
      </c>
      <c r="I418" s="87">
        <v>0</v>
      </c>
    </row>
    <row r="419" spans="1:9">
      <c r="A419" s="4">
        <v>94347</v>
      </c>
      <c r="B419" s="84" t="s">
        <v>423</v>
      </c>
      <c r="C419" s="85">
        <v>1.3699999999999999E-5</v>
      </c>
      <c r="E419" s="87">
        <v>5367.0160999999998</v>
      </c>
      <c r="F419" s="87">
        <v>5023.2008999999998</v>
      </c>
      <c r="G419" s="87">
        <v>2984.3257999999996</v>
      </c>
      <c r="H419" s="87">
        <v>12169.805899999999</v>
      </c>
      <c r="I419" s="87">
        <v>0</v>
      </c>
    </row>
    <row r="420" spans="1:9">
      <c r="A420" s="4">
        <v>94351</v>
      </c>
      <c r="B420" s="84" t="s">
        <v>424</v>
      </c>
      <c r="C420" s="85">
        <v>3.2600000000000001E-4</v>
      </c>
      <c r="E420" s="87">
        <v>127711.478</v>
      </c>
      <c r="F420" s="87">
        <v>119530.182</v>
      </c>
      <c r="G420" s="87">
        <v>71013.884000000005</v>
      </c>
      <c r="H420" s="87">
        <v>289588.08199999999</v>
      </c>
      <c r="I420" s="87">
        <v>0</v>
      </c>
    </row>
    <row r="421" spans="1:9">
      <c r="A421" s="4">
        <v>94401</v>
      </c>
      <c r="B421" s="84" t="s">
        <v>936</v>
      </c>
      <c r="C421" s="85">
        <v>3.5634E-3</v>
      </c>
      <c r="E421" s="87">
        <v>1395972.6402</v>
      </c>
      <c r="F421" s="87">
        <v>1306545.5538000001</v>
      </c>
      <c r="G421" s="87">
        <v>776229.67559999996</v>
      </c>
      <c r="H421" s="87">
        <v>3165393.1638000002</v>
      </c>
      <c r="I421" s="87">
        <v>0</v>
      </c>
    </row>
    <row r="422" spans="1:9">
      <c r="A422" s="4">
        <v>94403</v>
      </c>
      <c r="B422" s="84" t="s">
        <v>945</v>
      </c>
      <c r="C422" s="85">
        <v>4.3699999999999998E-5</v>
      </c>
      <c r="E422" s="87">
        <v>17119.606100000001</v>
      </c>
      <c r="F422" s="87">
        <v>16022.910899999999</v>
      </c>
      <c r="G422" s="87">
        <v>9519.3457999999991</v>
      </c>
      <c r="H422" s="87">
        <v>38819.015899999999</v>
      </c>
      <c r="I422" s="87">
        <v>0</v>
      </c>
    </row>
    <row r="423" spans="1:9">
      <c r="A423" s="4">
        <v>94408</v>
      </c>
      <c r="B423" s="84" t="s">
        <v>427</v>
      </c>
      <c r="C423" s="85">
        <v>6.5199999999999999E-5</v>
      </c>
      <c r="E423" s="87">
        <v>25542.295600000001</v>
      </c>
      <c r="F423" s="87">
        <v>23906.036400000001</v>
      </c>
      <c r="G423" s="87">
        <v>14202.7768</v>
      </c>
      <c r="H423" s="87">
        <v>57917.616399999999</v>
      </c>
      <c r="I423" s="87">
        <v>0</v>
      </c>
    </row>
    <row r="424" spans="1:9">
      <c r="A424" s="4">
        <v>94411</v>
      </c>
      <c r="B424" s="84" t="s">
        <v>428</v>
      </c>
      <c r="C424" s="85">
        <v>1.1031000000000001E-3</v>
      </c>
      <c r="E424" s="87">
        <v>432142.73430000001</v>
      </c>
      <c r="F424" s="87">
        <v>404459.33670000004</v>
      </c>
      <c r="G424" s="87">
        <v>240292.68540000002</v>
      </c>
      <c r="H424" s="87">
        <v>979891.45170000009</v>
      </c>
      <c r="I424" s="87">
        <v>0</v>
      </c>
    </row>
    <row r="425" spans="1:9">
      <c r="A425" s="4">
        <v>94412</v>
      </c>
      <c r="B425" s="84" t="s">
        <v>429</v>
      </c>
      <c r="C425" s="85">
        <v>2.65E-5</v>
      </c>
      <c r="E425" s="87">
        <v>10381.4545</v>
      </c>
      <c r="F425" s="87">
        <v>9716.4105</v>
      </c>
      <c r="G425" s="87">
        <v>5772.6009999999997</v>
      </c>
      <c r="H425" s="87">
        <v>23540.1355</v>
      </c>
      <c r="I425" s="87">
        <v>0</v>
      </c>
    </row>
    <row r="426" spans="1:9">
      <c r="A426" s="4">
        <v>94421</v>
      </c>
      <c r="B426" s="84" t="s">
        <v>430</v>
      </c>
      <c r="C426" s="85">
        <v>1.6789999999999999E-4</v>
      </c>
      <c r="E426" s="87">
        <v>65775.328699999998</v>
      </c>
      <c r="F426" s="87">
        <v>61561.710299999999</v>
      </c>
      <c r="G426" s="87">
        <v>36574.328600000001</v>
      </c>
      <c r="H426" s="87">
        <v>149146.74529999998</v>
      </c>
      <c r="I426" s="87">
        <v>0</v>
      </c>
    </row>
    <row r="427" spans="1:9">
      <c r="A427" s="4">
        <v>94427</v>
      </c>
      <c r="B427" s="84" t="s">
        <v>431</v>
      </c>
      <c r="C427" s="85">
        <v>2.72E-5</v>
      </c>
      <c r="E427" s="87">
        <v>10655.6816</v>
      </c>
      <c r="F427" s="87">
        <v>9973.0704000000005</v>
      </c>
      <c r="G427" s="87">
        <v>5925.0848000000005</v>
      </c>
      <c r="H427" s="87">
        <v>24161.950400000002</v>
      </c>
      <c r="I427" s="87">
        <v>0</v>
      </c>
    </row>
    <row r="428" spans="1:9">
      <c r="A428" s="4">
        <v>94428</v>
      </c>
      <c r="B428" s="84" t="s">
        <v>432</v>
      </c>
      <c r="C428" s="85">
        <v>7.0199999999999999E-5</v>
      </c>
      <c r="E428" s="87">
        <v>27501.060600000001</v>
      </c>
      <c r="F428" s="87">
        <v>25739.321400000001</v>
      </c>
      <c r="G428" s="87">
        <v>15291.9468</v>
      </c>
      <c r="H428" s="87">
        <v>62359.151400000002</v>
      </c>
      <c r="I428" s="87">
        <v>0</v>
      </c>
    </row>
    <row r="429" spans="1:9">
      <c r="A429" s="4">
        <v>94431</v>
      </c>
      <c r="B429" s="84" t="s">
        <v>433</v>
      </c>
      <c r="C429" s="85">
        <v>3.6969999999999999E-4</v>
      </c>
      <c r="E429" s="87">
        <v>144831.08410000001</v>
      </c>
      <c r="F429" s="87">
        <v>135553.09289999999</v>
      </c>
      <c r="G429" s="87">
        <v>80533.229800000001</v>
      </c>
      <c r="H429" s="87">
        <v>328407.09789999999</v>
      </c>
      <c r="I429" s="87">
        <v>0</v>
      </c>
    </row>
    <row r="430" spans="1:9">
      <c r="A430" s="4">
        <v>94437</v>
      </c>
      <c r="B430" s="84" t="s">
        <v>434</v>
      </c>
      <c r="C430" s="85">
        <v>1.59E-5</v>
      </c>
      <c r="E430" s="87">
        <v>6228.8726999999999</v>
      </c>
      <c r="F430" s="87">
        <v>5829.8463000000002</v>
      </c>
      <c r="G430" s="87">
        <v>3463.5606000000002</v>
      </c>
      <c r="H430" s="87">
        <v>14124.0813</v>
      </c>
      <c r="I430" s="87">
        <v>0</v>
      </c>
    </row>
    <row r="431" spans="1:9">
      <c r="A431" s="4">
        <v>94501</v>
      </c>
      <c r="B431" s="84" t="s">
        <v>967</v>
      </c>
      <c r="C431" s="85">
        <v>5.9830999999999999E-3</v>
      </c>
      <c r="E431" s="87">
        <v>2343897.3742999998</v>
      </c>
      <c r="F431" s="87">
        <v>2193745.4967</v>
      </c>
      <c r="G431" s="87">
        <v>1303322.6054</v>
      </c>
      <c r="H431" s="87">
        <v>5314829.6117000002</v>
      </c>
      <c r="I431" s="87">
        <v>0</v>
      </c>
    </row>
    <row r="432" spans="1:9">
      <c r="A432" s="4">
        <v>94511</v>
      </c>
      <c r="B432" s="84" t="s">
        <v>436</v>
      </c>
      <c r="C432" s="85">
        <v>2.3241999999999998E-3</v>
      </c>
      <c r="E432" s="87">
        <v>910512.32259999996</v>
      </c>
      <c r="F432" s="87">
        <v>852184.19939999992</v>
      </c>
      <c r="G432" s="87">
        <v>506289.78279999993</v>
      </c>
      <c r="H432" s="87">
        <v>2064603.1293999997</v>
      </c>
      <c r="I432" s="87">
        <v>0</v>
      </c>
    </row>
    <row r="433" spans="1:9">
      <c r="A433" s="4">
        <v>94517</v>
      </c>
      <c r="B433" s="84" t="s">
        <v>437</v>
      </c>
      <c r="C433" s="85">
        <v>8.3700000000000002E-5</v>
      </c>
      <c r="E433" s="87">
        <v>32789.7261</v>
      </c>
      <c r="F433" s="87">
        <v>30689.190900000001</v>
      </c>
      <c r="G433" s="87">
        <v>18232.7058</v>
      </c>
      <c r="H433" s="87">
        <v>74351.295899999997</v>
      </c>
      <c r="I433" s="87">
        <v>0</v>
      </c>
    </row>
    <row r="434" spans="1:9">
      <c r="A434" s="4">
        <v>94521</v>
      </c>
      <c r="B434" s="84" t="s">
        <v>438</v>
      </c>
      <c r="C434" s="85">
        <v>1.2640000000000001E-4</v>
      </c>
      <c r="E434" s="87">
        <v>49517.5792</v>
      </c>
      <c r="F434" s="87">
        <v>46345.444800000005</v>
      </c>
      <c r="G434" s="87">
        <v>27534.217600000004</v>
      </c>
      <c r="H434" s="87">
        <v>112282.00480000001</v>
      </c>
      <c r="I434" s="87">
        <v>0</v>
      </c>
    </row>
    <row r="435" spans="1:9">
      <c r="A435" s="4">
        <v>94527</v>
      </c>
      <c r="B435" s="84" t="s">
        <v>439</v>
      </c>
      <c r="C435" s="85">
        <v>7.5000000000000002E-6</v>
      </c>
      <c r="E435" s="87">
        <v>2938.1475</v>
      </c>
      <c r="F435" s="87">
        <v>2749.9275000000002</v>
      </c>
      <c r="G435" s="87">
        <v>1633.7550000000001</v>
      </c>
      <c r="H435" s="87">
        <v>6662.3024999999998</v>
      </c>
      <c r="I435" s="87">
        <v>0</v>
      </c>
    </row>
    <row r="436" spans="1:9">
      <c r="A436" s="4">
        <v>94531</v>
      </c>
      <c r="B436" s="84" t="s">
        <v>440</v>
      </c>
      <c r="C436" s="85">
        <v>2.1999999999999999E-5</v>
      </c>
      <c r="E436" s="87">
        <v>8618.5659999999989</v>
      </c>
      <c r="F436" s="87">
        <v>8066.4539999999997</v>
      </c>
      <c r="G436" s="87">
        <v>4792.348</v>
      </c>
      <c r="H436" s="87">
        <v>19542.754000000001</v>
      </c>
      <c r="I436" s="87">
        <v>0</v>
      </c>
    </row>
    <row r="437" spans="1:9">
      <c r="A437" s="4">
        <v>94532</v>
      </c>
      <c r="B437" s="84" t="s">
        <v>441</v>
      </c>
      <c r="C437" s="85">
        <v>1.133E-4</v>
      </c>
      <c r="E437" s="87">
        <v>44385.6149</v>
      </c>
      <c r="F437" s="87">
        <v>41542.238100000002</v>
      </c>
      <c r="G437" s="87">
        <v>24680.592199999999</v>
      </c>
      <c r="H437" s="87">
        <v>100645.18310000001</v>
      </c>
      <c r="I437" s="87">
        <v>0</v>
      </c>
    </row>
    <row r="438" spans="1:9">
      <c r="A438" s="4">
        <v>94541</v>
      </c>
      <c r="B438" s="84" t="s">
        <v>442</v>
      </c>
      <c r="C438" s="85">
        <v>2.7799999999999998E-4</v>
      </c>
      <c r="E438" s="87">
        <v>108907.33399999999</v>
      </c>
      <c r="F438" s="87">
        <v>101930.64599999999</v>
      </c>
      <c r="G438" s="87">
        <v>60557.851999999999</v>
      </c>
      <c r="H438" s="87">
        <v>246949.34599999999</v>
      </c>
      <c r="I438" s="87">
        <v>0</v>
      </c>
    </row>
    <row r="439" spans="1:9">
      <c r="A439" s="4">
        <v>94547</v>
      </c>
      <c r="B439" s="84" t="s">
        <v>443</v>
      </c>
      <c r="C439" s="85">
        <v>1.73E-5</v>
      </c>
      <c r="E439" s="87">
        <v>6777.3269</v>
      </c>
      <c r="F439" s="87">
        <v>6343.1661000000004</v>
      </c>
      <c r="G439" s="87">
        <v>3768.5282000000002</v>
      </c>
      <c r="H439" s="87">
        <v>15367.7111</v>
      </c>
      <c r="I439" s="87">
        <v>0</v>
      </c>
    </row>
    <row r="440" spans="1:9">
      <c r="A440" s="4">
        <v>94551</v>
      </c>
      <c r="B440" s="84" t="s">
        <v>444</v>
      </c>
      <c r="C440" s="85">
        <v>6.4700000000000001E-5</v>
      </c>
      <c r="E440" s="87">
        <v>25346.419099999999</v>
      </c>
      <c r="F440" s="87">
        <v>23722.707900000001</v>
      </c>
      <c r="G440" s="87">
        <v>14093.8598</v>
      </c>
      <c r="H440" s="87">
        <v>57473.462899999999</v>
      </c>
      <c r="I440" s="87">
        <v>0</v>
      </c>
    </row>
    <row r="441" spans="1:9">
      <c r="A441" s="4">
        <v>94601</v>
      </c>
      <c r="B441" s="84" t="s">
        <v>445</v>
      </c>
      <c r="C441" s="85">
        <v>9.1759999999999997E-4</v>
      </c>
      <c r="E441" s="87">
        <v>359472.5528</v>
      </c>
      <c r="F441" s="87">
        <v>336444.4632</v>
      </c>
      <c r="G441" s="87">
        <v>199884.47839999999</v>
      </c>
      <c r="H441" s="87">
        <v>815110.50319999992</v>
      </c>
      <c r="I441" s="87">
        <v>0</v>
      </c>
    </row>
    <row r="442" spans="1:9">
      <c r="A442" s="4">
        <v>94604</v>
      </c>
      <c r="B442" s="84" t="s">
        <v>446</v>
      </c>
      <c r="C442" s="85">
        <v>2.4000000000000001E-5</v>
      </c>
      <c r="E442" s="87">
        <v>9402.0720000000001</v>
      </c>
      <c r="F442" s="87">
        <v>8799.768</v>
      </c>
      <c r="G442" s="87">
        <v>5228.0160000000005</v>
      </c>
      <c r="H442" s="87">
        <v>21319.368000000002</v>
      </c>
      <c r="I442" s="87">
        <v>0</v>
      </c>
    </row>
    <row r="443" spans="1:9">
      <c r="A443" s="4">
        <v>94606</v>
      </c>
      <c r="B443" s="84" t="s">
        <v>447</v>
      </c>
      <c r="C443" s="85">
        <v>0</v>
      </c>
      <c r="E443" s="87">
        <v>0</v>
      </c>
      <c r="F443" s="87">
        <v>0</v>
      </c>
      <c r="G443" s="87">
        <v>0</v>
      </c>
      <c r="H443" s="87">
        <v>0</v>
      </c>
      <c r="I443" s="87">
        <v>0</v>
      </c>
    </row>
    <row r="444" spans="1:9">
      <c r="A444" s="4">
        <v>94611</v>
      </c>
      <c r="B444" s="84" t="s">
        <v>448</v>
      </c>
      <c r="C444" s="85">
        <v>3.1839999999999999E-4</v>
      </c>
      <c r="E444" s="87">
        <v>124734.15519999999</v>
      </c>
      <c r="F444" s="87">
        <v>116743.5888</v>
      </c>
      <c r="G444" s="87">
        <v>69358.345600000001</v>
      </c>
      <c r="H444" s="87">
        <v>282836.94880000001</v>
      </c>
      <c r="I444" s="87">
        <v>0</v>
      </c>
    </row>
    <row r="445" spans="1:9">
      <c r="A445" s="4">
        <v>94621</v>
      </c>
      <c r="B445" s="84" t="s">
        <v>449</v>
      </c>
      <c r="C445" s="85">
        <v>1.05E-4</v>
      </c>
      <c r="E445" s="87">
        <v>41134.065000000002</v>
      </c>
      <c r="F445" s="87">
        <v>38498.985000000001</v>
      </c>
      <c r="G445" s="87">
        <v>22872.57</v>
      </c>
      <c r="H445" s="87">
        <v>93272.235000000001</v>
      </c>
      <c r="I445" s="87">
        <v>0</v>
      </c>
    </row>
    <row r="446" spans="1:9">
      <c r="A446" s="4">
        <v>94631</v>
      </c>
      <c r="B446" s="84" t="s">
        <v>450</v>
      </c>
      <c r="C446" s="100">
        <v>3.2400000000000001E-5</v>
      </c>
      <c r="D446" s="101"/>
      <c r="E446" s="102">
        <v>12692.797200000001</v>
      </c>
      <c r="F446" s="102">
        <v>11879.686800000001</v>
      </c>
      <c r="G446" s="102">
        <v>7057.8216000000002</v>
      </c>
      <c r="H446" s="102">
        <v>28781.146800000002</v>
      </c>
      <c r="I446" s="102">
        <v>0</v>
      </c>
    </row>
    <row r="447" spans="1:9">
      <c r="A447" s="4">
        <v>94641</v>
      </c>
      <c r="B447" s="84" t="s">
        <v>451</v>
      </c>
      <c r="C447" s="100">
        <v>2.2799999999999999E-5</v>
      </c>
      <c r="D447" s="101"/>
      <c r="E447" s="102">
        <v>8931.9683999999997</v>
      </c>
      <c r="F447" s="102">
        <v>8359.7795999999998</v>
      </c>
      <c r="G447" s="102">
        <v>4966.6151999999993</v>
      </c>
      <c r="H447" s="102">
        <v>20253.399599999997</v>
      </c>
      <c r="I447" s="102">
        <v>0</v>
      </c>
    </row>
    <row r="448" spans="1:9">
      <c r="A448" s="4">
        <v>94701</v>
      </c>
      <c r="B448" s="84" t="s">
        <v>452</v>
      </c>
      <c r="C448" s="100">
        <v>2.3885E-3</v>
      </c>
      <c r="D448" s="101"/>
      <c r="E448" s="102">
        <v>935702.0405</v>
      </c>
      <c r="F448" s="102">
        <v>875760.24450000003</v>
      </c>
      <c r="G448" s="102">
        <v>520296.50900000002</v>
      </c>
      <c r="H448" s="102">
        <v>2121721.2694999999</v>
      </c>
      <c r="I448" s="102">
        <v>0</v>
      </c>
    </row>
    <row r="449" spans="1:9">
      <c r="A449" s="4">
        <v>94704</v>
      </c>
      <c r="B449" s="84" t="s">
        <v>453</v>
      </c>
      <c r="C449" s="100">
        <v>2.0699999999999998E-5</v>
      </c>
      <c r="D449" s="101"/>
      <c r="E449" s="102">
        <v>8109.2870999999996</v>
      </c>
      <c r="F449" s="102">
        <v>7589.7998999999991</v>
      </c>
      <c r="G449" s="102">
        <v>4509.1637999999994</v>
      </c>
      <c r="H449" s="102">
        <v>18387.954899999997</v>
      </c>
      <c r="I449" s="102">
        <v>0</v>
      </c>
    </row>
    <row r="450" spans="1:9">
      <c r="A450" s="4">
        <v>94711</v>
      </c>
      <c r="B450" s="84" t="s">
        <v>454</v>
      </c>
      <c r="C450" s="100">
        <v>3.4610000000000001E-4</v>
      </c>
      <c r="D450" s="101"/>
      <c r="E450" s="102">
        <v>135585.7133</v>
      </c>
      <c r="F450" s="102">
        <v>126899.9877</v>
      </c>
      <c r="G450" s="102">
        <v>75392.347399999999</v>
      </c>
      <c r="H450" s="102">
        <v>307443.0527</v>
      </c>
      <c r="I450" s="102">
        <v>0</v>
      </c>
    </row>
    <row r="451" spans="1:9">
      <c r="A451" s="4">
        <v>94801</v>
      </c>
      <c r="B451" s="84" t="s">
        <v>455</v>
      </c>
      <c r="C451" s="100">
        <v>6.5819999999999995E-4</v>
      </c>
      <c r="D451" s="101"/>
      <c r="E451" s="102">
        <v>257851.82459999999</v>
      </c>
      <c r="F451" s="102">
        <v>241333.63739999998</v>
      </c>
      <c r="G451" s="102">
        <v>143378.3388</v>
      </c>
      <c r="H451" s="102">
        <v>584683.66739999992</v>
      </c>
      <c r="I451" s="102">
        <v>0</v>
      </c>
    </row>
    <row r="452" spans="1:9">
      <c r="A452" s="95">
        <v>94804</v>
      </c>
      <c r="B452" s="96" t="s">
        <v>456</v>
      </c>
      <c r="C452" s="97">
        <v>6.2999999999999998E-6</v>
      </c>
      <c r="D452" s="98"/>
      <c r="E452" s="99">
        <v>2468.0439000000001</v>
      </c>
      <c r="F452" s="99">
        <v>2309.9391000000001</v>
      </c>
      <c r="G452" s="99">
        <v>1372.3542</v>
      </c>
      <c r="H452" s="99">
        <v>5596.3341</v>
      </c>
      <c r="I452" s="99">
        <v>0</v>
      </c>
    </row>
    <row r="453" spans="1:9">
      <c r="A453" s="4">
        <v>94812</v>
      </c>
      <c r="B453" s="84" t="s">
        <v>457</v>
      </c>
      <c r="C453" s="85">
        <v>2.37E-5</v>
      </c>
      <c r="E453" s="87">
        <v>9284.5460999999996</v>
      </c>
      <c r="F453" s="87">
        <v>8689.7708999999995</v>
      </c>
      <c r="G453" s="87">
        <v>5162.6657999999998</v>
      </c>
      <c r="H453" s="87">
        <v>21052.875899999999</v>
      </c>
      <c r="I453" s="87">
        <v>0</v>
      </c>
    </row>
    <row r="454" spans="1:9">
      <c r="A454" s="4">
        <v>94901</v>
      </c>
      <c r="B454" s="84" t="s">
        <v>458</v>
      </c>
      <c r="C454" s="85">
        <v>7.7378000000000004E-3</v>
      </c>
      <c r="E454" s="87">
        <v>3031306.3634000001</v>
      </c>
      <c r="F454" s="87">
        <v>2837118.5346000004</v>
      </c>
      <c r="G454" s="87">
        <v>1685555.9252000002</v>
      </c>
      <c r="H454" s="87">
        <v>6873541.9046</v>
      </c>
      <c r="I454" s="87">
        <v>0</v>
      </c>
    </row>
    <row r="455" spans="1:9">
      <c r="A455" s="4">
        <v>94908</v>
      </c>
      <c r="B455" s="84" t="s">
        <v>968</v>
      </c>
      <c r="C455" s="85">
        <v>6.1500000000000004E-5</v>
      </c>
      <c r="E455" s="87">
        <v>24092.809500000003</v>
      </c>
      <c r="F455" s="87">
        <v>22549.405500000001</v>
      </c>
      <c r="G455" s="87">
        <v>13396.791000000001</v>
      </c>
      <c r="H455" s="87">
        <v>54630.880500000007</v>
      </c>
      <c r="I455" s="87">
        <v>0</v>
      </c>
    </row>
    <row r="456" spans="1:9">
      <c r="A456" s="4">
        <v>94911</v>
      </c>
      <c r="B456" s="84" t="s">
        <v>460</v>
      </c>
      <c r="C456" s="85">
        <v>3.0986999999999998E-3</v>
      </c>
      <c r="E456" s="87">
        <v>1213925.0211</v>
      </c>
      <c r="F456" s="87">
        <v>1136160.0459</v>
      </c>
      <c r="G456" s="87">
        <v>675002.21580000001</v>
      </c>
      <c r="H456" s="87">
        <v>2752596.9008999998</v>
      </c>
      <c r="I456" s="87">
        <v>0</v>
      </c>
    </row>
    <row r="457" spans="1:9">
      <c r="A457" s="4">
        <v>94917</v>
      </c>
      <c r="B457" s="84" t="s">
        <v>461</v>
      </c>
      <c r="C457" s="85">
        <v>3.5800000000000003E-5</v>
      </c>
      <c r="E457" s="87">
        <v>14024.7574</v>
      </c>
      <c r="F457" s="87">
        <v>13126.320600000001</v>
      </c>
      <c r="G457" s="87">
        <v>7798.4572000000007</v>
      </c>
      <c r="H457" s="87">
        <v>31801.390600000002</v>
      </c>
      <c r="I457" s="87">
        <v>0</v>
      </c>
    </row>
    <row r="458" spans="1:9">
      <c r="A458" s="4">
        <v>94921</v>
      </c>
      <c r="B458" s="84" t="s">
        <v>462</v>
      </c>
      <c r="C458" s="85">
        <v>4.1305999999999999E-3</v>
      </c>
      <c r="E458" s="87">
        <v>1618174.9417999999</v>
      </c>
      <c r="F458" s="87">
        <v>1514513.4042</v>
      </c>
      <c r="G458" s="87">
        <v>899785.12040000001</v>
      </c>
      <c r="H458" s="87">
        <v>3669240.8942</v>
      </c>
      <c r="I458" s="87">
        <v>0</v>
      </c>
    </row>
    <row r="459" spans="1:9">
      <c r="A459" s="4">
        <v>94923</v>
      </c>
      <c r="B459" s="84" t="s">
        <v>463</v>
      </c>
      <c r="C459" s="85">
        <v>3.1600000000000002E-5</v>
      </c>
      <c r="E459" s="87">
        <v>12379.3948</v>
      </c>
      <c r="F459" s="87">
        <v>11586.361200000001</v>
      </c>
      <c r="G459" s="87">
        <v>6883.5544000000009</v>
      </c>
      <c r="H459" s="87">
        <v>28070.501200000002</v>
      </c>
      <c r="I459" s="87">
        <v>0</v>
      </c>
    </row>
    <row r="460" spans="1:9">
      <c r="A460" s="4">
        <v>94927</v>
      </c>
      <c r="B460" s="84" t="s">
        <v>464</v>
      </c>
      <c r="C460" s="85">
        <v>3.9400000000000002E-5</v>
      </c>
      <c r="E460" s="87">
        <v>15435.068200000002</v>
      </c>
      <c r="F460" s="87">
        <v>14446.285800000001</v>
      </c>
      <c r="G460" s="87">
        <v>8582.6596000000009</v>
      </c>
      <c r="H460" s="87">
        <v>34999.2958</v>
      </c>
      <c r="I460" s="87">
        <v>0</v>
      </c>
    </row>
    <row r="461" spans="1:9">
      <c r="A461" s="4">
        <v>94931</v>
      </c>
      <c r="B461" s="84" t="s">
        <v>465</v>
      </c>
      <c r="C461" s="85">
        <v>2.6200000000000003E-4</v>
      </c>
      <c r="E461" s="87">
        <v>102639.28600000001</v>
      </c>
      <c r="F461" s="87">
        <v>96064.134000000005</v>
      </c>
      <c r="G461" s="87">
        <v>57072.508000000009</v>
      </c>
      <c r="H461" s="87">
        <v>232736.43400000004</v>
      </c>
      <c r="I461" s="87">
        <v>0</v>
      </c>
    </row>
    <row r="462" spans="1:9">
      <c r="A462" s="4">
        <v>94937</v>
      </c>
      <c r="B462" s="84" t="s">
        <v>956</v>
      </c>
      <c r="C462" s="85">
        <v>8.3999999999999992E-6</v>
      </c>
      <c r="E462" s="87">
        <v>3290.7251999999999</v>
      </c>
      <c r="F462" s="87">
        <v>3079.9187999999999</v>
      </c>
      <c r="G462" s="87">
        <v>1829.8055999999999</v>
      </c>
      <c r="H462" s="87">
        <v>7461.7787999999991</v>
      </c>
      <c r="I462" s="87">
        <v>0</v>
      </c>
    </row>
    <row r="463" spans="1:9">
      <c r="A463" s="4">
        <v>94941</v>
      </c>
      <c r="B463" s="84" t="s">
        <v>466</v>
      </c>
      <c r="C463" s="85">
        <v>6.2999999999999998E-6</v>
      </c>
      <c r="E463" s="87">
        <v>2468.0439000000001</v>
      </c>
      <c r="F463" s="87">
        <v>2309.9391000000001</v>
      </c>
      <c r="G463" s="87">
        <v>1372.3542</v>
      </c>
      <c r="H463" s="87">
        <v>5596.3341</v>
      </c>
      <c r="I463" s="87">
        <v>0</v>
      </c>
    </row>
    <row r="464" spans="1:9">
      <c r="A464" s="4">
        <v>94947</v>
      </c>
      <c r="B464" s="84" t="s">
        <v>957</v>
      </c>
      <c r="C464" s="85">
        <v>3.7000000000000002E-6</v>
      </c>
      <c r="E464" s="87">
        <v>1449.4861000000001</v>
      </c>
      <c r="F464" s="87">
        <v>1356.6309000000001</v>
      </c>
      <c r="G464" s="87">
        <v>805.98580000000004</v>
      </c>
      <c r="H464" s="87">
        <v>3286.7359000000001</v>
      </c>
      <c r="I464" s="87">
        <v>0</v>
      </c>
    </row>
    <row r="465" spans="1:9">
      <c r="A465" s="4">
        <v>95001</v>
      </c>
      <c r="B465" s="84" t="s">
        <v>467</v>
      </c>
      <c r="C465" s="85">
        <v>2.1900000000000001E-3</v>
      </c>
      <c r="E465" s="87">
        <v>857939.07000000007</v>
      </c>
      <c r="F465" s="87">
        <v>802978.83000000007</v>
      </c>
      <c r="G465" s="87">
        <v>477056.46</v>
      </c>
      <c r="H465" s="87">
        <v>1945392.33</v>
      </c>
      <c r="I465" s="87">
        <v>0</v>
      </c>
    </row>
    <row r="466" spans="1:9">
      <c r="A466" s="4">
        <v>95002</v>
      </c>
      <c r="B466" s="84" t="s">
        <v>468</v>
      </c>
      <c r="C466" s="85">
        <v>1.729E-4</v>
      </c>
      <c r="E466" s="87">
        <v>67734.093699999998</v>
      </c>
      <c r="F466" s="87">
        <v>63394.995300000002</v>
      </c>
      <c r="G466" s="87">
        <v>37663.498599999999</v>
      </c>
      <c r="H466" s="87">
        <v>153588.28030000001</v>
      </c>
      <c r="I466" s="87">
        <v>0</v>
      </c>
    </row>
    <row r="467" spans="1:9">
      <c r="A467" s="4">
        <v>95005</v>
      </c>
      <c r="B467" s="84" t="s">
        <v>469</v>
      </c>
      <c r="C467" s="85">
        <v>1.8709999999999999E-4</v>
      </c>
      <c r="E467" s="87">
        <v>73296.986300000004</v>
      </c>
      <c r="F467" s="87">
        <v>68601.524699999994</v>
      </c>
      <c r="G467" s="87">
        <v>40756.741399999999</v>
      </c>
      <c r="H467" s="87">
        <v>166202.23970000001</v>
      </c>
      <c r="I467" s="87">
        <v>0</v>
      </c>
    </row>
    <row r="468" spans="1:9">
      <c r="A468" s="4">
        <v>95008</v>
      </c>
      <c r="B468" s="84" t="s">
        <v>919</v>
      </c>
      <c r="C468" s="85">
        <v>1.0959999999999999E-4</v>
      </c>
      <c r="E468" s="87">
        <v>42936.128799999999</v>
      </c>
      <c r="F468" s="87">
        <v>40185.607199999999</v>
      </c>
      <c r="G468" s="87">
        <v>23874.606399999997</v>
      </c>
      <c r="H468" s="87">
        <v>97358.447199999995</v>
      </c>
      <c r="I468" s="87">
        <v>0</v>
      </c>
    </row>
    <row r="469" spans="1:9">
      <c r="A469" s="4">
        <v>95009</v>
      </c>
      <c r="B469" s="84" t="s">
        <v>946</v>
      </c>
      <c r="C469" s="85">
        <v>4.2935999999999998E-3</v>
      </c>
      <c r="E469" s="87">
        <v>1682030.6808</v>
      </c>
      <c r="F469" s="87">
        <v>1574278.4952</v>
      </c>
      <c r="G469" s="87">
        <v>935292.06239999994</v>
      </c>
      <c r="H469" s="87">
        <v>3814034.9351999997</v>
      </c>
      <c r="I469" s="87">
        <v>0</v>
      </c>
    </row>
    <row r="470" spans="1:9">
      <c r="A470" s="4">
        <v>95010</v>
      </c>
      <c r="B470" s="84" t="s">
        <v>958</v>
      </c>
      <c r="C470" s="85">
        <v>2.34E-5</v>
      </c>
      <c r="E470" s="87">
        <v>9167.020199999999</v>
      </c>
      <c r="F470" s="87">
        <v>8579.773799999999</v>
      </c>
      <c r="G470" s="87">
        <v>5097.3155999999999</v>
      </c>
      <c r="H470" s="87">
        <v>20786.3838</v>
      </c>
      <c r="I470" s="87">
        <v>0</v>
      </c>
    </row>
    <row r="471" spans="1:9">
      <c r="A471" s="4">
        <v>95011</v>
      </c>
      <c r="B471" s="84" t="s">
        <v>472</v>
      </c>
      <c r="C471" s="85">
        <v>1.9029999999999999E-4</v>
      </c>
      <c r="E471" s="87">
        <v>74550.5959</v>
      </c>
      <c r="F471" s="87">
        <v>69774.827099999995</v>
      </c>
      <c r="G471" s="87">
        <v>41453.8102</v>
      </c>
      <c r="H471" s="87">
        <v>169044.82209999999</v>
      </c>
      <c r="I471" s="87">
        <v>0</v>
      </c>
    </row>
    <row r="472" spans="1:9">
      <c r="A472" s="4">
        <v>95017</v>
      </c>
      <c r="B472" s="84" t="s">
        <v>473</v>
      </c>
      <c r="C472" s="85">
        <v>3.9799999999999998E-5</v>
      </c>
      <c r="E472" s="87">
        <v>15591.769399999999</v>
      </c>
      <c r="F472" s="87">
        <v>14592.9486</v>
      </c>
      <c r="G472" s="87">
        <v>8669.7932000000001</v>
      </c>
      <c r="H472" s="87">
        <v>35354.618600000002</v>
      </c>
      <c r="I472" s="87">
        <v>0</v>
      </c>
    </row>
    <row r="473" spans="1:9">
      <c r="A473" s="4">
        <v>95101</v>
      </c>
      <c r="B473" s="84" t="s">
        <v>474</v>
      </c>
      <c r="C473" s="85">
        <v>9.2426000000000001E-3</v>
      </c>
      <c r="E473" s="87">
        <v>3620816.2778000003</v>
      </c>
      <c r="F473" s="87">
        <v>3388863.9882</v>
      </c>
      <c r="G473" s="87">
        <v>2013352.5284</v>
      </c>
      <c r="H473" s="87">
        <v>8210266.2782000005</v>
      </c>
      <c r="I473" s="87">
        <v>0</v>
      </c>
    </row>
    <row r="474" spans="1:9">
      <c r="A474" s="4">
        <v>95103</v>
      </c>
      <c r="B474" s="84" t="s">
        <v>475</v>
      </c>
      <c r="C474" s="85">
        <v>5.1199999999999998E-5</v>
      </c>
      <c r="E474" s="87">
        <v>20057.7536</v>
      </c>
      <c r="F474" s="87">
        <v>18772.838400000001</v>
      </c>
      <c r="G474" s="87">
        <v>11153.1008</v>
      </c>
      <c r="H474" s="87">
        <v>45481.318399999996</v>
      </c>
      <c r="I474" s="87">
        <v>0</v>
      </c>
    </row>
    <row r="475" spans="1:9">
      <c r="A475" s="4">
        <v>95104</v>
      </c>
      <c r="B475" s="84" t="s">
        <v>476</v>
      </c>
      <c r="C475" s="85">
        <v>1.605E-4</v>
      </c>
      <c r="E475" s="87">
        <v>62876.356500000002</v>
      </c>
      <c r="F475" s="87">
        <v>58848.448499999999</v>
      </c>
      <c r="G475" s="87">
        <v>34962.356999999996</v>
      </c>
      <c r="H475" s="87">
        <v>142573.27350000001</v>
      </c>
      <c r="I475" s="87">
        <v>0</v>
      </c>
    </row>
    <row r="476" spans="1:9">
      <c r="A476" s="4">
        <v>95105</v>
      </c>
      <c r="B476" s="84" t="s">
        <v>477</v>
      </c>
      <c r="C476" s="85">
        <v>6.8899999999999994E-5</v>
      </c>
      <c r="E476" s="87">
        <v>26991.7817</v>
      </c>
      <c r="F476" s="87">
        <v>25262.667299999997</v>
      </c>
      <c r="G476" s="87">
        <v>15008.762599999998</v>
      </c>
      <c r="H476" s="87">
        <v>61204.352299999991</v>
      </c>
      <c r="I476" s="87">
        <v>0</v>
      </c>
    </row>
    <row r="477" spans="1:9">
      <c r="A477" s="4">
        <v>95106</v>
      </c>
      <c r="B477" s="84" t="s">
        <v>478</v>
      </c>
      <c r="C477" s="85">
        <v>1.5999999999999999E-5</v>
      </c>
      <c r="E477" s="87">
        <v>6268.0479999999998</v>
      </c>
      <c r="F477" s="87">
        <v>5866.5119999999997</v>
      </c>
      <c r="G477" s="87">
        <v>3485.3440000000001</v>
      </c>
      <c r="H477" s="87">
        <v>14212.912</v>
      </c>
      <c r="I477" s="87">
        <v>0</v>
      </c>
    </row>
    <row r="478" spans="1:9">
      <c r="A478" s="4">
        <v>95110</v>
      </c>
      <c r="B478" s="84" t="s">
        <v>479</v>
      </c>
      <c r="C478" s="85">
        <v>2.2951E-3</v>
      </c>
      <c r="E478" s="87">
        <v>899112.31030000001</v>
      </c>
      <c r="F478" s="87">
        <v>841514.48069999996</v>
      </c>
      <c r="G478" s="87">
        <v>499950.81339999998</v>
      </c>
      <c r="H478" s="87">
        <v>2038753.3957</v>
      </c>
      <c r="I478" s="87">
        <v>0</v>
      </c>
    </row>
    <row r="479" spans="1:9">
      <c r="A479" s="4">
        <v>95111</v>
      </c>
      <c r="B479" s="84" t="s">
        <v>480</v>
      </c>
      <c r="C479" s="85">
        <v>9.9170000000000009E-4</v>
      </c>
      <c r="E479" s="87">
        <v>388501.45010000002</v>
      </c>
      <c r="F479" s="87">
        <v>363613.74690000003</v>
      </c>
      <c r="G479" s="87">
        <v>216025.97780000002</v>
      </c>
      <c r="H479" s="87">
        <v>880934.05190000008</v>
      </c>
      <c r="I479" s="87">
        <v>0</v>
      </c>
    </row>
    <row r="480" spans="1:9">
      <c r="A480" s="4">
        <v>95113</v>
      </c>
      <c r="B480" s="84" t="s">
        <v>481</v>
      </c>
      <c r="C480" s="85">
        <v>6.0099999999999997E-5</v>
      </c>
      <c r="E480" s="87">
        <v>23544.355299999999</v>
      </c>
      <c r="F480" s="87">
        <v>22036.0857</v>
      </c>
      <c r="G480" s="87">
        <v>13091.823399999999</v>
      </c>
      <c r="H480" s="87">
        <v>53387.250699999997</v>
      </c>
      <c r="I480" s="87">
        <v>0</v>
      </c>
    </row>
    <row r="481" spans="1:9">
      <c r="A481" s="4">
        <v>95121</v>
      </c>
      <c r="B481" s="84" t="s">
        <v>482</v>
      </c>
      <c r="C481" s="85">
        <v>4.996E-4</v>
      </c>
      <c r="E481" s="87">
        <v>195719.79879999999</v>
      </c>
      <c r="F481" s="87">
        <v>183181.83720000001</v>
      </c>
      <c r="G481" s="87">
        <v>108829.8664</v>
      </c>
      <c r="H481" s="87">
        <v>443798.17719999998</v>
      </c>
      <c r="I481" s="87">
        <v>0</v>
      </c>
    </row>
    <row r="482" spans="1:9">
      <c r="A482" s="4">
        <v>95122</v>
      </c>
      <c r="B482" s="84" t="s">
        <v>483</v>
      </c>
      <c r="C482" s="85">
        <v>2.0599999999999999E-5</v>
      </c>
      <c r="E482" s="87">
        <v>8070.1117999999997</v>
      </c>
      <c r="F482" s="87">
        <v>7553.1341999999995</v>
      </c>
      <c r="G482" s="87">
        <v>4487.3804</v>
      </c>
      <c r="H482" s="87">
        <v>18299.124199999998</v>
      </c>
      <c r="I482" s="87">
        <v>0</v>
      </c>
    </row>
    <row r="483" spans="1:9">
      <c r="A483" s="4">
        <v>95123</v>
      </c>
      <c r="B483" s="84" t="s">
        <v>484</v>
      </c>
      <c r="C483" s="85">
        <v>5.1900000000000001E-5</v>
      </c>
      <c r="E483" s="87">
        <v>20331.9807</v>
      </c>
      <c r="F483" s="87">
        <v>19029.498299999999</v>
      </c>
      <c r="G483" s="87">
        <v>11305.5846</v>
      </c>
      <c r="H483" s="87">
        <v>46103.133300000001</v>
      </c>
      <c r="I483" s="87">
        <v>0</v>
      </c>
    </row>
    <row r="484" spans="1:9">
      <c r="A484" s="4">
        <v>95131</v>
      </c>
      <c r="B484" s="84" t="s">
        <v>485</v>
      </c>
      <c r="C484" s="85">
        <v>2.0095E-3</v>
      </c>
      <c r="E484" s="87">
        <v>787227.65350000001</v>
      </c>
      <c r="F484" s="87">
        <v>736797.2415</v>
      </c>
      <c r="G484" s="87">
        <v>437737.42300000001</v>
      </c>
      <c r="H484" s="87">
        <v>1785052.9165000001</v>
      </c>
      <c r="I484" s="87">
        <v>0</v>
      </c>
    </row>
    <row r="485" spans="1:9">
      <c r="A485" s="4">
        <v>95141</v>
      </c>
      <c r="B485" s="84" t="s">
        <v>486</v>
      </c>
      <c r="C485" s="85">
        <v>4.438E-4</v>
      </c>
      <c r="E485" s="87">
        <v>173859.98139999999</v>
      </c>
      <c r="F485" s="87">
        <v>162722.37659999999</v>
      </c>
      <c r="G485" s="87">
        <v>96674.729200000002</v>
      </c>
      <c r="H485" s="87">
        <v>394230.64659999998</v>
      </c>
      <c r="I485" s="87">
        <v>0</v>
      </c>
    </row>
    <row r="486" spans="1:9">
      <c r="A486" s="4">
        <v>95151</v>
      </c>
      <c r="B486" s="84" t="s">
        <v>487</v>
      </c>
      <c r="C486" s="85">
        <v>1.281E-4</v>
      </c>
      <c r="E486" s="87">
        <v>50183.559300000001</v>
      </c>
      <c r="F486" s="87">
        <v>46968.761699999995</v>
      </c>
      <c r="G486" s="87">
        <v>27904.535400000001</v>
      </c>
      <c r="H486" s="87">
        <v>113792.12669999999</v>
      </c>
      <c r="I486" s="87">
        <v>0</v>
      </c>
    </row>
    <row r="487" spans="1:9">
      <c r="A487" s="4">
        <v>95161</v>
      </c>
      <c r="B487" s="84" t="s">
        <v>488</v>
      </c>
      <c r="C487" s="85">
        <v>7.6899999999999999E-5</v>
      </c>
      <c r="E487" s="87">
        <v>30125.805700000001</v>
      </c>
      <c r="F487" s="87">
        <v>28195.923299999999</v>
      </c>
      <c r="G487" s="87">
        <v>16751.434600000001</v>
      </c>
      <c r="H487" s="87">
        <v>68310.808300000004</v>
      </c>
      <c r="I487" s="87">
        <v>0</v>
      </c>
    </row>
    <row r="488" spans="1:9">
      <c r="A488" s="4">
        <v>95171</v>
      </c>
      <c r="B488" s="84" t="s">
        <v>489</v>
      </c>
      <c r="C488" s="85">
        <v>1.216E-4</v>
      </c>
      <c r="E488" s="87">
        <v>47637.164799999999</v>
      </c>
      <c r="F488" s="87">
        <v>44585.491200000004</v>
      </c>
      <c r="G488" s="87">
        <v>26488.614399999999</v>
      </c>
      <c r="H488" s="87">
        <v>108018.1312</v>
      </c>
      <c r="I488" s="87">
        <v>0</v>
      </c>
    </row>
    <row r="489" spans="1:9">
      <c r="A489" s="4">
        <v>95181</v>
      </c>
      <c r="B489" s="84" t="s">
        <v>490</v>
      </c>
      <c r="C489" s="85">
        <v>7.7600000000000002E-5</v>
      </c>
      <c r="E489" s="87">
        <v>30400.032800000001</v>
      </c>
      <c r="F489" s="87">
        <v>28452.583200000001</v>
      </c>
      <c r="G489" s="87">
        <v>16903.918400000002</v>
      </c>
      <c r="H489" s="87">
        <v>68932.623200000002</v>
      </c>
      <c r="I489" s="87">
        <v>0</v>
      </c>
    </row>
    <row r="490" spans="1:9">
      <c r="A490" s="4">
        <v>95191</v>
      </c>
      <c r="B490" s="84" t="s">
        <v>491</v>
      </c>
      <c r="C490" s="85">
        <v>9.6299999999999996E-5</v>
      </c>
      <c r="E490" s="87">
        <v>37725.813900000001</v>
      </c>
      <c r="F490" s="87">
        <v>35309.069100000001</v>
      </c>
      <c r="G490" s="87">
        <v>20977.414199999999</v>
      </c>
      <c r="H490" s="87">
        <v>85543.964099999997</v>
      </c>
      <c r="I490" s="87">
        <v>0</v>
      </c>
    </row>
    <row r="491" spans="1:9">
      <c r="A491" s="4">
        <v>95201</v>
      </c>
      <c r="B491" s="84" t="s">
        <v>492</v>
      </c>
      <c r="C491" s="85">
        <v>7.4290000000000001E-4</v>
      </c>
      <c r="E491" s="87">
        <v>291033.30369999999</v>
      </c>
      <c r="F491" s="87">
        <v>272389.4853</v>
      </c>
      <c r="G491" s="87">
        <v>161828.8786</v>
      </c>
      <c r="H491" s="87">
        <v>659923.27029999997</v>
      </c>
      <c r="I491" s="87">
        <v>0</v>
      </c>
    </row>
    <row r="492" spans="1:9">
      <c r="A492" s="4">
        <v>95204</v>
      </c>
      <c r="B492" s="84" t="s">
        <v>493</v>
      </c>
      <c r="C492" s="85">
        <v>3.1E-6</v>
      </c>
      <c r="E492" s="87">
        <v>1214.4342999999999</v>
      </c>
      <c r="F492" s="87">
        <v>1136.6367</v>
      </c>
      <c r="G492" s="87">
        <v>675.28539999999998</v>
      </c>
      <c r="H492" s="87">
        <v>2753.7516999999998</v>
      </c>
      <c r="I492" s="87">
        <v>0</v>
      </c>
    </row>
    <row r="493" spans="1:9">
      <c r="A493" s="4">
        <v>95205</v>
      </c>
      <c r="B493" s="84" t="s">
        <v>494</v>
      </c>
      <c r="C493" s="85">
        <v>0</v>
      </c>
      <c r="E493" s="87">
        <v>0</v>
      </c>
      <c r="F493" s="87">
        <v>0</v>
      </c>
      <c r="G493" s="87">
        <v>0</v>
      </c>
      <c r="H493" s="87">
        <v>0</v>
      </c>
      <c r="I493" s="87">
        <v>0</v>
      </c>
    </row>
    <row r="494" spans="1:9">
      <c r="A494" s="4">
        <v>95211</v>
      </c>
      <c r="B494" s="84" t="s">
        <v>495</v>
      </c>
      <c r="C494" s="85">
        <v>1.5999999999999999E-6</v>
      </c>
      <c r="E494" s="87">
        <v>626.8048</v>
      </c>
      <c r="F494" s="87">
        <v>586.65120000000002</v>
      </c>
      <c r="G494" s="87">
        <v>348.53440000000001</v>
      </c>
      <c r="H494" s="87">
        <v>1421.2911999999999</v>
      </c>
      <c r="I494" s="87">
        <v>0</v>
      </c>
    </row>
    <row r="495" spans="1:9">
      <c r="A495" s="4">
        <v>95221</v>
      </c>
      <c r="B495" s="84" t="s">
        <v>496</v>
      </c>
      <c r="C495" s="85">
        <v>4.6100000000000002E-5</v>
      </c>
      <c r="E495" s="87">
        <v>18059.813300000002</v>
      </c>
      <c r="F495" s="87">
        <v>16902.887699999999</v>
      </c>
      <c r="G495" s="87">
        <v>10042.1474</v>
      </c>
      <c r="H495" s="87">
        <v>40950.952700000002</v>
      </c>
      <c r="I495" s="87">
        <v>0</v>
      </c>
    </row>
    <row r="496" spans="1:9">
      <c r="A496" s="4">
        <v>95301</v>
      </c>
      <c r="B496" s="84" t="s">
        <v>497</v>
      </c>
      <c r="C496" s="100">
        <v>2.385E-3</v>
      </c>
      <c r="D496" s="101"/>
      <c r="E496" s="102">
        <v>934330.90500000003</v>
      </c>
      <c r="F496" s="102">
        <v>874476.94499999995</v>
      </c>
      <c r="G496" s="102">
        <v>519534.08999999997</v>
      </c>
      <c r="H496" s="102">
        <v>2118612.1949999998</v>
      </c>
      <c r="I496" s="102">
        <v>0</v>
      </c>
    </row>
    <row r="497" spans="1:9">
      <c r="A497" s="95">
        <v>95311</v>
      </c>
      <c r="B497" s="96" t="s">
        <v>498</v>
      </c>
      <c r="C497" s="97">
        <v>2.3652E-3</v>
      </c>
      <c r="D497" s="98"/>
      <c r="E497" s="99">
        <v>926574.19559999998</v>
      </c>
      <c r="F497" s="99">
        <v>867217.13639999996</v>
      </c>
      <c r="G497" s="99">
        <v>515220.9768</v>
      </c>
      <c r="H497" s="99">
        <v>2101023.7163999998</v>
      </c>
      <c r="I497" s="99">
        <v>0</v>
      </c>
    </row>
    <row r="498" spans="1:9">
      <c r="A498" s="4">
        <v>95317</v>
      </c>
      <c r="B498" s="84" t="s">
        <v>499</v>
      </c>
      <c r="C498" s="85">
        <v>4.5399999999999999E-5</v>
      </c>
      <c r="E498" s="87">
        <v>17785.586199999998</v>
      </c>
      <c r="F498" s="87">
        <v>16646.227800000001</v>
      </c>
      <c r="G498" s="87">
        <v>9889.6635999999999</v>
      </c>
      <c r="H498" s="87">
        <v>40329.137799999997</v>
      </c>
      <c r="I498" s="87">
        <v>0</v>
      </c>
    </row>
    <row r="499" spans="1:9">
      <c r="A499" s="4">
        <v>95321</v>
      </c>
      <c r="B499" s="84" t="s">
        <v>500</v>
      </c>
      <c r="C499" s="85">
        <v>4.7800000000000003E-5</v>
      </c>
      <c r="E499" s="87">
        <v>18725.793400000002</v>
      </c>
      <c r="F499" s="87">
        <v>17526.204600000001</v>
      </c>
      <c r="G499" s="87">
        <v>10412.465200000001</v>
      </c>
      <c r="H499" s="87">
        <v>42461.0746</v>
      </c>
      <c r="I499" s="87">
        <v>0</v>
      </c>
    </row>
    <row r="500" spans="1:9">
      <c r="A500" s="4">
        <v>95401</v>
      </c>
      <c r="B500" s="84" t="s">
        <v>501</v>
      </c>
      <c r="C500" s="85">
        <v>2.4250999999999999E-3</v>
      </c>
      <c r="E500" s="87">
        <v>950040.20029999991</v>
      </c>
      <c r="F500" s="87">
        <v>889179.89069999999</v>
      </c>
      <c r="G500" s="87">
        <v>528269.23340000003</v>
      </c>
      <c r="H500" s="87">
        <v>2154233.3056999999</v>
      </c>
      <c r="I500" s="87">
        <v>0</v>
      </c>
    </row>
    <row r="501" spans="1:9">
      <c r="A501" s="4">
        <v>95404</v>
      </c>
      <c r="B501" s="84" t="s">
        <v>502</v>
      </c>
      <c r="C501" s="85">
        <v>3.65E-5</v>
      </c>
      <c r="E501" s="87">
        <v>14298.9845</v>
      </c>
      <c r="F501" s="87">
        <v>13382.9805</v>
      </c>
      <c r="G501" s="87">
        <v>7950.9409999999998</v>
      </c>
      <c r="H501" s="87">
        <v>32423.2055</v>
      </c>
      <c r="I501" s="87">
        <v>0</v>
      </c>
    </row>
    <row r="502" spans="1:9">
      <c r="A502" s="4">
        <v>95405</v>
      </c>
      <c r="B502" s="84" t="s">
        <v>503</v>
      </c>
      <c r="C502" s="85">
        <v>4.7200000000000002E-5</v>
      </c>
      <c r="E502" s="87">
        <v>18490.741600000001</v>
      </c>
      <c r="F502" s="87">
        <v>17306.2104</v>
      </c>
      <c r="G502" s="87">
        <v>10281.764800000001</v>
      </c>
      <c r="H502" s="87">
        <v>41928.090400000001</v>
      </c>
      <c r="I502" s="87">
        <v>0</v>
      </c>
    </row>
    <row r="503" spans="1:9">
      <c r="A503" s="4">
        <v>95411</v>
      </c>
      <c r="B503" s="84" t="s">
        <v>504</v>
      </c>
      <c r="C503" s="85">
        <v>1.9315999999999999E-3</v>
      </c>
      <c r="E503" s="87">
        <v>756710.09479999996</v>
      </c>
      <c r="F503" s="87">
        <v>708234.66119999997</v>
      </c>
      <c r="G503" s="87">
        <v>420768.1544</v>
      </c>
      <c r="H503" s="87">
        <v>1715853.8011999999</v>
      </c>
      <c r="I503" s="87">
        <v>0</v>
      </c>
    </row>
    <row r="504" spans="1:9">
      <c r="A504" s="4">
        <v>95413</v>
      </c>
      <c r="B504" s="84" t="s">
        <v>505</v>
      </c>
      <c r="C504" s="85">
        <v>2.588E-4</v>
      </c>
      <c r="E504" s="87">
        <v>101385.6764</v>
      </c>
      <c r="F504" s="87">
        <v>94890.831600000005</v>
      </c>
      <c r="G504" s="87">
        <v>56375.439200000001</v>
      </c>
      <c r="H504" s="87">
        <v>229893.85159999999</v>
      </c>
      <c r="I504" s="87">
        <v>0</v>
      </c>
    </row>
    <row r="505" spans="1:9">
      <c r="A505" s="4">
        <v>95415</v>
      </c>
      <c r="B505" s="84" t="s">
        <v>506</v>
      </c>
      <c r="C505" s="85">
        <v>7.2100000000000004E-5</v>
      </c>
      <c r="E505" s="87">
        <v>28245.391300000003</v>
      </c>
      <c r="F505" s="87">
        <v>26435.969700000001</v>
      </c>
      <c r="G505" s="87">
        <v>15705.831400000001</v>
      </c>
      <c r="H505" s="87">
        <v>64046.934700000005</v>
      </c>
      <c r="I505" s="87">
        <v>0</v>
      </c>
    </row>
    <row r="506" spans="1:9">
      <c r="A506" s="4">
        <v>95421</v>
      </c>
      <c r="B506" s="84" t="s">
        <v>507</v>
      </c>
      <c r="C506" s="85">
        <v>4.0200000000000001E-5</v>
      </c>
      <c r="E506" s="87">
        <v>15748.470600000001</v>
      </c>
      <c r="F506" s="87">
        <v>14739.6114</v>
      </c>
      <c r="G506" s="87">
        <v>8756.9268000000011</v>
      </c>
      <c r="H506" s="87">
        <v>35709.941400000003</v>
      </c>
      <c r="I506" s="87">
        <v>0</v>
      </c>
    </row>
    <row r="507" spans="1:9">
      <c r="A507" s="4">
        <v>95431</v>
      </c>
      <c r="B507" s="84" t="s">
        <v>508</v>
      </c>
      <c r="C507" s="85">
        <v>1.606E-4</v>
      </c>
      <c r="E507" s="87">
        <v>62915.531799999997</v>
      </c>
      <c r="F507" s="87">
        <v>58885.114200000004</v>
      </c>
      <c r="G507" s="87">
        <v>34984.140399999997</v>
      </c>
      <c r="H507" s="87">
        <v>142662.1042</v>
      </c>
      <c r="I507" s="87">
        <v>0</v>
      </c>
    </row>
    <row r="508" spans="1:9">
      <c r="A508" s="4">
        <v>95501</v>
      </c>
      <c r="B508" s="84" t="s">
        <v>509</v>
      </c>
      <c r="C508" s="85">
        <v>5.5094999999999996E-3</v>
      </c>
      <c r="E508" s="87">
        <v>2158363.1535</v>
      </c>
      <c r="F508" s="87">
        <v>2020096.7414999998</v>
      </c>
      <c r="G508" s="87">
        <v>1200156.423</v>
      </c>
      <c r="H508" s="87">
        <v>4894127.4164999994</v>
      </c>
      <c r="I508" s="87">
        <v>0</v>
      </c>
    </row>
    <row r="509" spans="1:9">
      <c r="A509" s="4">
        <v>95504</v>
      </c>
      <c r="B509" s="84" t="s">
        <v>510</v>
      </c>
      <c r="C509" s="85">
        <v>3.1900000000000003E-5</v>
      </c>
      <c r="E509" s="87">
        <v>12496.920700000001</v>
      </c>
      <c r="F509" s="87">
        <v>11696.358300000002</v>
      </c>
      <c r="G509" s="87">
        <v>6948.9046000000008</v>
      </c>
      <c r="H509" s="87">
        <v>28336.993300000002</v>
      </c>
      <c r="I509" s="87">
        <v>0</v>
      </c>
    </row>
    <row r="510" spans="1:9">
      <c r="A510" s="4">
        <v>95511</v>
      </c>
      <c r="B510" s="84" t="s">
        <v>511</v>
      </c>
      <c r="C510" s="85">
        <v>1.1253000000000001E-3</v>
      </c>
      <c r="E510" s="87">
        <v>440839.65090000001</v>
      </c>
      <c r="F510" s="87">
        <v>412599.12210000004</v>
      </c>
      <c r="G510" s="87">
        <v>245128.60020000002</v>
      </c>
      <c r="H510" s="87">
        <v>999611.86710000003</v>
      </c>
      <c r="I510" s="87">
        <v>0</v>
      </c>
    </row>
    <row r="511" spans="1:9">
      <c r="A511" s="4">
        <v>95513</v>
      </c>
      <c r="B511" s="84" t="s">
        <v>512</v>
      </c>
      <c r="C511" s="85">
        <v>5.3000000000000001E-5</v>
      </c>
      <c r="E511" s="87">
        <v>20762.909</v>
      </c>
      <c r="F511" s="87">
        <v>19432.821</v>
      </c>
      <c r="G511" s="87">
        <v>11545.201999999999</v>
      </c>
      <c r="H511" s="87">
        <v>47080.271000000001</v>
      </c>
      <c r="I511" s="87">
        <v>0</v>
      </c>
    </row>
    <row r="512" spans="1:9">
      <c r="A512" s="4">
        <v>95517</v>
      </c>
      <c r="B512" s="84" t="s">
        <v>513</v>
      </c>
      <c r="C512" s="85">
        <v>1.6699999999999999E-5</v>
      </c>
      <c r="E512" s="87">
        <v>6542.2750999999998</v>
      </c>
      <c r="F512" s="87">
        <v>6123.1718999999994</v>
      </c>
      <c r="G512" s="87">
        <v>3637.8278</v>
      </c>
      <c r="H512" s="87">
        <v>14834.7269</v>
      </c>
      <c r="I512" s="87">
        <v>0</v>
      </c>
    </row>
    <row r="513" spans="1:9">
      <c r="A513" s="4">
        <v>95601</v>
      </c>
      <c r="B513" s="84" t="s">
        <v>514</v>
      </c>
      <c r="C513" s="85">
        <v>2.2116000000000002E-3</v>
      </c>
      <c r="E513" s="87">
        <v>866400.93480000005</v>
      </c>
      <c r="F513" s="87">
        <v>810898.62120000005</v>
      </c>
      <c r="G513" s="87">
        <v>481761.67440000002</v>
      </c>
      <c r="H513" s="87">
        <v>1964579.7612000001</v>
      </c>
      <c r="I513" s="87">
        <v>0</v>
      </c>
    </row>
    <row r="514" spans="1:9">
      <c r="A514" s="4">
        <v>95611</v>
      </c>
      <c r="B514" s="84" t="s">
        <v>515</v>
      </c>
      <c r="C514" s="85">
        <v>3.2840000000000001E-4</v>
      </c>
      <c r="E514" s="87">
        <v>128651.68520000001</v>
      </c>
      <c r="F514" s="87">
        <v>120410.1588</v>
      </c>
      <c r="G514" s="87">
        <v>71536.685599999997</v>
      </c>
      <c r="H514" s="87">
        <v>291720.01880000002</v>
      </c>
      <c r="I514" s="87">
        <v>0</v>
      </c>
    </row>
    <row r="515" spans="1:9">
      <c r="A515" s="4">
        <v>95617</v>
      </c>
      <c r="B515" s="84" t="s">
        <v>516</v>
      </c>
      <c r="C515" s="85">
        <v>1.8300000000000001E-5</v>
      </c>
      <c r="E515" s="87">
        <v>7169.0799000000006</v>
      </c>
      <c r="F515" s="87">
        <v>6709.8231000000005</v>
      </c>
      <c r="G515" s="87">
        <v>3986.3622</v>
      </c>
      <c r="H515" s="87">
        <v>16256.018100000001</v>
      </c>
      <c r="I515" s="87">
        <v>0</v>
      </c>
    </row>
    <row r="516" spans="1:9">
      <c r="A516" s="4">
        <v>95621</v>
      </c>
      <c r="B516" s="84" t="s">
        <v>517</v>
      </c>
      <c r="C516" s="85">
        <v>4.573E-4</v>
      </c>
      <c r="E516" s="87">
        <v>179148.64689999999</v>
      </c>
      <c r="F516" s="87">
        <v>167672.24609999999</v>
      </c>
      <c r="G516" s="87">
        <v>99615.488200000007</v>
      </c>
      <c r="H516" s="87">
        <v>406222.79110000003</v>
      </c>
      <c r="I516" s="87">
        <v>0</v>
      </c>
    </row>
    <row r="517" spans="1:9">
      <c r="A517" s="4">
        <v>95701</v>
      </c>
      <c r="B517" s="84" t="s">
        <v>518</v>
      </c>
      <c r="C517" s="85">
        <v>1.1988000000000001E-3</v>
      </c>
      <c r="E517" s="87">
        <v>469633.4964</v>
      </c>
      <c r="F517" s="87">
        <v>439548.41160000005</v>
      </c>
      <c r="G517" s="87">
        <v>261139.39920000001</v>
      </c>
      <c r="H517" s="87">
        <v>1064902.4316</v>
      </c>
      <c r="I517" s="87">
        <v>0</v>
      </c>
    </row>
    <row r="518" spans="1:9">
      <c r="A518" s="4">
        <v>95711</v>
      </c>
      <c r="B518" s="84" t="s">
        <v>519</v>
      </c>
      <c r="C518" s="85">
        <v>1.652E-4</v>
      </c>
      <c r="E518" s="87">
        <v>64717.595600000001</v>
      </c>
      <c r="F518" s="87">
        <v>60571.736400000002</v>
      </c>
      <c r="G518" s="87">
        <v>35986.176800000001</v>
      </c>
      <c r="H518" s="87">
        <v>146748.31640000001</v>
      </c>
      <c r="I518" s="87">
        <v>0</v>
      </c>
    </row>
    <row r="519" spans="1:9">
      <c r="A519" s="4">
        <v>95721</v>
      </c>
      <c r="B519" s="84" t="s">
        <v>520</v>
      </c>
      <c r="C519" s="85">
        <v>5.52E-5</v>
      </c>
      <c r="E519" s="87">
        <v>21624.765599999999</v>
      </c>
      <c r="F519" s="87">
        <v>20239.466400000001</v>
      </c>
      <c r="G519" s="87">
        <v>12024.436799999999</v>
      </c>
      <c r="H519" s="87">
        <v>49034.546399999999</v>
      </c>
      <c r="I519" s="87">
        <v>0</v>
      </c>
    </row>
    <row r="520" spans="1:9">
      <c r="A520" s="4">
        <v>95733</v>
      </c>
      <c r="B520" s="84" t="s">
        <v>521</v>
      </c>
      <c r="C520" s="85">
        <v>1.2799999999999999E-5</v>
      </c>
      <c r="E520" s="87">
        <v>5014.4384</v>
      </c>
      <c r="F520" s="87">
        <v>4693.2096000000001</v>
      </c>
      <c r="G520" s="87">
        <v>2788.2752</v>
      </c>
      <c r="H520" s="87">
        <v>11370.329599999999</v>
      </c>
      <c r="I520" s="87">
        <v>0</v>
      </c>
    </row>
    <row r="521" spans="1:9">
      <c r="A521" s="4">
        <v>95801</v>
      </c>
      <c r="B521" s="84" t="s">
        <v>522</v>
      </c>
      <c r="C521" s="85">
        <v>9.0350000000000001E-4</v>
      </c>
      <c r="E521" s="87">
        <v>353948.83549999999</v>
      </c>
      <c r="F521" s="87">
        <v>331274.59950000001</v>
      </c>
      <c r="G521" s="87">
        <v>196813.019</v>
      </c>
      <c r="H521" s="87">
        <v>802585.37450000003</v>
      </c>
      <c r="I521" s="87">
        <v>0</v>
      </c>
    </row>
    <row r="522" spans="1:9">
      <c r="A522" s="4">
        <v>95802</v>
      </c>
      <c r="B522" s="84" t="s">
        <v>523</v>
      </c>
      <c r="C522" s="85">
        <v>6.8000000000000001E-6</v>
      </c>
      <c r="E522" s="87">
        <v>2663.9204</v>
      </c>
      <c r="F522" s="87">
        <v>2493.2676000000001</v>
      </c>
      <c r="G522" s="87">
        <v>1481.2712000000001</v>
      </c>
      <c r="H522" s="87">
        <v>6040.4876000000004</v>
      </c>
      <c r="I522" s="87">
        <v>0</v>
      </c>
    </row>
    <row r="523" spans="1:9">
      <c r="A523" s="4">
        <v>95804</v>
      </c>
      <c r="B523" s="84" t="s">
        <v>524</v>
      </c>
      <c r="C523" s="85">
        <v>2.65E-5</v>
      </c>
      <c r="E523" s="87">
        <v>10381.4545</v>
      </c>
      <c r="F523" s="87">
        <v>9716.4105</v>
      </c>
      <c r="G523" s="87">
        <v>5772.6009999999997</v>
      </c>
      <c r="H523" s="87">
        <v>23540.1355</v>
      </c>
      <c r="I523" s="87">
        <v>0</v>
      </c>
    </row>
    <row r="524" spans="1:9">
      <c r="A524" s="4">
        <v>95811</v>
      </c>
      <c r="B524" s="84" t="s">
        <v>525</v>
      </c>
      <c r="C524" s="85">
        <v>5.1659999999999998E-4</v>
      </c>
      <c r="E524" s="87">
        <v>202379.5998</v>
      </c>
      <c r="F524" s="87">
        <v>189415.0062</v>
      </c>
      <c r="G524" s="87">
        <v>112533.0444</v>
      </c>
      <c r="H524" s="87">
        <v>458899.39619999996</v>
      </c>
      <c r="I524" s="87">
        <v>0</v>
      </c>
    </row>
    <row r="525" spans="1:9">
      <c r="A525" s="4">
        <v>95813</v>
      </c>
      <c r="B525" s="84" t="s">
        <v>526</v>
      </c>
      <c r="C525" s="85">
        <v>3.8399999999999998E-5</v>
      </c>
      <c r="E525" s="87">
        <v>15043.315199999999</v>
      </c>
      <c r="F525" s="87">
        <v>14079.628799999999</v>
      </c>
      <c r="G525" s="87">
        <v>8364.8256000000001</v>
      </c>
      <c r="H525" s="87">
        <v>34110.988799999999</v>
      </c>
      <c r="I525" s="87">
        <v>0</v>
      </c>
    </row>
    <row r="526" spans="1:9">
      <c r="A526" s="4">
        <v>95821</v>
      </c>
      <c r="B526" s="84" t="s">
        <v>527</v>
      </c>
      <c r="C526" s="85">
        <v>8.1999999999999994E-6</v>
      </c>
      <c r="E526" s="87">
        <v>3212.3745999999996</v>
      </c>
      <c r="F526" s="87">
        <v>3006.5873999999999</v>
      </c>
      <c r="G526" s="87">
        <v>1786.2387999999999</v>
      </c>
      <c r="H526" s="87">
        <v>7284.1173999999992</v>
      </c>
      <c r="I526" s="87">
        <v>0</v>
      </c>
    </row>
    <row r="527" spans="1:9">
      <c r="A527" s="4">
        <v>95831</v>
      </c>
      <c r="B527" s="84" t="s">
        <v>528</v>
      </c>
      <c r="C527" s="85">
        <v>1.91E-5</v>
      </c>
      <c r="E527" s="87">
        <v>7482.4822999999997</v>
      </c>
      <c r="F527" s="87">
        <v>7003.1486999999997</v>
      </c>
      <c r="G527" s="87">
        <v>4160.6293999999998</v>
      </c>
      <c r="H527" s="87">
        <v>16966.663700000001</v>
      </c>
      <c r="I527" s="87">
        <v>0</v>
      </c>
    </row>
    <row r="528" spans="1:9">
      <c r="A528" s="4">
        <v>95841</v>
      </c>
      <c r="B528" s="84" t="s">
        <v>529</v>
      </c>
      <c r="C528" s="85">
        <v>2.1299999999999999E-5</v>
      </c>
      <c r="E528" s="87">
        <v>8344.3389000000006</v>
      </c>
      <c r="F528" s="87">
        <v>7809.7941000000001</v>
      </c>
      <c r="G528" s="87">
        <v>4639.8642</v>
      </c>
      <c r="H528" s="87">
        <v>18920.9391</v>
      </c>
      <c r="I528" s="87">
        <v>0</v>
      </c>
    </row>
    <row r="529" spans="1:9">
      <c r="A529" s="4">
        <v>95851</v>
      </c>
      <c r="B529" s="84" t="s">
        <v>530</v>
      </c>
      <c r="C529" s="85">
        <v>9.1199999999999994E-5</v>
      </c>
      <c r="E529" s="87">
        <v>35727.873599999999</v>
      </c>
      <c r="F529" s="87">
        <v>33439.118399999999</v>
      </c>
      <c r="G529" s="87">
        <v>19866.460799999997</v>
      </c>
      <c r="H529" s="87">
        <v>81013.598399999988</v>
      </c>
      <c r="I529" s="87">
        <v>0</v>
      </c>
    </row>
    <row r="530" spans="1:9">
      <c r="A530" s="4">
        <v>95853</v>
      </c>
      <c r="B530" s="84" t="s">
        <v>531</v>
      </c>
      <c r="C530" s="85">
        <v>2.6100000000000001E-5</v>
      </c>
      <c r="E530" s="87">
        <v>10224.7533</v>
      </c>
      <c r="F530" s="87">
        <v>9569.7476999999999</v>
      </c>
      <c r="G530" s="87">
        <v>5685.4674000000005</v>
      </c>
      <c r="H530" s="87">
        <v>23184.812700000002</v>
      </c>
      <c r="I530" s="87">
        <v>0</v>
      </c>
    </row>
    <row r="531" spans="1:9">
      <c r="A531" s="4">
        <v>95901</v>
      </c>
      <c r="B531" s="84" t="s">
        <v>532</v>
      </c>
      <c r="C531" s="85">
        <v>2.2539000000000001E-3</v>
      </c>
      <c r="E531" s="87">
        <v>882972.08669999999</v>
      </c>
      <c r="F531" s="87">
        <v>826408.21230000001</v>
      </c>
      <c r="G531" s="87">
        <v>490976.0526</v>
      </c>
      <c r="H531" s="87">
        <v>2002155.1473000001</v>
      </c>
      <c r="I531" s="87">
        <v>0</v>
      </c>
    </row>
    <row r="532" spans="1:9">
      <c r="A532" s="4">
        <v>95908</v>
      </c>
      <c r="B532" s="84" t="s">
        <v>533</v>
      </c>
      <c r="C532" s="85">
        <v>5.8699999999999997E-5</v>
      </c>
      <c r="E532" s="87">
        <v>22995.901099999999</v>
      </c>
      <c r="F532" s="87">
        <v>21522.765899999999</v>
      </c>
      <c r="G532" s="87">
        <v>12786.855799999999</v>
      </c>
      <c r="H532" s="87">
        <v>52143.620899999994</v>
      </c>
      <c r="I532" s="87">
        <v>0</v>
      </c>
    </row>
    <row r="533" spans="1:9">
      <c r="A533" s="4">
        <v>95911</v>
      </c>
      <c r="B533" s="84" t="s">
        <v>534</v>
      </c>
      <c r="C533" s="85">
        <v>6.068E-4</v>
      </c>
      <c r="E533" s="87">
        <v>237715.72039999999</v>
      </c>
      <c r="F533" s="87">
        <v>222487.4676</v>
      </c>
      <c r="G533" s="87">
        <v>132181.67120000001</v>
      </c>
      <c r="H533" s="87">
        <v>539024.68759999995</v>
      </c>
      <c r="I533" s="87">
        <v>0</v>
      </c>
    </row>
    <row r="534" spans="1:9">
      <c r="A534" s="4">
        <v>95917</v>
      </c>
      <c r="B534" s="84" t="s">
        <v>535</v>
      </c>
      <c r="C534" s="85">
        <v>3.0700000000000001E-5</v>
      </c>
      <c r="E534" s="87">
        <v>12026.8171</v>
      </c>
      <c r="F534" s="87">
        <v>11256.3699</v>
      </c>
      <c r="G534" s="87">
        <v>6687.5038000000004</v>
      </c>
      <c r="H534" s="87">
        <v>27271.0249</v>
      </c>
      <c r="I534" s="87">
        <v>0</v>
      </c>
    </row>
    <row r="535" spans="1:9">
      <c r="A535" s="4">
        <v>95921</v>
      </c>
      <c r="B535" s="84" t="s">
        <v>536</v>
      </c>
      <c r="C535" s="85">
        <v>4.5200000000000001E-5</v>
      </c>
      <c r="E535" s="87">
        <v>17707.2356</v>
      </c>
      <c r="F535" s="87">
        <v>16572.896400000001</v>
      </c>
      <c r="G535" s="87">
        <v>9846.0967999999993</v>
      </c>
      <c r="H535" s="87">
        <v>40151.4764</v>
      </c>
      <c r="I535" s="87">
        <v>0</v>
      </c>
    </row>
    <row r="536" spans="1:9">
      <c r="A536" s="4">
        <v>96001</v>
      </c>
      <c r="B536" s="84" t="s">
        <v>537</v>
      </c>
      <c r="C536" s="85">
        <v>4.4407499999999996E-2</v>
      </c>
      <c r="E536" s="87">
        <v>17396771.347499996</v>
      </c>
      <c r="F536" s="87">
        <v>16282320.727499999</v>
      </c>
      <c r="G536" s="87">
        <v>9673463.3549999986</v>
      </c>
      <c r="H536" s="87">
        <v>39447493.102499999</v>
      </c>
      <c r="I536" s="87">
        <v>0</v>
      </c>
    </row>
    <row r="537" spans="1:9">
      <c r="A537" s="4">
        <v>96003</v>
      </c>
      <c r="B537" s="84" t="s">
        <v>969</v>
      </c>
      <c r="C537" s="100">
        <v>2.0127999999999999E-3</v>
      </c>
      <c r="D537" s="101"/>
      <c r="E537" s="102">
        <v>788520.43839999998</v>
      </c>
      <c r="F537" s="102">
        <v>738007.20959999994</v>
      </c>
      <c r="G537" s="102">
        <v>438456.27519999997</v>
      </c>
      <c r="H537" s="102">
        <v>1787984.3295999998</v>
      </c>
      <c r="I537" s="102">
        <v>0</v>
      </c>
    </row>
    <row r="538" spans="1:9">
      <c r="A538" s="4">
        <v>96004</v>
      </c>
      <c r="B538" s="84" t="s">
        <v>539</v>
      </c>
      <c r="C538" s="100">
        <v>1.0905999999999999E-3</v>
      </c>
      <c r="D538" s="101"/>
      <c r="E538" s="102">
        <v>427245.82179999998</v>
      </c>
      <c r="F538" s="102">
        <v>399876.12419999996</v>
      </c>
      <c r="G538" s="102">
        <v>237569.7604</v>
      </c>
      <c r="H538" s="102">
        <v>968787.61419999995</v>
      </c>
      <c r="I538" s="102">
        <v>0</v>
      </c>
    </row>
    <row r="539" spans="1:9">
      <c r="A539" s="4">
        <v>96005</v>
      </c>
      <c r="B539" s="84" t="s">
        <v>540</v>
      </c>
      <c r="C539" s="100">
        <v>2.5607E-3</v>
      </c>
      <c r="D539" s="101"/>
      <c r="E539" s="102">
        <v>1003161.9071</v>
      </c>
      <c r="F539" s="102">
        <v>938898.57990000001</v>
      </c>
      <c r="G539" s="102">
        <v>557807.52379999997</v>
      </c>
      <c r="H539" s="102">
        <v>2274687.7349</v>
      </c>
      <c r="I539" s="102">
        <v>0</v>
      </c>
    </row>
    <row r="540" spans="1:9">
      <c r="A540" s="4">
        <v>96008</v>
      </c>
      <c r="B540" s="84" t="s">
        <v>541</v>
      </c>
      <c r="C540" s="100">
        <v>5.5640999999999998E-3</v>
      </c>
      <c r="D540" s="101"/>
      <c r="E540" s="102">
        <v>2179752.8673</v>
      </c>
      <c r="F540" s="102">
        <v>2040116.2137</v>
      </c>
      <c r="G540" s="102">
        <v>1212050.1594</v>
      </c>
      <c r="H540" s="102">
        <v>4942628.9786999999</v>
      </c>
      <c r="I540" s="102">
        <v>0</v>
      </c>
    </row>
    <row r="541" spans="1:9">
      <c r="A541" s="4">
        <v>96009</v>
      </c>
      <c r="B541" s="84" t="s">
        <v>542</v>
      </c>
      <c r="C541" s="100">
        <v>3.7889999999999999E-4</v>
      </c>
      <c r="D541" s="101"/>
      <c r="E541" s="102">
        <v>148435.21169999999</v>
      </c>
      <c r="F541" s="102">
        <v>138926.33729999998</v>
      </c>
      <c r="G541" s="102">
        <v>82537.302599999995</v>
      </c>
      <c r="H541" s="102">
        <v>336579.52230000001</v>
      </c>
      <c r="I541" s="102">
        <v>0</v>
      </c>
    </row>
    <row r="542" spans="1:9">
      <c r="A542" s="95">
        <v>96011</v>
      </c>
      <c r="B542" s="96" t="s">
        <v>543</v>
      </c>
      <c r="C542" s="97">
        <v>6.4657300000000001E-2</v>
      </c>
      <c r="D542" s="98"/>
      <c r="E542" s="99">
        <v>25329691.2469</v>
      </c>
      <c r="F542" s="99">
        <v>23707051.6461</v>
      </c>
      <c r="G542" s="99">
        <v>14084558.2882</v>
      </c>
      <c r="H542" s="99">
        <v>57435532.191100001</v>
      </c>
      <c r="I542" s="99">
        <v>0</v>
      </c>
    </row>
    <row r="543" spans="1:9">
      <c r="A543" s="4">
        <v>96012</v>
      </c>
      <c r="B543" s="84" t="s">
        <v>970</v>
      </c>
      <c r="C543" s="85">
        <v>2.1459000000000001E-3</v>
      </c>
      <c r="E543" s="87">
        <v>840662.76270000008</v>
      </c>
      <c r="F543" s="87">
        <v>786809.25630000001</v>
      </c>
      <c r="G543" s="87">
        <v>467449.98060000001</v>
      </c>
      <c r="H543" s="87">
        <v>1906217.9913000001</v>
      </c>
      <c r="I543" s="87">
        <v>0</v>
      </c>
    </row>
    <row r="544" spans="1:9">
      <c r="A544" s="4">
        <v>96018</v>
      </c>
      <c r="B544" s="84" t="s">
        <v>545</v>
      </c>
      <c r="C544" s="85">
        <v>3.8899999999999997E-5</v>
      </c>
      <c r="E544" s="87">
        <v>15239.191699999999</v>
      </c>
      <c r="F544" s="87">
        <v>14262.957299999998</v>
      </c>
      <c r="G544" s="87">
        <v>8473.7425999999996</v>
      </c>
      <c r="H544" s="87">
        <v>34555.1423</v>
      </c>
      <c r="I544" s="87">
        <v>0</v>
      </c>
    </row>
    <row r="545" spans="1:9">
      <c r="A545" s="4">
        <v>96021</v>
      </c>
      <c r="B545" s="84" t="s">
        <v>546</v>
      </c>
      <c r="C545" s="85">
        <v>7.8459999999999999E-4</v>
      </c>
      <c r="E545" s="87">
        <v>307369.40379999997</v>
      </c>
      <c r="F545" s="87">
        <v>287679.0822</v>
      </c>
      <c r="G545" s="87">
        <v>170912.5564</v>
      </c>
      <c r="H545" s="87">
        <v>696965.67220000003</v>
      </c>
      <c r="I545" s="87">
        <v>0</v>
      </c>
    </row>
    <row r="546" spans="1:9">
      <c r="A546" s="4">
        <v>96031</v>
      </c>
      <c r="B546" s="84" t="s">
        <v>547</v>
      </c>
      <c r="C546" s="85">
        <v>8.3449999999999996E-4</v>
      </c>
      <c r="E546" s="87">
        <v>326917.87849999999</v>
      </c>
      <c r="F546" s="87">
        <v>305975.26649999997</v>
      </c>
      <c r="G546" s="87">
        <v>181782.473</v>
      </c>
      <c r="H546" s="87">
        <v>741292.19149999996</v>
      </c>
      <c r="I546" s="87">
        <v>0</v>
      </c>
    </row>
    <row r="547" spans="1:9">
      <c r="A547" s="4">
        <v>96041</v>
      </c>
      <c r="B547" s="84" t="s">
        <v>548</v>
      </c>
      <c r="C547" s="85">
        <v>1.9726000000000001E-3</v>
      </c>
      <c r="E547" s="87">
        <v>772771.9678000001</v>
      </c>
      <c r="F547" s="87">
        <v>723267.59820000001</v>
      </c>
      <c r="G547" s="87">
        <v>429699.34840000002</v>
      </c>
      <c r="H547" s="87">
        <v>1752274.3882000002</v>
      </c>
      <c r="I547" s="87">
        <v>0</v>
      </c>
    </row>
    <row r="548" spans="1:9">
      <c r="A548" s="4">
        <v>96051</v>
      </c>
      <c r="B548" s="84" t="s">
        <v>549</v>
      </c>
      <c r="C548" s="85">
        <v>9.8710000000000009E-4</v>
      </c>
      <c r="E548" s="87">
        <v>386699.38630000001</v>
      </c>
      <c r="F548" s="87">
        <v>361927.12470000004</v>
      </c>
      <c r="G548" s="87">
        <v>215023.94140000001</v>
      </c>
      <c r="H548" s="87">
        <v>876847.83970000013</v>
      </c>
      <c r="I548" s="87">
        <v>0</v>
      </c>
    </row>
    <row r="549" spans="1:9">
      <c r="A549" s="4">
        <v>96061</v>
      </c>
      <c r="B549" s="84" t="s">
        <v>550</v>
      </c>
      <c r="C549" s="85">
        <v>3.4769999999999999E-4</v>
      </c>
      <c r="E549" s="87">
        <v>136212.51809999999</v>
      </c>
      <c r="F549" s="87">
        <v>127486.63889999999</v>
      </c>
      <c r="G549" s="87">
        <v>75740.881800000003</v>
      </c>
      <c r="H549" s="87">
        <v>308864.34389999998</v>
      </c>
      <c r="I549" s="87">
        <v>0</v>
      </c>
    </row>
    <row r="550" spans="1:9">
      <c r="A550" s="4">
        <v>96071</v>
      </c>
      <c r="B550" s="84" t="s">
        <v>551</v>
      </c>
      <c r="C550" s="85">
        <v>1.3378999999999999E-3</v>
      </c>
      <c r="E550" s="87">
        <v>524126.33869999996</v>
      </c>
      <c r="F550" s="87">
        <v>490550.40029999998</v>
      </c>
      <c r="G550" s="87">
        <v>291440.10859999998</v>
      </c>
      <c r="H550" s="87">
        <v>1188465.9353</v>
      </c>
      <c r="I550" s="87">
        <v>0</v>
      </c>
    </row>
    <row r="551" spans="1:9">
      <c r="A551" s="4">
        <v>96081</v>
      </c>
      <c r="B551" s="84" t="s">
        <v>552</v>
      </c>
      <c r="C551" s="85">
        <v>6.5799999999999995E-4</v>
      </c>
      <c r="E551" s="87">
        <v>257773.47399999999</v>
      </c>
      <c r="F551" s="87">
        <v>241260.30599999998</v>
      </c>
      <c r="G551" s="87">
        <v>143334.772</v>
      </c>
      <c r="H551" s="87">
        <v>584506.00599999994</v>
      </c>
      <c r="I551" s="87">
        <v>0</v>
      </c>
    </row>
    <row r="552" spans="1:9">
      <c r="A552" s="4">
        <v>96101</v>
      </c>
      <c r="B552" s="84" t="s">
        <v>553</v>
      </c>
      <c r="C552" s="85">
        <v>6.9680000000000002E-4</v>
      </c>
      <c r="E552" s="87">
        <v>272973.49040000001</v>
      </c>
      <c r="F552" s="87">
        <v>255486.59760000001</v>
      </c>
      <c r="G552" s="87">
        <v>151786.73120000001</v>
      </c>
      <c r="H552" s="87">
        <v>618972.31760000007</v>
      </c>
      <c r="I552" s="87">
        <v>0</v>
      </c>
    </row>
    <row r="553" spans="1:9">
      <c r="A553" s="4">
        <v>96102</v>
      </c>
      <c r="B553" s="84" t="s">
        <v>554</v>
      </c>
      <c r="C553" s="85">
        <v>6.3999999999999997E-6</v>
      </c>
      <c r="E553" s="87">
        <v>2507.2192</v>
      </c>
      <c r="F553" s="87">
        <v>2346.6048000000001</v>
      </c>
      <c r="G553" s="87">
        <v>1394.1376</v>
      </c>
      <c r="H553" s="87">
        <v>5685.1647999999996</v>
      </c>
      <c r="I553" s="87">
        <v>0</v>
      </c>
    </row>
    <row r="554" spans="1:9">
      <c r="A554" s="4">
        <v>96111</v>
      </c>
      <c r="B554" s="84" t="s">
        <v>555</v>
      </c>
      <c r="C554" s="85">
        <v>1.7119999999999999E-4</v>
      </c>
      <c r="E554" s="87">
        <v>67068.113599999997</v>
      </c>
      <c r="F554" s="87">
        <v>62771.678399999997</v>
      </c>
      <c r="G554" s="87">
        <v>37293.180799999995</v>
      </c>
      <c r="H554" s="87">
        <v>152078.15839999999</v>
      </c>
      <c r="I554" s="87">
        <v>0</v>
      </c>
    </row>
    <row r="555" spans="1:9">
      <c r="A555" s="4">
        <v>96121</v>
      </c>
      <c r="B555" s="84" t="s">
        <v>556</v>
      </c>
      <c r="C555" s="85">
        <v>1.5500000000000001E-5</v>
      </c>
      <c r="E555" s="87">
        <v>6072.1715000000004</v>
      </c>
      <c r="F555" s="87">
        <v>5683.1835000000001</v>
      </c>
      <c r="G555" s="87">
        <v>3376.4270000000001</v>
      </c>
      <c r="H555" s="87">
        <v>13768.7585</v>
      </c>
      <c r="I555" s="87">
        <v>0</v>
      </c>
    </row>
    <row r="556" spans="1:9">
      <c r="A556" s="4">
        <v>96201</v>
      </c>
      <c r="B556" s="84" t="s">
        <v>557</v>
      </c>
      <c r="C556" s="85">
        <v>1.1280999999999999E-3</v>
      </c>
      <c r="E556" s="87">
        <v>441936.55929999996</v>
      </c>
      <c r="F556" s="87">
        <v>413625.76169999997</v>
      </c>
      <c r="G556" s="87">
        <v>245738.53539999999</v>
      </c>
      <c r="H556" s="87">
        <v>1002099.1266999999</v>
      </c>
      <c r="I556" s="87">
        <v>0</v>
      </c>
    </row>
    <row r="557" spans="1:9">
      <c r="A557" s="4">
        <v>96204</v>
      </c>
      <c r="B557" s="84" t="s">
        <v>558</v>
      </c>
      <c r="C557" s="85">
        <v>1.49E-5</v>
      </c>
      <c r="E557" s="87">
        <v>5837.1197000000002</v>
      </c>
      <c r="F557" s="87">
        <v>5463.1893</v>
      </c>
      <c r="G557" s="87">
        <v>3245.7266</v>
      </c>
      <c r="H557" s="87">
        <v>13235.774299999999</v>
      </c>
      <c r="I557" s="87">
        <v>0</v>
      </c>
    </row>
    <row r="558" spans="1:9">
      <c r="A558" s="4">
        <v>96211</v>
      </c>
      <c r="B558" s="84" t="s">
        <v>559</v>
      </c>
      <c r="C558" s="85">
        <v>1.8899999999999999E-5</v>
      </c>
      <c r="E558" s="87">
        <v>7404.1316999999999</v>
      </c>
      <c r="F558" s="87">
        <v>6929.8172999999997</v>
      </c>
      <c r="G558" s="87">
        <v>4117.0625999999993</v>
      </c>
      <c r="H558" s="87">
        <v>16789.0023</v>
      </c>
      <c r="I558" s="87">
        <v>0</v>
      </c>
    </row>
    <row r="559" spans="1:9">
      <c r="A559" s="4">
        <v>96221</v>
      </c>
      <c r="B559" s="84" t="s">
        <v>560</v>
      </c>
      <c r="C559" s="85">
        <v>1.931E-4</v>
      </c>
      <c r="E559" s="87">
        <v>75647.504300000001</v>
      </c>
      <c r="F559" s="87">
        <v>70801.466700000004</v>
      </c>
      <c r="G559" s="87">
        <v>42063.7454</v>
      </c>
      <c r="H559" s="87">
        <v>171532.08170000001</v>
      </c>
      <c r="I559" s="87">
        <v>0</v>
      </c>
    </row>
    <row r="560" spans="1:9">
      <c r="A560" s="4">
        <v>96231</v>
      </c>
      <c r="B560" s="84" t="s">
        <v>561</v>
      </c>
      <c r="C560" s="85">
        <v>1.147E-4</v>
      </c>
      <c r="E560" s="87">
        <v>44934.069100000001</v>
      </c>
      <c r="F560" s="87">
        <v>42055.5579</v>
      </c>
      <c r="G560" s="87">
        <v>24985.559799999999</v>
      </c>
      <c r="H560" s="87">
        <v>101888.81289999999</v>
      </c>
      <c r="I560" s="87">
        <v>0</v>
      </c>
    </row>
    <row r="561" spans="1:9">
      <c r="A561" s="4">
        <v>96241</v>
      </c>
      <c r="B561" s="84" t="s">
        <v>562</v>
      </c>
      <c r="C561" s="85">
        <v>5.8300000000000001E-5</v>
      </c>
      <c r="E561" s="87">
        <v>22839.1999</v>
      </c>
      <c r="F561" s="87">
        <v>21376.1031</v>
      </c>
      <c r="G561" s="87">
        <v>12699.7222</v>
      </c>
      <c r="H561" s="87">
        <v>51788.2981</v>
      </c>
      <c r="I561" s="87">
        <v>0</v>
      </c>
    </row>
    <row r="562" spans="1:9">
      <c r="A562" s="4">
        <v>96251</v>
      </c>
      <c r="B562" s="84" t="s">
        <v>563</v>
      </c>
      <c r="C562" s="85">
        <v>9.9699999999999998E-5</v>
      </c>
      <c r="E562" s="87">
        <v>39057.774100000002</v>
      </c>
      <c r="F562" s="87">
        <v>36555.702899999997</v>
      </c>
      <c r="G562" s="87">
        <v>21718.049800000001</v>
      </c>
      <c r="H562" s="87">
        <v>88564.207899999994</v>
      </c>
      <c r="I562" s="87">
        <v>0</v>
      </c>
    </row>
    <row r="563" spans="1:9">
      <c r="A563" s="4">
        <v>96301</v>
      </c>
      <c r="B563" s="84" t="s">
        <v>564</v>
      </c>
      <c r="C563" s="85">
        <v>4.6183999999999999E-3</v>
      </c>
      <c r="E563" s="87">
        <v>1809272.0552000001</v>
      </c>
      <c r="F563" s="87">
        <v>1693368.6887999999</v>
      </c>
      <c r="G563" s="87">
        <v>1006044.5456</v>
      </c>
      <c r="H563" s="87">
        <v>4102557.0488</v>
      </c>
      <c r="I563" s="87">
        <v>0</v>
      </c>
    </row>
    <row r="564" spans="1:9">
      <c r="A564" s="4">
        <v>96302</v>
      </c>
      <c r="B564" s="84" t="s">
        <v>565</v>
      </c>
      <c r="C564" s="85">
        <v>3.04E-5</v>
      </c>
      <c r="E564" s="87">
        <v>11909.2912</v>
      </c>
      <c r="F564" s="87">
        <v>11146.372800000001</v>
      </c>
      <c r="G564" s="87">
        <v>6622.1535999999996</v>
      </c>
      <c r="H564" s="87">
        <v>27004.532800000001</v>
      </c>
      <c r="I564" s="87">
        <v>0</v>
      </c>
    </row>
    <row r="565" spans="1:9">
      <c r="A565" s="4">
        <v>96304</v>
      </c>
      <c r="B565" s="84" t="s">
        <v>566</v>
      </c>
      <c r="C565" s="85">
        <v>5.0399999999999999E-5</v>
      </c>
      <c r="E565" s="87">
        <v>19744.351200000001</v>
      </c>
      <c r="F565" s="87">
        <v>18479.5128</v>
      </c>
      <c r="G565" s="87">
        <v>10978.8336</v>
      </c>
      <c r="H565" s="87">
        <v>44770.6728</v>
      </c>
      <c r="I565" s="87">
        <v>0</v>
      </c>
    </row>
    <row r="566" spans="1:9">
      <c r="A566" s="4">
        <v>96305</v>
      </c>
      <c r="B566" s="84" t="s">
        <v>567</v>
      </c>
      <c r="C566" s="85">
        <v>3.8600000000000003E-5</v>
      </c>
      <c r="E566" s="87">
        <v>15121.665800000001</v>
      </c>
      <c r="F566" s="87">
        <v>14152.960200000001</v>
      </c>
      <c r="G566" s="87">
        <v>8408.3924000000006</v>
      </c>
      <c r="H566" s="87">
        <v>34288.650200000004</v>
      </c>
      <c r="I566" s="87">
        <v>0</v>
      </c>
    </row>
    <row r="567" spans="1:9">
      <c r="A567" s="4">
        <v>96310</v>
      </c>
      <c r="B567" s="84" t="s">
        <v>568</v>
      </c>
      <c r="C567" s="85">
        <v>4.3900000000000003E-5</v>
      </c>
      <c r="E567" s="87">
        <v>17197.956700000002</v>
      </c>
      <c r="F567" s="87">
        <v>16096.242300000002</v>
      </c>
      <c r="G567" s="87">
        <v>9562.9126000000015</v>
      </c>
      <c r="H567" s="87">
        <v>38996.677300000003</v>
      </c>
      <c r="I567" s="87">
        <v>0</v>
      </c>
    </row>
    <row r="568" spans="1:9">
      <c r="A568" s="4">
        <v>96311</v>
      </c>
      <c r="B568" s="84" t="s">
        <v>569</v>
      </c>
      <c r="C568" s="85">
        <v>1.356E-3</v>
      </c>
      <c r="E568" s="87">
        <v>531217.06799999997</v>
      </c>
      <c r="F568" s="87">
        <v>497186.89199999999</v>
      </c>
      <c r="G568" s="87">
        <v>295382.90399999998</v>
      </c>
      <c r="H568" s="87">
        <v>1204544.2919999999</v>
      </c>
      <c r="I568" s="87">
        <v>0</v>
      </c>
    </row>
    <row r="569" spans="1:9">
      <c r="A569" s="4">
        <v>96312</v>
      </c>
      <c r="B569" s="84" t="s">
        <v>570</v>
      </c>
      <c r="C569" s="85">
        <v>1.34E-5</v>
      </c>
      <c r="E569" s="87">
        <v>5249.4902000000002</v>
      </c>
      <c r="F569" s="87">
        <v>4913.2038000000002</v>
      </c>
      <c r="G569" s="87">
        <v>2918.9756000000002</v>
      </c>
      <c r="H569" s="87">
        <v>11903.3138</v>
      </c>
      <c r="I569" s="87">
        <v>0</v>
      </c>
    </row>
    <row r="570" spans="1:9">
      <c r="A570" s="4">
        <v>96318</v>
      </c>
      <c r="B570" s="84" t="s">
        <v>934</v>
      </c>
      <c r="C570" s="85">
        <v>2.5845E-3</v>
      </c>
      <c r="E570" s="87">
        <v>1012485.6285</v>
      </c>
      <c r="F570" s="87">
        <v>947625.01650000003</v>
      </c>
      <c r="G570" s="87">
        <v>562991.973</v>
      </c>
      <c r="H570" s="87">
        <v>2295829.4415000002</v>
      </c>
      <c r="I570" s="87">
        <v>0</v>
      </c>
    </row>
    <row r="571" spans="1:9">
      <c r="A571" s="4">
        <v>96321</v>
      </c>
      <c r="B571" s="84" t="s">
        <v>571</v>
      </c>
      <c r="C571" s="85">
        <v>4.5099999999999998E-5</v>
      </c>
      <c r="E571" s="87">
        <v>17668.060300000001</v>
      </c>
      <c r="F571" s="87">
        <v>16536.2307</v>
      </c>
      <c r="G571" s="87">
        <v>9824.3133999999991</v>
      </c>
      <c r="H571" s="87">
        <v>40062.645700000001</v>
      </c>
      <c r="I571" s="87">
        <v>0</v>
      </c>
    </row>
    <row r="572" spans="1:9">
      <c r="A572" s="4">
        <v>96331</v>
      </c>
      <c r="B572" s="84" t="s">
        <v>572</v>
      </c>
      <c r="C572" s="85">
        <v>6.8970000000000001E-4</v>
      </c>
      <c r="E572" s="87">
        <v>270192.0441</v>
      </c>
      <c r="F572" s="87">
        <v>252883.33290000001</v>
      </c>
      <c r="G572" s="87">
        <v>150240.10980000001</v>
      </c>
      <c r="H572" s="87">
        <v>612665.33790000004</v>
      </c>
      <c r="I572" s="87">
        <v>0</v>
      </c>
    </row>
    <row r="573" spans="1:9">
      <c r="A573" s="4">
        <v>96341</v>
      </c>
      <c r="B573" s="84" t="s">
        <v>573</v>
      </c>
      <c r="C573" s="85">
        <v>8.5099999999999995E-5</v>
      </c>
      <c r="E573" s="87">
        <v>33338.1803</v>
      </c>
      <c r="F573" s="87">
        <v>31202.510699999999</v>
      </c>
      <c r="G573" s="87">
        <v>18537.6734</v>
      </c>
      <c r="H573" s="87">
        <v>75594.925699999993</v>
      </c>
      <c r="I573" s="87">
        <v>0</v>
      </c>
    </row>
    <row r="574" spans="1:9">
      <c r="A574" s="4">
        <v>96351</v>
      </c>
      <c r="B574" s="84" t="s">
        <v>574</v>
      </c>
      <c r="C574" s="85">
        <v>1.0866999999999999E-3</v>
      </c>
      <c r="E574" s="87">
        <v>425717.98509999999</v>
      </c>
      <c r="F574" s="87">
        <v>398446.16189999995</v>
      </c>
      <c r="G574" s="87">
        <v>236720.20779999997</v>
      </c>
      <c r="H574" s="87">
        <v>965323.21689999988</v>
      </c>
      <c r="I574" s="87">
        <v>0</v>
      </c>
    </row>
    <row r="575" spans="1:9">
      <c r="A575" s="4">
        <v>96361</v>
      </c>
      <c r="B575" s="84" t="s">
        <v>575</v>
      </c>
      <c r="C575" s="85">
        <v>6.2000000000000003E-5</v>
      </c>
      <c r="E575" s="87">
        <v>24288.686000000002</v>
      </c>
      <c r="F575" s="87">
        <v>22732.734</v>
      </c>
      <c r="G575" s="87">
        <v>13505.708000000001</v>
      </c>
      <c r="H575" s="87">
        <v>55075.034</v>
      </c>
      <c r="I575" s="87">
        <v>0</v>
      </c>
    </row>
    <row r="576" spans="1:9">
      <c r="A576" s="4">
        <v>96371</v>
      </c>
      <c r="B576" s="84" t="s">
        <v>576</v>
      </c>
      <c r="C576" s="85">
        <v>1.5440000000000001E-4</v>
      </c>
      <c r="E576" s="87">
        <v>60486.663200000003</v>
      </c>
      <c r="F576" s="87">
        <v>56611.840800000005</v>
      </c>
      <c r="G576" s="87">
        <v>33633.569600000003</v>
      </c>
      <c r="H576" s="87">
        <v>137154.60080000001</v>
      </c>
      <c r="I576" s="87">
        <v>0</v>
      </c>
    </row>
    <row r="577" spans="1:9">
      <c r="A577" s="4">
        <v>96381</v>
      </c>
      <c r="B577" s="84" t="s">
        <v>577</v>
      </c>
      <c r="C577" s="85">
        <v>3.1000000000000001E-5</v>
      </c>
      <c r="E577" s="87">
        <v>12144.343000000001</v>
      </c>
      <c r="F577" s="87">
        <v>11366.367</v>
      </c>
      <c r="G577" s="87">
        <v>6752.8540000000003</v>
      </c>
      <c r="H577" s="87">
        <v>27537.517</v>
      </c>
      <c r="I577" s="87">
        <v>0</v>
      </c>
    </row>
    <row r="578" spans="1:9">
      <c r="A578" s="4">
        <v>96391</v>
      </c>
      <c r="B578" s="84" t="s">
        <v>578</v>
      </c>
      <c r="C578" s="85">
        <v>1.8420000000000001E-4</v>
      </c>
      <c r="E578" s="87">
        <v>72160.902600000001</v>
      </c>
      <c r="F578" s="87">
        <v>67538.219400000002</v>
      </c>
      <c r="G578" s="87">
        <v>40125.022799999999</v>
      </c>
      <c r="H578" s="87">
        <v>163626.14939999999</v>
      </c>
      <c r="I578" s="87">
        <v>0</v>
      </c>
    </row>
    <row r="579" spans="1:9">
      <c r="A579" s="4">
        <v>96401</v>
      </c>
      <c r="B579" s="84" t="s">
        <v>579</v>
      </c>
      <c r="C579" s="85">
        <v>4.2157000000000002E-3</v>
      </c>
      <c r="E579" s="87">
        <v>1651513.1221</v>
      </c>
      <c r="F579" s="87">
        <v>1545715.9149</v>
      </c>
      <c r="G579" s="87">
        <v>918322.79379999998</v>
      </c>
      <c r="H579" s="87">
        <v>3744835.8199</v>
      </c>
      <c r="I579" s="87">
        <v>0</v>
      </c>
    </row>
    <row r="580" spans="1:9">
      <c r="A580" s="4">
        <v>96404</v>
      </c>
      <c r="B580" s="84" t="s">
        <v>580</v>
      </c>
      <c r="C580" s="85">
        <v>1.094E-4</v>
      </c>
      <c r="E580" s="87">
        <v>42857.778200000001</v>
      </c>
      <c r="F580" s="87">
        <v>40112.275800000003</v>
      </c>
      <c r="G580" s="87">
        <v>23831.0396</v>
      </c>
      <c r="H580" s="87">
        <v>97180.785799999998</v>
      </c>
      <c r="I580" s="87">
        <v>0</v>
      </c>
    </row>
    <row r="581" spans="1:9">
      <c r="A581" s="4">
        <v>96405</v>
      </c>
      <c r="B581" s="84" t="s">
        <v>581</v>
      </c>
      <c r="C581" s="85">
        <v>1.2310000000000001E-4</v>
      </c>
      <c r="E581" s="87">
        <v>48224.794300000001</v>
      </c>
      <c r="F581" s="87">
        <v>45135.476700000007</v>
      </c>
      <c r="G581" s="87">
        <v>26815.365400000002</v>
      </c>
      <c r="H581" s="87">
        <v>109350.5917</v>
      </c>
      <c r="I581" s="87">
        <v>0</v>
      </c>
    </row>
    <row r="582" spans="1:9">
      <c r="A582" s="4">
        <v>96411</v>
      </c>
      <c r="B582" s="84" t="s">
        <v>582</v>
      </c>
      <c r="C582" s="85">
        <v>5.5399999999999998E-5</v>
      </c>
      <c r="E582" s="87">
        <v>21703.1162</v>
      </c>
      <c r="F582" s="87">
        <v>20312.7978</v>
      </c>
      <c r="G582" s="87">
        <v>12068.0036</v>
      </c>
      <c r="H582" s="87">
        <v>49212.207799999996</v>
      </c>
      <c r="I582" s="87">
        <v>0</v>
      </c>
    </row>
    <row r="583" spans="1:9">
      <c r="A583" s="4">
        <v>96421</v>
      </c>
      <c r="B583" s="84" t="s">
        <v>583</v>
      </c>
      <c r="C583" s="100">
        <v>4.2279999999999998E-4</v>
      </c>
      <c r="D583" s="101"/>
      <c r="E583" s="102">
        <v>165633.1684</v>
      </c>
      <c r="F583" s="102">
        <v>155022.5796</v>
      </c>
      <c r="G583" s="102">
        <v>92100.215199999991</v>
      </c>
      <c r="H583" s="102">
        <v>375576.19959999999</v>
      </c>
      <c r="I583" s="102">
        <v>0</v>
      </c>
    </row>
    <row r="584" spans="1:9">
      <c r="A584" s="4">
        <v>96431</v>
      </c>
      <c r="B584" s="84" t="s">
        <v>584</v>
      </c>
      <c r="C584" s="100">
        <v>4.6199999999999998E-5</v>
      </c>
      <c r="D584" s="101"/>
      <c r="E584" s="102">
        <v>18098.988600000001</v>
      </c>
      <c r="F584" s="102">
        <v>16939.553400000001</v>
      </c>
      <c r="G584" s="102">
        <v>10063.9308</v>
      </c>
      <c r="H584" s="102">
        <v>41039.7834</v>
      </c>
      <c r="I584" s="102">
        <v>0</v>
      </c>
    </row>
    <row r="585" spans="1:9">
      <c r="A585" s="4">
        <v>96441</v>
      </c>
      <c r="B585" s="84" t="s">
        <v>585</v>
      </c>
      <c r="C585" s="100">
        <v>3.1000000000000001E-5</v>
      </c>
      <c r="D585" s="101"/>
      <c r="E585" s="102">
        <v>12144.343000000001</v>
      </c>
      <c r="F585" s="102">
        <v>11366.367</v>
      </c>
      <c r="G585" s="102">
        <v>6752.8540000000003</v>
      </c>
      <c r="H585" s="102">
        <v>27537.517</v>
      </c>
      <c r="I585" s="102">
        <v>0</v>
      </c>
    </row>
    <row r="586" spans="1:9">
      <c r="A586" s="4">
        <v>96451</v>
      </c>
      <c r="B586" s="84" t="s">
        <v>586</v>
      </c>
      <c r="C586" s="100">
        <v>1.1199999999999999E-5</v>
      </c>
      <c r="D586" s="101"/>
      <c r="E586" s="102">
        <v>4387.6336000000001</v>
      </c>
      <c r="F586" s="102">
        <v>4106.5583999999999</v>
      </c>
      <c r="G586" s="102">
        <v>2439.7408</v>
      </c>
      <c r="H586" s="102">
        <v>9949.0383999999995</v>
      </c>
      <c r="I586" s="102">
        <v>0</v>
      </c>
    </row>
    <row r="587" spans="1:9">
      <c r="A587" s="95">
        <v>96461</v>
      </c>
      <c r="B587" s="96" t="s">
        <v>587</v>
      </c>
      <c r="C587" s="97">
        <v>1.527E-4</v>
      </c>
      <c r="D587" s="98"/>
      <c r="E587" s="99">
        <v>59820.683100000002</v>
      </c>
      <c r="F587" s="99">
        <v>55988.5239</v>
      </c>
      <c r="G587" s="99">
        <v>33263.251799999998</v>
      </c>
      <c r="H587" s="99">
        <v>135644.47889999999</v>
      </c>
      <c r="I587" s="99">
        <v>0</v>
      </c>
    </row>
    <row r="588" spans="1:9">
      <c r="A588" s="4">
        <v>96501</v>
      </c>
      <c r="B588" s="84" t="s">
        <v>588</v>
      </c>
      <c r="C588" s="85">
        <v>1.4519799999999999E-2</v>
      </c>
      <c r="E588" s="87">
        <v>5688175.2094000001</v>
      </c>
      <c r="F588" s="87">
        <v>5323786.3086000001</v>
      </c>
      <c r="G588" s="87">
        <v>3162906.1132</v>
      </c>
      <c r="H588" s="87">
        <v>12898039.978599999</v>
      </c>
      <c r="I588" s="87">
        <v>0</v>
      </c>
    </row>
    <row r="589" spans="1:9">
      <c r="A589" s="4">
        <v>96502</v>
      </c>
      <c r="B589" s="84" t="s">
        <v>589</v>
      </c>
      <c r="C589" s="85">
        <v>3.3349999999999997E-4</v>
      </c>
      <c r="E589" s="87">
        <v>130649.62549999999</v>
      </c>
      <c r="F589" s="87">
        <v>122280.10949999999</v>
      </c>
      <c r="G589" s="87">
        <v>72647.638999999996</v>
      </c>
      <c r="H589" s="87">
        <v>296250.38449999999</v>
      </c>
      <c r="I589" s="87">
        <v>0</v>
      </c>
    </row>
    <row r="590" spans="1:9">
      <c r="A590" s="4">
        <v>96503</v>
      </c>
      <c r="B590" s="84" t="s">
        <v>937</v>
      </c>
      <c r="C590" s="85">
        <v>2.9169999999999999E-4</v>
      </c>
      <c r="E590" s="87">
        <v>114274.3501</v>
      </c>
      <c r="F590" s="87">
        <v>106953.84689999999</v>
      </c>
      <c r="G590" s="87">
        <v>63542.177799999998</v>
      </c>
      <c r="H590" s="87">
        <v>259119.1519</v>
      </c>
      <c r="I590" s="87">
        <v>0</v>
      </c>
    </row>
    <row r="591" spans="1:9">
      <c r="A591" s="4">
        <v>96504</v>
      </c>
      <c r="B591" s="84" t="s">
        <v>591</v>
      </c>
      <c r="C591" s="85">
        <v>3.5129999999999997E-4</v>
      </c>
      <c r="E591" s="87">
        <v>137622.82889999999</v>
      </c>
      <c r="F591" s="87">
        <v>128806.6041</v>
      </c>
      <c r="G591" s="87">
        <v>76525.084199999998</v>
      </c>
      <c r="H591" s="87">
        <v>312062.24909999996</v>
      </c>
      <c r="I591" s="87">
        <v>0</v>
      </c>
    </row>
    <row r="592" spans="1:9">
      <c r="A592" s="4">
        <v>96507</v>
      </c>
      <c r="B592" s="84" t="s">
        <v>592</v>
      </c>
      <c r="C592" s="85">
        <v>2.3941000000000001E-3</v>
      </c>
      <c r="E592" s="87">
        <v>937895.85730000003</v>
      </c>
      <c r="F592" s="87">
        <v>877813.52370000002</v>
      </c>
      <c r="G592" s="87">
        <v>521516.37940000003</v>
      </c>
      <c r="H592" s="87">
        <v>2126695.7886999999</v>
      </c>
      <c r="I592" s="87">
        <v>0</v>
      </c>
    </row>
    <row r="593" spans="1:9">
      <c r="A593" s="4">
        <v>96508</v>
      </c>
      <c r="B593" s="84" t="s">
        <v>593</v>
      </c>
      <c r="C593" s="85">
        <v>1.2799999999999999E-5</v>
      </c>
      <c r="E593" s="87">
        <v>5014.4384</v>
      </c>
      <c r="F593" s="87">
        <v>4693.2096000000001</v>
      </c>
      <c r="G593" s="87">
        <v>2788.2752</v>
      </c>
      <c r="H593" s="87">
        <v>11370.329599999999</v>
      </c>
      <c r="I593" s="87">
        <v>0</v>
      </c>
    </row>
    <row r="594" spans="1:9">
      <c r="A594" s="4">
        <v>96511</v>
      </c>
      <c r="B594" s="84" t="s">
        <v>594</v>
      </c>
      <c r="C594" s="85">
        <v>5.6559999999999998E-4</v>
      </c>
      <c r="E594" s="87">
        <v>221575.49679999999</v>
      </c>
      <c r="F594" s="87">
        <v>207381.1992</v>
      </c>
      <c r="G594" s="87">
        <v>123206.91039999999</v>
      </c>
      <c r="H594" s="87">
        <v>502426.43919999996</v>
      </c>
      <c r="I594" s="87">
        <v>0</v>
      </c>
    </row>
    <row r="595" spans="1:9">
      <c r="A595" s="4">
        <v>96512</v>
      </c>
      <c r="B595" s="84" t="s">
        <v>595</v>
      </c>
      <c r="C595" s="85">
        <v>1.4339999999999999E-4</v>
      </c>
      <c r="E595" s="87">
        <v>56177.380199999992</v>
      </c>
      <c r="F595" s="87">
        <v>52578.613799999999</v>
      </c>
      <c r="G595" s="87">
        <v>31237.395599999996</v>
      </c>
      <c r="H595" s="87">
        <v>127383.22379999999</v>
      </c>
      <c r="I595" s="87">
        <v>0</v>
      </c>
    </row>
    <row r="596" spans="1:9">
      <c r="A596" s="4">
        <v>96521</v>
      </c>
      <c r="B596" s="84" t="s">
        <v>597</v>
      </c>
      <c r="C596" s="85">
        <v>9.6239999999999997E-4</v>
      </c>
      <c r="E596" s="87">
        <v>377023.08720000001</v>
      </c>
      <c r="F596" s="87">
        <v>352870.69679999998</v>
      </c>
      <c r="G596" s="87">
        <v>209643.44159999999</v>
      </c>
      <c r="H596" s="87">
        <v>854906.6568</v>
      </c>
      <c r="I596" s="87">
        <v>0</v>
      </c>
    </row>
    <row r="597" spans="1:9">
      <c r="A597" s="4">
        <v>96531</v>
      </c>
      <c r="B597" s="84" t="s">
        <v>598</v>
      </c>
      <c r="C597" s="85">
        <v>8.2185000000000001E-3</v>
      </c>
      <c r="E597" s="87">
        <v>3219622.0304999999</v>
      </c>
      <c r="F597" s="87">
        <v>3013370.5545000001</v>
      </c>
      <c r="G597" s="87">
        <v>1790268.7290000001</v>
      </c>
      <c r="H597" s="87">
        <v>7300551.0795</v>
      </c>
      <c r="I597" s="87">
        <v>0</v>
      </c>
    </row>
    <row r="598" spans="1:9">
      <c r="A598" s="4">
        <v>96541</v>
      </c>
      <c r="B598" s="84" t="s">
        <v>599</v>
      </c>
      <c r="C598" s="85">
        <v>4.2410000000000001E-4</v>
      </c>
      <c r="E598" s="87">
        <v>166142.4473</v>
      </c>
      <c r="F598" s="87">
        <v>155499.23370000001</v>
      </c>
      <c r="G598" s="87">
        <v>92383.399399999995</v>
      </c>
      <c r="H598" s="87">
        <v>376730.9987</v>
      </c>
      <c r="I598" s="87">
        <v>0</v>
      </c>
    </row>
    <row r="599" spans="1:9">
      <c r="A599" s="4">
        <v>96601</v>
      </c>
      <c r="B599" s="84" t="s">
        <v>600</v>
      </c>
      <c r="C599" s="85">
        <v>1.5319999999999999E-3</v>
      </c>
      <c r="E599" s="87">
        <v>600165.59600000002</v>
      </c>
      <c r="F599" s="87">
        <v>561718.52399999998</v>
      </c>
      <c r="G599" s="87">
        <v>333721.68799999997</v>
      </c>
      <c r="H599" s="87">
        <v>1360886.324</v>
      </c>
      <c r="I599" s="87">
        <v>0</v>
      </c>
    </row>
    <row r="600" spans="1:9">
      <c r="A600" s="4">
        <v>96604</v>
      </c>
      <c r="B600" s="84" t="s">
        <v>601</v>
      </c>
      <c r="C600" s="85">
        <v>5.1000000000000003E-6</v>
      </c>
      <c r="E600" s="87">
        <v>1997.9403000000002</v>
      </c>
      <c r="F600" s="87">
        <v>1869.9507000000001</v>
      </c>
      <c r="G600" s="87">
        <v>1110.9534000000001</v>
      </c>
      <c r="H600" s="87">
        <v>4530.3657000000003</v>
      </c>
      <c r="I600" s="87">
        <v>0</v>
      </c>
    </row>
    <row r="601" spans="1:9">
      <c r="A601" s="4">
        <v>96611</v>
      </c>
      <c r="B601" s="84" t="s">
        <v>602</v>
      </c>
      <c r="C601" s="85">
        <v>1.01E-5</v>
      </c>
      <c r="E601" s="87">
        <v>3956.7053000000001</v>
      </c>
      <c r="F601" s="87">
        <v>3703.2356999999997</v>
      </c>
      <c r="G601" s="87">
        <v>2200.1233999999999</v>
      </c>
      <c r="H601" s="87">
        <v>8971.9007000000001</v>
      </c>
      <c r="I601" s="87">
        <v>0</v>
      </c>
    </row>
    <row r="602" spans="1:9">
      <c r="A602" s="4">
        <v>96612</v>
      </c>
      <c r="B602" s="84" t="s">
        <v>603</v>
      </c>
      <c r="C602" s="85">
        <v>3.4999999999999997E-5</v>
      </c>
      <c r="E602" s="87">
        <v>13711.355</v>
      </c>
      <c r="F602" s="87">
        <v>12832.994999999999</v>
      </c>
      <c r="G602" s="87">
        <v>7624.19</v>
      </c>
      <c r="H602" s="87">
        <v>31090.744999999999</v>
      </c>
      <c r="I602" s="87">
        <v>0</v>
      </c>
    </row>
    <row r="603" spans="1:9">
      <c r="A603" s="4">
        <v>96621</v>
      </c>
      <c r="B603" s="84" t="s">
        <v>604</v>
      </c>
      <c r="C603" s="85">
        <v>2.4499999999999999E-5</v>
      </c>
      <c r="E603" s="87">
        <v>9597.9485000000004</v>
      </c>
      <c r="F603" s="87">
        <v>8983.0964999999997</v>
      </c>
      <c r="G603" s="87">
        <v>5336.933</v>
      </c>
      <c r="H603" s="87">
        <v>21763.521499999999</v>
      </c>
      <c r="I603" s="87">
        <v>0</v>
      </c>
    </row>
    <row r="604" spans="1:9">
      <c r="A604" s="4">
        <v>96631</v>
      </c>
      <c r="B604" s="84" t="s">
        <v>605</v>
      </c>
      <c r="C604" s="85">
        <v>2.5599999999999999E-5</v>
      </c>
      <c r="E604" s="87">
        <v>10028.8768</v>
      </c>
      <c r="F604" s="87">
        <v>9386.4192000000003</v>
      </c>
      <c r="G604" s="87">
        <v>5576.5504000000001</v>
      </c>
      <c r="H604" s="87">
        <v>22740.659199999998</v>
      </c>
      <c r="I604" s="87">
        <v>0</v>
      </c>
    </row>
    <row r="605" spans="1:9">
      <c r="A605" s="4">
        <v>96641</v>
      </c>
      <c r="B605" s="84" t="s">
        <v>606</v>
      </c>
      <c r="C605" s="85">
        <v>3.4600000000000001E-5</v>
      </c>
      <c r="E605" s="87">
        <v>13554.6538</v>
      </c>
      <c r="F605" s="87">
        <v>12686.332200000001</v>
      </c>
      <c r="G605" s="87">
        <v>7537.0564000000004</v>
      </c>
      <c r="H605" s="87">
        <v>30735.422200000001</v>
      </c>
      <c r="I605" s="87">
        <v>0</v>
      </c>
    </row>
    <row r="606" spans="1:9">
      <c r="A606" s="4">
        <v>96651</v>
      </c>
      <c r="B606" s="84" t="s">
        <v>607</v>
      </c>
      <c r="C606" s="85">
        <v>2.0000000000000002E-5</v>
      </c>
      <c r="E606" s="87">
        <v>7835.06</v>
      </c>
      <c r="F606" s="87">
        <v>7333.14</v>
      </c>
      <c r="G606" s="87">
        <v>4356.68</v>
      </c>
      <c r="H606" s="87">
        <v>17766.140000000003</v>
      </c>
      <c r="I606" s="87">
        <v>0</v>
      </c>
    </row>
    <row r="607" spans="1:9">
      <c r="A607" s="4">
        <v>96661</v>
      </c>
      <c r="B607" s="84" t="s">
        <v>608</v>
      </c>
      <c r="C607" s="85">
        <v>2.2399999999999999E-5</v>
      </c>
      <c r="E607" s="87">
        <v>8775.2672000000002</v>
      </c>
      <c r="F607" s="87">
        <v>8213.1167999999998</v>
      </c>
      <c r="G607" s="87">
        <v>4879.4816000000001</v>
      </c>
      <c r="H607" s="87">
        <v>19898.076799999999</v>
      </c>
      <c r="I607" s="87">
        <v>0</v>
      </c>
    </row>
    <row r="608" spans="1:9">
      <c r="A608" s="4">
        <v>96671</v>
      </c>
      <c r="B608" s="84" t="s">
        <v>609</v>
      </c>
      <c r="C608" s="85">
        <v>9.5000000000000005E-6</v>
      </c>
      <c r="E608" s="87">
        <v>3721.6535000000003</v>
      </c>
      <c r="F608" s="87">
        <v>3483.2415000000001</v>
      </c>
      <c r="G608" s="87">
        <v>2069.4230000000002</v>
      </c>
      <c r="H608" s="87">
        <v>8438.9165000000012</v>
      </c>
      <c r="I608" s="87">
        <v>0</v>
      </c>
    </row>
    <row r="609" spans="1:9">
      <c r="A609" s="4">
        <v>96681</v>
      </c>
      <c r="B609" s="84" t="s">
        <v>610</v>
      </c>
      <c r="C609" s="85">
        <v>1.6799999999999998E-5</v>
      </c>
      <c r="E609" s="87">
        <v>6581.4503999999997</v>
      </c>
      <c r="F609" s="87">
        <v>6159.8375999999998</v>
      </c>
      <c r="G609" s="87">
        <v>3659.6111999999998</v>
      </c>
      <c r="H609" s="87">
        <v>14923.557599999998</v>
      </c>
      <c r="I609" s="87">
        <v>0</v>
      </c>
    </row>
    <row r="610" spans="1:9">
      <c r="A610" s="4">
        <v>96701</v>
      </c>
      <c r="B610" s="84" t="s">
        <v>611</v>
      </c>
      <c r="C610" s="85">
        <v>8.0199999999999994E-3</v>
      </c>
      <c r="E610" s="87">
        <v>3141859.0599999996</v>
      </c>
      <c r="F610" s="87">
        <v>2940589.1399999997</v>
      </c>
      <c r="G610" s="87">
        <v>1747028.68</v>
      </c>
      <c r="H610" s="87">
        <v>7124222.1399999997</v>
      </c>
      <c r="I610" s="87">
        <v>0</v>
      </c>
    </row>
    <row r="611" spans="1:9">
      <c r="A611" s="4">
        <v>96704</v>
      </c>
      <c r="B611" s="84" t="s">
        <v>612</v>
      </c>
      <c r="C611" s="85">
        <v>2.5599999999999999E-4</v>
      </c>
      <c r="E611" s="87">
        <v>100288.768</v>
      </c>
      <c r="F611" s="87">
        <v>93864.191999999995</v>
      </c>
      <c r="G611" s="87">
        <v>55765.504000000001</v>
      </c>
      <c r="H611" s="87">
        <v>227406.592</v>
      </c>
      <c r="I611" s="87">
        <v>0</v>
      </c>
    </row>
    <row r="612" spans="1:9">
      <c r="A612" s="4">
        <v>96708</v>
      </c>
      <c r="B612" s="84" t="s">
        <v>613</v>
      </c>
      <c r="C612" s="85">
        <v>7.7360000000000005E-4</v>
      </c>
      <c r="E612" s="87">
        <v>303060.12080000003</v>
      </c>
      <c r="F612" s="87">
        <v>283645.85519999999</v>
      </c>
      <c r="G612" s="87">
        <v>168516.3824</v>
      </c>
      <c r="H612" s="87">
        <v>687194.29520000005</v>
      </c>
      <c r="I612" s="87">
        <v>0</v>
      </c>
    </row>
    <row r="613" spans="1:9">
      <c r="A613" s="4">
        <v>96711</v>
      </c>
      <c r="B613" s="84" t="s">
        <v>614</v>
      </c>
      <c r="C613" s="85">
        <v>3.6779999999999998E-3</v>
      </c>
      <c r="E613" s="87">
        <v>1440867.534</v>
      </c>
      <c r="F613" s="87">
        <v>1348564.446</v>
      </c>
      <c r="G613" s="87">
        <v>801193.45199999993</v>
      </c>
      <c r="H613" s="87">
        <v>3267193.1459999997</v>
      </c>
      <c r="I613" s="87">
        <v>0</v>
      </c>
    </row>
    <row r="614" spans="1:9">
      <c r="A614" s="4">
        <v>96721</v>
      </c>
      <c r="B614" s="84" t="s">
        <v>615</v>
      </c>
      <c r="C614" s="85">
        <v>2.6279999999999999E-4</v>
      </c>
      <c r="E614" s="87">
        <v>102952.6884</v>
      </c>
      <c r="F614" s="87">
        <v>96357.459600000002</v>
      </c>
      <c r="G614" s="87">
        <v>57246.775199999996</v>
      </c>
      <c r="H614" s="87">
        <v>233447.0796</v>
      </c>
      <c r="I614" s="87">
        <v>0</v>
      </c>
    </row>
    <row r="615" spans="1:9">
      <c r="A615" s="4">
        <v>96722</v>
      </c>
      <c r="B615" s="84" t="s">
        <v>971</v>
      </c>
      <c r="C615" s="85">
        <v>1.8300000000000001E-5</v>
      </c>
      <c r="E615" s="87">
        <v>7169.0799000000006</v>
      </c>
      <c r="F615" s="87">
        <v>6709.8231000000005</v>
      </c>
      <c r="G615" s="87">
        <v>3986.3622</v>
      </c>
      <c r="H615" s="87">
        <v>16256.018100000001</v>
      </c>
      <c r="I615" s="87">
        <v>0</v>
      </c>
    </row>
    <row r="616" spans="1:9">
      <c r="A616" s="4">
        <v>96731</v>
      </c>
      <c r="B616" s="84" t="s">
        <v>616</v>
      </c>
      <c r="C616" s="85">
        <v>2.3330000000000001E-4</v>
      </c>
      <c r="E616" s="87">
        <v>91395.974900000001</v>
      </c>
      <c r="F616" s="87">
        <v>85541.078099999999</v>
      </c>
      <c r="G616" s="87">
        <v>50820.672200000001</v>
      </c>
      <c r="H616" s="87">
        <v>207242.02309999999</v>
      </c>
      <c r="I616" s="87">
        <v>0</v>
      </c>
    </row>
    <row r="617" spans="1:9">
      <c r="A617" s="4">
        <v>96733</v>
      </c>
      <c r="B617" s="84" t="s">
        <v>617</v>
      </c>
      <c r="C617" s="85">
        <v>0</v>
      </c>
      <c r="E617" s="87">
        <v>0</v>
      </c>
      <c r="F617" s="87">
        <v>0</v>
      </c>
      <c r="G617" s="87">
        <v>0</v>
      </c>
      <c r="H617" s="87">
        <v>0</v>
      </c>
      <c r="I617" s="87">
        <v>0</v>
      </c>
    </row>
    <row r="618" spans="1:9">
      <c r="A618" s="4">
        <v>96741</v>
      </c>
      <c r="B618" s="84" t="s">
        <v>618</v>
      </c>
      <c r="C618" s="85">
        <v>7.86E-5</v>
      </c>
      <c r="E618" s="87">
        <v>30791.785800000001</v>
      </c>
      <c r="F618" s="87">
        <v>28819.2402</v>
      </c>
      <c r="G618" s="87">
        <v>17121.752400000001</v>
      </c>
      <c r="H618" s="87">
        <v>69820.930200000003</v>
      </c>
      <c r="I618" s="87">
        <v>0</v>
      </c>
    </row>
    <row r="619" spans="1:9">
      <c r="A619" s="4">
        <v>96751</v>
      </c>
      <c r="B619" s="84" t="s">
        <v>619</v>
      </c>
      <c r="C619" s="85">
        <v>3.3050000000000001E-4</v>
      </c>
      <c r="E619" s="87">
        <v>129474.3665</v>
      </c>
      <c r="F619" s="87">
        <v>121180.1385</v>
      </c>
      <c r="G619" s="87">
        <v>71994.137000000002</v>
      </c>
      <c r="H619" s="87">
        <v>293585.46350000001</v>
      </c>
      <c r="I619" s="87">
        <v>0</v>
      </c>
    </row>
    <row r="620" spans="1:9">
      <c r="A620" s="4">
        <v>96801</v>
      </c>
      <c r="B620" s="84" t="s">
        <v>620</v>
      </c>
      <c r="C620" s="85">
        <v>6.9283000000000001E-3</v>
      </c>
      <c r="E620" s="87">
        <v>2714182.3099000002</v>
      </c>
      <c r="F620" s="87">
        <v>2540309.6930999998</v>
      </c>
      <c r="G620" s="87">
        <v>1509219.3022</v>
      </c>
      <c r="H620" s="87">
        <v>6154457.3881000001</v>
      </c>
      <c r="I620" s="87">
        <v>0</v>
      </c>
    </row>
    <row r="621" spans="1:9">
      <c r="A621" s="4">
        <v>96804</v>
      </c>
      <c r="B621" s="84" t="s">
        <v>621</v>
      </c>
      <c r="C621" s="85">
        <v>2.5060000000000002E-4</v>
      </c>
      <c r="E621" s="87">
        <v>98173.301800000001</v>
      </c>
      <c r="F621" s="87">
        <v>91884.244200000001</v>
      </c>
      <c r="G621" s="87">
        <v>54589.200400000002</v>
      </c>
      <c r="H621" s="87">
        <v>222609.73420000001</v>
      </c>
      <c r="I621" s="87">
        <v>0</v>
      </c>
    </row>
    <row r="622" spans="1:9">
      <c r="A622" s="4">
        <v>96808</v>
      </c>
      <c r="B622" s="84" t="s">
        <v>622</v>
      </c>
      <c r="C622" s="85">
        <v>1.2224E-3</v>
      </c>
      <c r="E622" s="87">
        <v>478878.86719999998</v>
      </c>
      <c r="F622" s="87">
        <v>448201.51679999998</v>
      </c>
      <c r="G622" s="87">
        <v>266280.28159999999</v>
      </c>
      <c r="H622" s="87">
        <v>1085866.4768000001</v>
      </c>
      <c r="I622" s="87">
        <v>0</v>
      </c>
    </row>
    <row r="623" spans="1:9">
      <c r="A623" s="4">
        <v>96811</v>
      </c>
      <c r="B623" s="84" t="s">
        <v>623</v>
      </c>
      <c r="C623" s="85">
        <v>5.3463E-3</v>
      </c>
      <c r="E623" s="87">
        <v>2094429.0639</v>
      </c>
      <c r="F623" s="87">
        <v>1960258.3191</v>
      </c>
      <c r="G623" s="87">
        <v>1164605.9142</v>
      </c>
      <c r="H623" s="87">
        <v>4749155.7141000004</v>
      </c>
      <c r="I623" s="87">
        <v>0</v>
      </c>
    </row>
    <row r="624" spans="1:9">
      <c r="A624" s="4">
        <v>96821</v>
      </c>
      <c r="B624" s="84" t="s">
        <v>624</v>
      </c>
      <c r="C624" s="85">
        <v>1.1779E-3</v>
      </c>
      <c r="E624" s="87">
        <v>461445.85869999998</v>
      </c>
      <c r="F624" s="87">
        <v>431885.28029999998</v>
      </c>
      <c r="G624" s="87">
        <v>256586.6686</v>
      </c>
      <c r="H624" s="87">
        <v>1046336.8153</v>
      </c>
      <c r="I624" s="87">
        <v>0</v>
      </c>
    </row>
    <row r="625" spans="1:9">
      <c r="A625" s="4">
        <v>96831</v>
      </c>
      <c r="B625" s="84" t="s">
        <v>625</v>
      </c>
      <c r="C625" s="85">
        <v>8.3469999999999996E-4</v>
      </c>
      <c r="E625" s="87">
        <v>326996.2291</v>
      </c>
      <c r="F625" s="87">
        <v>306048.59789999999</v>
      </c>
      <c r="G625" s="87">
        <v>181826.0398</v>
      </c>
      <c r="H625" s="87">
        <v>741469.85289999994</v>
      </c>
      <c r="I625" s="87">
        <v>0</v>
      </c>
    </row>
    <row r="626" spans="1:9">
      <c r="A626" s="4">
        <v>96901</v>
      </c>
      <c r="B626" s="84" t="s">
        <v>626</v>
      </c>
      <c r="C626" s="85">
        <v>7.8609999999999997E-4</v>
      </c>
      <c r="E626" s="87">
        <v>307957.03330000001</v>
      </c>
      <c r="F626" s="87">
        <v>288229.06770000001</v>
      </c>
      <c r="G626" s="87">
        <v>171239.30739999999</v>
      </c>
      <c r="H626" s="87">
        <v>698298.13269999996</v>
      </c>
      <c r="I626" s="87">
        <v>0</v>
      </c>
    </row>
    <row r="627" spans="1:9">
      <c r="A627" s="4">
        <v>96911</v>
      </c>
      <c r="B627" s="84" t="s">
        <v>627</v>
      </c>
      <c r="C627" s="85">
        <v>3.3000000000000002E-6</v>
      </c>
      <c r="E627" s="87">
        <v>1292.7849000000001</v>
      </c>
      <c r="F627" s="87">
        <v>1209.9681</v>
      </c>
      <c r="G627" s="87">
        <v>718.85220000000004</v>
      </c>
      <c r="H627" s="87">
        <v>2931.4131000000002</v>
      </c>
      <c r="I627" s="87">
        <v>0</v>
      </c>
    </row>
    <row r="628" spans="1:9">
      <c r="A628" s="4">
        <v>96912</v>
      </c>
      <c r="B628" s="84" t="s">
        <v>628</v>
      </c>
      <c r="C628" s="85">
        <v>7.1099999999999994E-5</v>
      </c>
      <c r="E628" s="87">
        <v>27853.638299999999</v>
      </c>
      <c r="F628" s="87">
        <v>26069.312699999999</v>
      </c>
      <c r="G628" s="87">
        <v>15487.997399999998</v>
      </c>
      <c r="H628" s="87">
        <v>63158.627699999997</v>
      </c>
      <c r="I628" s="87">
        <v>0</v>
      </c>
    </row>
    <row r="629" spans="1:9">
      <c r="A629" s="4">
        <v>96918</v>
      </c>
      <c r="B629" s="84" t="s">
        <v>629</v>
      </c>
      <c r="C629" s="85">
        <v>4.4499999999999997E-5</v>
      </c>
      <c r="E629" s="87">
        <v>17433.0085</v>
      </c>
      <c r="F629" s="87">
        <v>16316.236499999999</v>
      </c>
      <c r="G629" s="87">
        <v>9693.6129999999994</v>
      </c>
      <c r="H629" s="87">
        <v>39529.661499999995</v>
      </c>
      <c r="I629" s="87">
        <v>0</v>
      </c>
    </row>
    <row r="630" spans="1:9">
      <c r="A630" s="4">
        <v>97001</v>
      </c>
      <c r="B630" s="84" t="s">
        <v>630</v>
      </c>
      <c r="C630" s="85">
        <v>1.4706999999999999E-3</v>
      </c>
      <c r="E630" s="87">
        <v>576151.13709999993</v>
      </c>
      <c r="F630" s="87">
        <v>539242.44990000001</v>
      </c>
      <c r="G630" s="87">
        <v>320368.46379999997</v>
      </c>
      <c r="H630" s="87">
        <v>1306433.1048999999</v>
      </c>
      <c r="I630" s="87">
        <v>0</v>
      </c>
    </row>
    <row r="631" spans="1:9">
      <c r="A631" s="4">
        <v>97002</v>
      </c>
      <c r="B631" s="84" t="s">
        <v>631</v>
      </c>
      <c r="C631" s="85">
        <v>3.9350000000000002E-4</v>
      </c>
      <c r="E631" s="87">
        <v>154154.80550000002</v>
      </c>
      <c r="F631" s="87">
        <v>144279.5295</v>
      </c>
      <c r="G631" s="87">
        <v>85717.679000000004</v>
      </c>
      <c r="H631" s="87">
        <v>349548.80450000003</v>
      </c>
      <c r="I631" s="87">
        <v>0</v>
      </c>
    </row>
    <row r="632" spans="1:9">
      <c r="A632" s="95">
        <v>97004</v>
      </c>
      <c r="B632" s="96" t="s">
        <v>632</v>
      </c>
      <c r="C632" s="97">
        <v>1.6399999999999999E-5</v>
      </c>
      <c r="D632" s="98"/>
      <c r="E632" s="99">
        <v>6424.7491999999993</v>
      </c>
      <c r="F632" s="99">
        <v>6013.1747999999998</v>
      </c>
      <c r="G632" s="99">
        <v>3572.4775999999997</v>
      </c>
      <c r="H632" s="99">
        <v>14568.234799999998</v>
      </c>
      <c r="I632" s="99">
        <v>0</v>
      </c>
    </row>
    <row r="633" spans="1:9">
      <c r="A633" s="4">
        <v>97005</v>
      </c>
      <c r="B633" s="84" t="s">
        <v>633</v>
      </c>
      <c r="C633" s="85">
        <v>3.0700000000000001E-5</v>
      </c>
      <c r="E633" s="87">
        <v>12026.8171</v>
      </c>
      <c r="F633" s="87">
        <v>11256.3699</v>
      </c>
      <c r="G633" s="87">
        <v>6687.5038000000004</v>
      </c>
      <c r="H633" s="87">
        <v>27271.0249</v>
      </c>
      <c r="I633" s="87">
        <v>0</v>
      </c>
    </row>
    <row r="634" spans="1:9">
      <c r="A634" s="4">
        <v>97008</v>
      </c>
      <c r="B634" s="84" t="s">
        <v>634</v>
      </c>
      <c r="C634" s="85">
        <v>3.5110000000000002E-4</v>
      </c>
      <c r="E634" s="87">
        <v>137544.47830000002</v>
      </c>
      <c r="F634" s="87">
        <v>128733.2727</v>
      </c>
      <c r="G634" s="87">
        <v>76481.517400000012</v>
      </c>
      <c r="H634" s="87">
        <v>311884.58770000003</v>
      </c>
      <c r="I634" s="87">
        <v>0</v>
      </c>
    </row>
    <row r="635" spans="1:9">
      <c r="A635" s="4">
        <v>97011</v>
      </c>
      <c r="B635" s="84" t="s">
        <v>635</v>
      </c>
      <c r="C635" s="85">
        <v>1.8959999999999999E-3</v>
      </c>
      <c r="E635" s="87">
        <v>742763.68799999997</v>
      </c>
      <c r="F635" s="87">
        <v>695181.67200000002</v>
      </c>
      <c r="G635" s="87">
        <v>413013.26399999997</v>
      </c>
      <c r="H635" s="87">
        <v>1684230.0719999999</v>
      </c>
      <c r="I635" s="87">
        <v>0</v>
      </c>
    </row>
    <row r="636" spans="1:9">
      <c r="A636" s="4">
        <v>97012</v>
      </c>
      <c r="B636" s="84" t="s">
        <v>636</v>
      </c>
      <c r="C636" s="85">
        <v>2.5400000000000001E-5</v>
      </c>
      <c r="E636" s="87">
        <v>9950.5262000000002</v>
      </c>
      <c r="F636" s="87">
        <v>9313.0878000000012</v>
      </c>
      <c r="G636" s="87">
        <v>5532.9836000000005</v>
      </c>
      <c r="H636" s="87">
        <v>22562.997800000001</v>
      </c>
      <c r="I636" s="87">
        <v>0</v>
      </c>
    </row>
    <row r="637" spans="1:9">
      <c r="A637" s="4">
        <v>97013</v>
      </c>
      <c r="B637" s="84" t="s">
        <v>637</v>
      </c>
      <c r="C637" s="85">
        <v>2.3600000000000001E-5</v>
      </c>
      <c r="E637" s="87">
        <v>9245.3708000000006</v>
      </c>
      <c r="F637" s="87">
        <v>8653.1052</v>
      </c>
      <c r="G637" s="87">
        <v>5140.8824000000004</v>
      </c>
      <c r="H637" s="87">
        <v>20964.0452</v>
      </c>
      <c r="I637" s="87">
        <v>0</v>
      </c>
    </row>
    <row r="638" spans="1:9">
      <c r="A638" s="4">
        <v>97015</v>
      </c>
      <c r="B638" s="84" t="s">
        <v>638</v>
      </c>
      <c r="C638" s="85">
        <v>4.6400000000000003E-5</v>
      </c>
      <c r="E638" s="87">
        <v>18177.339200000002</v>
      </c>
      <c r="F638" s="87">
        <v>17012.8848</v>
      </c>
      <c r="G638" s="87">
        <v>10107.497600000001</v>
      </c>
      <c r="H638" s="87">
        <v>41217.444800000005</v>
      </c>
      <c r="I638" s="87">
        <v>0</v>
      </c>
    </row>
    <row r="639" spans="1:9">
      <c r="A639" s="4">
        <v>97018</v>
      </c>
      <c r="B639" s="84" t="s">
        <v>639</v>
      </c>
      <c r="C639" s="85">
        <v>9.0000000000000002E-6</v>
      </c>
      <c r="E639" s="87">
        <v>3525.777</v>
      </c>
      <c r="F639" s="87">
        <v>3299.913</v>
      </c>
      <c r="G639" s="87">
        <v>1960.5060000000001</v>
      </c>
      <c r="H639" s="87">
        <v>7994.7629999999999</v>
      </c>
      <c r="I639" s="87">
        <v>0</v>
      </c>
    </row>
    <row r="640" spans="1:9">
      <c r="A640" s="4">
        <v>97101</v>
      </c>
      <c r="B640" s="84" t="s">
        <v>640</v>
      </c>
      <c r="C640" s="85">
        <v>3.0308000000000002E-3</v>
      </c>
      <c r="E640" s="87">
        <v>1187324.9924000001</v>
      </c>
      <c r="F640" s="87">
        <v>1111264.0356000001</v>
      </c>
      <c r="G640" s="87">
        <v>660211.28720000002</v>
      </c>
      <c r="H640" s="87">
        <v>2692280.8556000004</v>
      </c>
      <c r="I640" s="87">
        <v>0</v>
      </c>
    </row>
    <row r="641" spans="1:9">
      <c r="A641" s="4">
        <v>97104</v>
      </c>
      <c r="B641" s="84" t="s">
        <v>641</v>
      </c>
      <c r="C641" s="85">
        <v>6.41E-5</v>
      </c>
      <c r="E641" s="87">
        <v>25111.367299999998</v>
      </c>
      <c r="F641" s="87">
        <v>23502.7137</v>
      </c>
      <c r="G641" s="87">
        <v>13963.1594</v>
      </c>
      <c r="H641" s="87">
        <v>56940.4787</v>
      </c>
      <c r="I641" s="87">
        <v>0</v>
      </c>
    </row>
    <row r="642" spans="1:9">
      <c r="A642" s="4">
        <v>97111</v>
      </c>
      <c r="B642" s="84" t="s">
        <v>642</v>
      </c>
      <c r="C642" s="85">
        <v>3.522E-4</v>
      </c>
      <c r="E642" s="87">
        <v>137975.40659999999</v>
      </c>
      <c r="F642" s="87">
        <v>129136.59540000001</v>
      </c>
      <c r="G642" s="87">
        <v>76721.1348</v>
      </c>
      <c r="H642" s="87">
        <v>312861.7254</v>
      </c>
      <c r="I642" s="87">
        <v>0</v>
      </c>
    </row>
    <row r="643" spans="1:9">
      <c r="A643" s="4">
        <v>97121</v>
      </c>
      <c r="B643" s="84" t="s">
        <v>643</v>
      </c>
      <c r="C643" s="85">
        <v>1.8259999999999999E-4</v>
      </c>
      <c r="E643" s="87">
        <v>71534.097800000003</v>
      </c>
      <c r="F643" s="87">
        <v>66951.568199999994</v>
      </c>
      <c r="G643" s="87">
        <v>39776.488400000002</v>
      </c>
      <c r="H643" s="87">
        <v>162204.85819999999</v>
      </c>
      <c r="I643" s="87">
        <v>0</v>
      </c>
    </row>
    <row r="644" spans="1:9">
      <c r="A644" s="4">
        <v>97131</v>
      </c>
      <c r="B644" s="84" t="s">
        <v>644</v>
      </c>
      <c r="C644" s="85">
        <v>7.2349999999999997E-4</v>
      </c>
      <c r="E644" s="87">
        <v>283433.29550000001</v>
      </c>
      <c r="F644" s="87">
        <v>265276.3395</v>
      </c>
      <c r="G644" s="87">
        <v>157602.899</v>
      </c>
      <c r="H644" s="87">
        <v>642690.11450000003</v>
      </c>
      <c r="I644" s="87">
        <v>0</v>
      </c>
    </row>
    <row r="645" spans="1:9">
      <c r="A645" s="4">
        <v>97201</v>
      </c>
      <c r="B645" s="84" t="s">
        <v>645</v>
      </c>
      <c r="C645" s="85">
        <v>6.6189999999999999E-4</v>
      </c>
      <c r="E645" s="87">
        <v>259301.3107</v>
      </c>
      <c r="F645" s="87">
        <v>242690.2683</v>
      </c>
      <c r="G645" s="87">
        <v>144184.32459999999</v>
      </c>
      <c r="H645" s="87">
        <v>587970.40330000001</v>
      </c>
      <c r="I645" s="87">
        <v>0</v>
      </c>
    </row>
    <row r="646" spans="1:9">
      <c r="A646" s="4">
        <v>97211</v>
      </c>
      <c r="B646" s="84" t="s">
        <v>646</v>
      </c>
      <c r="C646" s="85">
        <v>9.1700000000000006E-5</v>
      </c>
      <c r="E646" s="87">
        <v>35923.750100000005</v>
      </c>
      <c r="F646" s="87">
        <v>33622.446900000003</v>
      </c>
      <c r="G646" s="87">
        <v>19975.377800000002</v>
      </c>
      <c r="H646" s="87">
        <v>81457.751900000003</v>
      </c>
      <c r="I646" s="87">
        <v>0</v>
      </c>
    </row>
    <row r="647" spans="1:9">
      <c r="A647" s="4">
        <v>97213</v>
      </c>
      <c r="B647" s="84" t="s">
        <v>647</v>
      </c>
      <c r="C647" s="85">
        <v>3.5099999999999999E-5</v>
      </c>
      <c r="E647" s="87">
        <v>13750.5303</v>
      </c>
      <c r="F647" s="87">
        <v>12869.6607</v>
      </c>
      <c r="G647" s="87">
        <v>7645.9733999999999</v>
      </c>
      <c r="H647" s="87">
        <v>31179.575700000001</v>
      </c>
      <c r="I647" s="87">
        <v>0</v>
      </c>
    </row>
    <row r="648" spans="1:9">
      <c r="A648" s="4">
        <v>97217</v>
      </c>
      <c r="B648" s="84" t="s">
        <v>648</v>
      </c>
      <c r="C648" s="85">
        <v>8.1000000000000004E-6</v>
      </c>
      <c r="E648" s="87">
        <v>3173.1993000000002</v>
      </c>
      <c r="F648" s="87">
        <v>2969.9217000000003</v>
      </c>
      <c r="G648" s="87">
        <v>1764.4554000000001</v>
      </c>
      <c r="H648" s="87">
        <v>7195.2867000000006</v>
      </c>
      <c r="I648" s="87">
        <v>0</v>
      </c>
    </row>
    <row r="649" spans="1:9">
      <c r="A649" s="4">
        <v>97221</v>
      </c>
      <c r="B649" s="84" t="s">
        <v>649</v>
      </c>
      <c r="C649" s="85">
        <v>2.7999999999999999E-6</v>
      </c>
      <c r="E649" s="87">
        <v>1096.9084</v>
      </c>
      <c r="F649" s="87">
        <v>1026.6396</v>
      </c>
      <c r="G649" s="87">
        <v>609.93520000000001</v>
      </c>
      <c r="H649" s="87">
        <v>2487.2595999999999</v>
      </c>
      <c r="I649" s="87">
        <v>0</v>
      </c>
    </row>
    <row r="650" spans="1:9">
      <c r="A650" s="4">
        <v>97301</v>
      </c>
      <c r="B650" s="84" t="s">
        <v>650</v>
      </c>
      <c r="C650" s="85">
        <v>2.2640999999999998E-3</v>
      </c>
      <c r="E650" s="87">
        <v>886967.9672999999</v>
      </c>
      <c r="F650" s="87">
        <v>830148.11369999987</v>
      </c>
      <c r="G650" s="87">
        <v>493197.95939999993</v>
      </c>
      <c r="H650" s="87">
        <v>2011215.8786999998</v>
      </c>
      <c r="I650" s="87">
        <v>0</v>
      </c>
    </row>
    <row r="651" spans="1:9">
      <c r="A651" s="4">
        <v>97302</v>
      </c>
      <c r="B651" s="84" t="s">
        <v>959</v>
      </c>
      <c r="C651" s="85">
        <v>4.7200000000000002E-5</v>
      </c>
      <c r="E651" s="87">
        <v>18490.741600000001</v>
      </c>
      <c r="F651" s="87">
        <v>17306.2104</v>
      </c>
      <c r="G651" s="87">
        <v>10281.764800000001</v>
      </c>
      <c r="H651" s="87">
        <v>41928.090400000001</v>
      </c>
      <c r="I651" s="87">
        <v>0</v>
      </c>
    </row>
    <row r="652" spans="1:9">
      <c r="A652" s="4">
        <v>97304</v>
      </c>
      <c r="B652" s="84" t="s">
        <v>651</v>
      </c>
      <c r="C652" s="85">
        <v>2.1800000000000001E-5</v>
      </c>
      <c r="E652" s="87">
        <v>8540.215400000001</v>
      </c>
      <c r="F652" s="87">
        <v>7993.1226000000006</v>
      </c>
      <c r="G652" s="87">
        <v>4748.7812000000004</v>
      </c>
      <c r="H652" s="87">
        <v>19365.0926</v>
      </c>
      <c r="I652" s="87">
        <v>0</v>
      </c>
    </row>
    <row r="653" spans="1:9">
      <c r="A653" s="4">
        <v>97311</v>
      </c>
      <c r="B653" s="84" t="s">
        <v>652</v>
      </c>
      <c r="C653" s="85">
        <v>7.9830000000000005E-4</v>
      </c>
      <c r="E653" s="87">
        <v>312736.41990000004</v>
      </c>
      <c r="F653" s="87">
        <v>292702.2831</v>
      </c>
      <c r="G653" s="87">
        <v>173896.88220000002</v>
      </c>
      <c r="H653" s="87">
        <v>709135.47810000007</v>
      </c>
      <c r="I653" s="87">
        <v>0</v>
      </c>
    </row>
    <row r="654" spans="1:9">
      <c r="A654" s="4">
        <v>97401</v>
      </c>
      <c r="B654" s="84" t="s">
        <v>653</v>
      </c>
      <c r="C654" s="85">
        <v>7.0102000000000003E-3</v>
      </c>
      <c r="E654" s="87">
        <v>2746266.8806000003</v>
      </c>
      <c r="F654" s="87">
        <v>2570338.9014000003</v>
      </c>
      <c r="G654" s="87">
        <v>1527059.9068</v>
      </c>
      <c r="H654" s="87">
        <v>6227209.7313999999</v>
      </c>
      <c r="I654" s="87">
        <v>0</v>
      </c>
    </row>
    <row r="655" spans="1:9">
      <c r="A655" s="4">
        <v>97402</v>
      </c>
      <c r="B655" s="84" t="s">
        <v>654</v>
      </c>
      <c r="C655" s="85">
        <v>4.8399999999999997E-5</v>
      </c>
      <c r="E655" s="87">
        <v>18960.8452</v>
      </c>
      <c r="F655" s="87">
        <v>17746.198799999998</v>
      </c>
      <c r="G655" s="87">
        <v>10543.1656</v>
      </c>
      <c r="H655" s="87">
        <v>42994.058799999999</v>
      </c>
      <c r="I655" s="87">
        <v>0</v>
      </c>
    </row>
    <row r="656" spans="1:9">
      <c r="A656" s="4">
        <v>97404</v>
      </c>
      <c r="B656" s="84" t="s">
        <v>655</v>
      </c>
      <c r="C656" s="85">
        <v>2.677E-4</v>
      </c>
      <c r="E656" s="87">
        <v>104872.2781</v>
      </c>
      <c r="F656" s="87">
        <v>98154.078900000008</v>
      </c>
      <c r="G656" s="87">
        <v>58314.161800000002</v>
      </c>
      <c r="H656" s="87">
        <v>237799.78390000001</v>
      </c>
      <c r="I656" s="87">
        <v>0</v>
      </c>
    </row>
    <row r="657" spans="1:9">
      <c r="A657" s="4">
        <v>97405</v>
      </c>
      <c r="B657" s="84" t="s">
        <v>656</v>
      </c>
      <c r="C657" s="85">
        <v>9.6299999999999996E-5</v>
      </c>
      <c r="E657" s="87">
        <v>37725.813900000001</v>
      </c>
      <c r="F657" s="87">
        <v>35309.069100000001</v>
      </c>
      <c r="G657" s="87">
        <v>20977.414199999999</v>
      </c>
      <c r="H657" s="87">
        <v>85543.964099999997</v>
      </c>
      <c r="I657" s="87">
        <v>0</v>
      </c>
    </row>
    <row r="658" spans="1:9">
      <c r="A658" s="4">
        <v>97408</v>
      </c>
      <c r="B658" s="84" t="s">
        <v>657</v>
      </c>
      <c r="C658" s="85">
        <v>3.7499999999999997E-5</v>
      </c>
      <c r="E658" s="87">
        <v>14690.737499999999</v>
      </c>
      <c r="F658" s="87">
        <v>13749.637499999999</v>
      </c>
      <c r="G658" s="87">
        <v>8168.7749999999996</v>
      </c>
      <c r="H658" s="87">
        <v>33311.512499999997</v>
      </c>
      <c r="I658" s="87">
        <v>0</v>
      </c>
    </row>
    <row r="659" spans="1:9">
      <c r="A659" s="4">
        <v>97411</v>
      </c>
      <c r="B659" s="84" t="s">
        <v>658</v>
      </c>
      <c r="C659" s="85">
        <v>5.9007E-3</v>
      </c>
      <c r="E659" s="87">
        <v>2311616.9271</v>
      </c>
      <c r="F659" s="87">
        <v>2163532.9599000001</v>
      </c>
      <c r="G659" s="87">
        <v>1285373.0837999999</v>
      </c>
      <c r="H659" s="87">
        <v>5241633.1149000004</v>
      </c>
      <c r="I659" s="87">
        <v>0</v>
      </c>
    </row>
    <row r="660" spans="1:9">
      <c r="A660" s="4">
        <v>97412</v>
      </c>
      <c r="B660" s="84" t="s">
        <v>659</v>
      </c>
      <c r="C660" s="85">
        <v>4.2015999999999998E-3</v>
      </c>
      <c r="E660" s="87">
        <v>1645989.4047999999</v>
      </c>
      <c r="F660" s="87">
        <v>1540546.0511999999</v>
      </c>
      <c r="G660" s="87">
        <v>915251.33439999993</v>
      </c>
      <c r="H660" s="87">
        <v>3732310.6911999998</v>
      </c>
      <c r="I660" s="87">
        <v>0</v>
      </c>
    </row>
    <row r="661" spans="1:9">
      <c r="A661" s="4">
        <v>97413</v>
      </c>
      <c r="B661" s="84" t="s">
        <v>660</v>
      </c>
      <c r="C661" s="85">
        <v>3.0210000000000002E-4</v>
      </c>
      <c r="E661" s="87">
        <v>118348.58130000001</v>
      </c>
      <c r="F661" s="87">
        <v>110767.0797</v>
      </c>
      <c r="G661" s="87">
        <v>65807.651400000002</v>
      </c>
      <c r="H661" s="87">
        <v>268357.54470000003</v>
      </c>
      <c r="I661" s="87">
        <v>0</v>
      </c>
    </row>
    <row r="662" spans="1:9">
      <c r="A662" s="4">
        <v>97421</v>
      </c>
      <c r="B662" s="84" t="s">
        <v>661</v>
      </c>
      <c r="C662" s="85">
        <v>4.1780000000000002E-4</v>
      </c>
      <c r="E662" s="87">
        <v>163674.40340000001</v>
      </c>
      <c r="F662" s="87">
        <v>153189.29459999999</v>
      </c>
      <c r="G662" s="87">
        <v>91011.045200000008</v>
      </c>
      <c r="H662" s="87">
        <v>371134.66460000002</v>
      </c>
      <c r="I662" s="87">
        <v>0</v>
      </c>
    </row>
    <row r="663" spans="1:9">
      <c r="A663" s="4">
        <v>97423</v>
      </c>
      <c r="B663" s="84" t="s">
        <v>662</v>
      </c>
      <c r="C663" s="85">
        <v>3.1399999999999998E-5</v>
      </c>
      <c r="E663" s="87">
        <v>12301.044199999998</v>
      </c>
      <c r="F663" s="87">
        <v>11513.029799999998</v>
      </c>
      <c r="G663" s="87">
        <v>6839.9875999999995</v>
      </c>
      <c r="H663" s="87">
        <v>27892.839799999998</v>
      </c>
      <c r="I663" s="87">
        <v>0</v>
      </c>
    </row>
    <row r="664" spans="1:9">
      <c r="A664" s="4">
        <v>97431</v>
      </c>
      <c r="B664" s="84" t="s">
        <v>663</v>
      </c>
      <c r="C664" s="85">
        <v>8.5400000000000002E-5</v>
      </c>
      <c r="E664" s="87">
        <v>33455.706200000001</v>
      </c>
      <c r="F664" s="87">
        <v>31312.507799999999</v>
      </c>
      <c r="G664" s="87">
        <v>18603.0236</v>
      </c>
      <c r="H664" s="87">
        <v>75861.417799999996</v>
      </c>
      <c r="I664" s="87">
        <v>0</v>
      </c>
    </row>
    <row r="665" spans="1:9">
      <c r="A665" s="4">
        <v>97441</v>
      </c>
      <c r="B665" s="84" t="s">
        <v>664</v>
      </c>
      <c r="C665" s="85">
        <v>2.8E-5</v>
      </c>
      <c r="E665" s="87">
        <v>10969.084000000001</v>
      </c>
      <c r="F665" s="87">
        <v>10266.396000000001</v>
      </c>
      <c r="G665" s="87">
        <v>6099.3519999999999</v>
      </c>
      <c r="H665" s="87">
        <v>24872.596000000001</v>
      </c>
      <c r="I665" s="87">
        <v>0</v>
      </c>
    </row>
    <row r="666" spans="1:9">
      <c r="A666" s="4">
        <v>97451</v>
      </c>
      <c r="B666" s="84" t="s">
        <v>665</v>
      </c>
      <c r="C666" s="85">
        <v>6.2609999999999999E-4</v>
      </c>
      <c r="E666" s="87">
        <v>245276.5533</v>
      </c>
      <c r="F666" s="87">
        <v>229563.94769999999</v>
      </c>
      <c r="G666" s="87">
        <v>136385.86739999999</v>
      </c>
      <c r="H666" s="87">
        <v>556169.01269999996</v>
      </c>
      <c r="I666" s="87">
        <v>0</v>
      </c>
    </row>
    <row r="667" spans="1:9">
      <c r="A667" s="4">
        <v>97461</v>
      </c>
      <c r="B667" s="84" t="s">
        <v>666</v>
      </c>
      <c r="C667" s="85">
        <v>5.174E-4</v>
      </c>
      <c r="E667" s="87">
        <v>202693.00219999999</v>
      </c>
      <c r="F667" s="87">
        <v>189708.33179999999</v>
      </c>
      <c r="G667" s="87">
        <v>112707.3116</v>
      </c>
      <c r="H667" s="87">
        <v>459610.04180000001</v>
      </c>
      <c r="I667" s="87">
        <v>0</v>
      </c>
    </row>
    <row r="668" spans="1:9">
      <c r="A668" s="4">
        <v>97463</v>
      </c>
      <c r="B668" s="84" t="s">
        <v>667</v>
      </c>
      <c r="C668" s="85">
        <v>0</v>
      </c>
      <c r="E668" s="87">
        <v>0</v>
      </c>
      <c r="F668" s="87">
        <v>0</v>
      </c>
      <c r="G668" s="87">
        <v>0</v>
      </c>
      <c r="H668" s="87">
        <v>0</v>
      </c>
      <c r="I668" s="87">
        <v>0</v>
      </c>
    </row>
    <row r="669" spans="1:9">
      <c r="A669" s="4">
        <v>97471</v>
      </c>
      <c r="B669" s="84" t="s">
        <v>668</v>
      </c>
      <c r="C669" s="85">
        <v>2.5599999999999999E-5</v>
      </c>
      <c r="E669" s="87">
        <v>10028.8768</v>
      </c>
      <c r="F669" s="87">
        <v>9386.4192000000003</v>
      </c>
      <c r="G669" s="87">
        <v>5576.5504000000001</v>
      </c>
      <c r="H669" s="87">
        <v>22740.659199999998</v>
      </c>
      <c r="I669" s="87">
        <v>0</v>
      </c>
    </row>
    <row r="670" spans="1:9">
      <c r="A670" s="4">
        <v>97481</v>
      </c>
      <c r="B670" s="84" t="s">
        <v>669</v>
      </c>
      <c r="C670" s="85">
        <v>2.3E-6</v>
      </c>
      <c r="E670" s="87">
        <v>901.03189999999995</v>
      </c>
      <c r="F670" s="87">
        <v>843.31110000000001</v>
      </c>
      <c r="G670" s="87">
        <v>501.01819999999998</v>
      </c>
      <c r="H670" s="87">
        <v>2043.1061</v>
      </c>
      <c r="I670" s="87">
        <v>0</v>
      </c>
    </row>
    <row r="671" spans="1:9">
      <c r="A671" s="4">
        <v>97501</v>
      </c>
      <c r="B671" s="84" t="s">
        <v>671</v>
      </c>
      <c r="C671" s="85">
        <v>1.2251E-3</v>
      </c>
      <c r="E671" s="87">
        <v>479936.60029999999</v>
      </c>
      <c r="F671" s="87">
        <v>449191.49070000002</v>
      </c>
      <c r="G671" s="87">
        <v>266868.43339999998</v>
      </c>
      <c r="H671" s="87">
        <v>1088264.9057</v>
      </c>
      <c r="I671" s="87">
        <v>0</v>
      </c>
    </row>
    <row r="672" spans="1:9">
      <c r="A672" s="4">
        <v>97511</v>
      </c>
      <c r="B672" s="84" t="s">
        <v>672</v>
      </c>
      <c r="C672" s="85">
        <v>2.4030000000000001E-4</v>
      </c>
      <c r="E672" s="87">
        <v>94138.245900000009</v>
      </c>
      <c r="F672" s="87">
        <v>88107.677100000001</v>
      </c>
      <c r="G672" s="87">
        <v>52345.510200000004</v>
      </c>
      <c r="H672" s="87">
        <v>213460.17210000003</v>
      </c>
      <c r="I672" s="87">
        <v>0</v>
      </c>
    </row>
    <row r="673" spans="1:9">
      <c r="A673" s="4">
        <v>97517</v>
      </c>
      <c r="B673" s="84" t="s">
        <v>961</v>
      </c>
      <c r="C673" s="85">
        <v>4.8999999999999997E-6</v>
      </c>
      <c r="E673" s="87">
        <v>1919.5896999999998</v>
      </c>
      <c r="F673" s="87">
        <v>1796.6192999999998</v>
      </c>
      <c r="G673" s="87">
        <v>1067.3865999999998</v>
      </c>
      <c r="H673" s="87">
        <v>4352.7042999999994</v>
      </c>
      <c r="I673" s="87">
        <v>0</v>
      </c>
    </row>
    <row r="674" spans="1:9">
      <c r="A674" s="4">
        <v>97521</v>
      </c>
      <c r="B674" s="84" t="s">
        <v>673</v>
      </c>
      <c r="C674" s="85">
        <v>1.305E-4</v>
      </c>
      <c r="E674" s="87">
        <v>51123.766499999998</v>
      </c>
      <c r="F674" s="87">
        <v>47848.738499999999</v>
      </c>
      <c r="G674" s="87">
        <v>28427.337</v>
      </c>
      <c r="H674" s="87">
        <v>115924.0635</v>
      </c>
      <c r="I674" s="87">
        <v>0</v>
      </c>
    </row>
    <row r="675" spans="1:9">
      <c r="A675" s="4">
        <v>97527</v>
      </c>
      <c r="B675" s="84" t="s">
        <v>947</v>
      </c>
      <c r="C675" s="85">
        <v>2.3E-6</v>
      </c>
      <c r="E675" s="87">
        <v>901.03189999999995</v>
      </c>
      <c r="F675" s="87">
        <v>843.31110000000001</v>
      </c>
      <c r="G675" s="87">
        <v>501.01819999999998</v>
      </c>
      <c r="H675" s="87">
        <v>2043.1061</v>
      </c>
      <c r="I675" s="87">
        <v>0</v>
      </c>
    </row>
    <row r="676" spans="1:9">
      <c r="A676" s="4">
        <v>97531</v>
      </c>
      <c r="B676" s="84" t="s">
        <v>674</v>
      </c>
      <c r="C676" s="100">
        <v>5.91E-5</v>
      </c>
      <c r="D676" s="101"/>
      <c r="E676" s="102">
        <v>23152.602299999999</v>
      </c>
      <c r="F676" s="102">
        <v>21669.4287</v>
      </c>
      <c r="G676" s="102">
        <v>12873.9894</v>
      </c>
      <c r="H676" s="102">
        <v>52498.943700000003</v>
      </c>
      <c r="I676" s="102">
        <v>0</v>
      </c>
    </row>
    <row r="677" spans="1:9">
      <c r="A677" s="95">
        <v>97601</v>
      </c>
      <c r="B677" s="96" t="s">
        <v>675</v>
      </c>
      <c r="C677" s="97">
        <v>5.5599999999999998E-3</v>
      </c>
      <c r="D677" s="98"/>
      <c r="E677" s="99">
        <v>2178146.6800000002</v>
      </c>
      <c r="F677" s="99">
        <v>2038612.92</v>
      </c>
      <c r="G677" s="99">
        <v>1211157.04</v>
      </c>
      <c r="H677" s="99">
        <v>4938986.92</v>
      </c>
      <c r="I677" s="99">
        <v>0</v>
      </c>
    </row>
    <row r="678" spans="1:9">
      <c r="A678" s="4">
        <v>97607</v>
      </c>
      <c r="B678" s="84" t="s">
        <v>676</v>
      </c>
      <c r="C678" s="85">
        <v>2.9099999999999999E-5</v>
      </c>
      <c r="E678" s="87">
        <v>11400.0123</v>
      </c>
      <c r="F678" s="87">
        <v>10669.718699999999</v>
      </c>
      <c r="G678" s="87">
        <v>6338.9694</v>
      </c>
      <c r="H678" s="87">
        <v>25849.733700000001</v>
      </c>
      <c r="I678" s="87">
        <v>0</v>
      </c>
    </row>
    <row r="679" spans="1:9">
      <c r="A679" s="4">
        <v>97611</v>
      </c>
      <c r="B679" s="84" t="s">
        <v>677</v>
      </c>
      <c r="C679" s="85">
        <v>2.3846000000000002E-3</v>
      </c>
      <c r="E679" s="87">
        <v>934174.20380000002</v>
      </c>
      <c r="F679" s="87">
        <v>874330.28220000002</v>
      </c>
      <c r="G679" s="87">
        <v>519446.95640000002</v>
      </c>
      <c r="H679" s="87">
        <v>2118256.8722000001</v>
      </c>
      <c r="I679" s="87">
        <v>0</v>
      </c>
    </row>
    <row r="680" spans="1:9">
      <c r="A680" s="4">
        <v>97613</v>
      </c>
      <c r="B680" s="84" t="s">
        <v>678</v>
      </c>
      <c r="C680" s="85">
        <v>8.3100000000000001E-5</v>
      </c>
      <c r="E680" s="87">
        <v>32554.674299999999</v>
      </c>
      <c r="F680" s="87">
        <v>30469.1967</v>
      </c>
      <c r="G680" s="87">
        <v>18102.005400000002</v>
      </c>
      <c r="H680" s="87">
        <v>73818.311700000006</v>
      </c>
      <c r="I680" s="87">
        <v>0</v>
      </c>
    </row>
    <row r="681" spans="1:9">
      <c r="A681" s="4">
        <v>97621</v>
      </c>
      <c r="B681" s="84" t="s">
        <v>679</v>
      </c>
      <c r="C681" s="85">
        <v>3.8759999999999999E-4</v>
      </c>
      <c r="E681" s="87">
        <v>151843.46280000001</v>
      </c>
      <c r="F681" s="87">
        <v>142116.25320000001</v>
      </c>
      <c r="G681" s="87">
        <v>84432.458400000003</v>
      </c>
      <c r="H681" s="87">
        <v>344307.79320000001</v>
      </c>
      <c r="I681" s="87">
        <v>0</v>
      </c>
    </row>
    <row r="682" spans="1:9">
      <c r="A682" s="4">
        <v>97623</v>
      </c>
      <c r="B682" s="84" t="s">
        <v>680</v>
      </c>
      <c r="C682" s="85">
        <v>2.5700000000000001E-5</v>
      </c>
      <c r="E682" s="87">
        <v>10068.052100000001</v>
      </c>
      <c r="F682" s="87">
        <v>9423.0848999999998</v>
      </c>
      <c r="G682" s="87">
        <v>5598.3338000000003</v>
      </c>
      <c r="H682" s="87">
        <v>22829.4899</v>
      </c>
      <c r="I682" s="87">
        <v>0</v>
      </c>
    </row>
    <row r="683" spans="1:9">
      <c r="A683" s="4">
        <v>97627</v>
      </c>
      <c r="B683" s="84" t="s">
        <v>681</v>
      </c>
      <c r="C683" s="85">
        <v>2.6000000000000001E-6</v>
      </c>
      <c r="E683" s="87">
        <v>1018.5578</v>
      </c>
      <c r="F683" s="87">
        <v>953.30820000000006</v>
      </c>
      <c r="G683" s="87">
        <v>566.36840000000007</v>
      </c>
      <c r="H683" s="87">
        <v>2309.5981999999999</v>
      </c>
      <c r="I683" s="87">
        <v>0</v>
      </c>
    </row>
    <row r="684" spans="1:9">
      <c r="A684" s="4">
        <v>97631</v>
      </c>
      <c r="B684" s="84" t="s">
        <v>682</v>
      </c>
      <c r="C684" s="85">
        <v>2.042E-4</v>
      </c>
      <c r="E684" s="87">
        <v>79995.962599999999</v>
      </c>
      <c r="F684" s="87">
        <v>74871.359400000001</v>
      </c>
      <c r="G684" s="87">
        <v>44481.702799999999</v>
      </c>
      <c r="H684" s="87">
        <v>181392.28940000001</v>
      </c>
      <c r="I684" s="87">
        <v>0</v>
      </c>
    </row>
    <row r="685" spans="1:9">
      <c r="A685" s="4">
        <v>97637</v>
      </c>
      <c r="B685" s="84" t="s">
        <v>683</v>
      </c>
      <c r="C685" s="85">
        <v>3.8E-6</v>
      </c>
      <c r="E685" s="87">
        <v>1488.6614</v>
      </c>
      <c r="F685" s="87">
        <v>1393.2966000000001</v>
      </c>
      <c r="G685" s="87">
        <v>827.76919999999996</v>
      </c>
      <c r="H685" s="87">
        <v>3375.5666000000001</v>
      </c>
      <c r="I685" s="87">
        <v>0</v>
      </c>
    </row>
    <row r="686" spans="1:9">
      <c r="A686" s="4">
        <v>97641</v>
      </c>
      <c r="B686" s="84" t="s">
        <v>684</v>
      </c>
      <c r="C686" s="85">
        <v>1.091E-4</v>
      </c>
      <c r="E686" s="87">
        <v>42740.2523</v>
      </c>
      <c r="F686" s="87">
        <v>40002.278699999995</v>
      </c>
      <c r="G686" s="87">
        <v>23765.689399999999</v>
      </c>
      <c r="H686" s="87">
        <v>96914.293699999995</v>
      </c>
      <c r="I686" s="87">
        <v>0</v>
      </c>
    </row>
    <row r="687" spans="1:9">
      <c r="A687" s="4">
        <v>97651</v>
      </c>
      <c r="B687" s="84" t="s">
        <v>685</v>
      </c>
      <c r="C687" s="85">
        <v>5.373E-4</v>
      </c>
      <c r="E687" s="87">
        <v>210488.88690000001</v>
      </c>
      <c r="F687" s="87">
        <v>197004.80609999999</v>
      </c>
      <c r="G687" s="87">
        <v>117042.20819999999</v>
      </c>
      <c r="H687" s="87">
        <v>477287.35109999997</v>
      </c>
      <c r="I687" s="87">
        <v>0</v>
      </c>
    </row>
    <row r="688" spans="1:9">
      <c r="A688" s="4">
        <v>97661</v>
      </c>
      <c r="B688" s="84" t="s">
        <v>686</v>
      </c>
      <c r="C688" s="85">
        <v>4.6699999999999997E-5</v>
      </c>
      <c r="E688" s="87">
        <v>18294.865099999999</v>
      </c>
      <c r="F688" s="87">
        <v>17122.8819</v>
      </c>
      <c r="G688" s="87">
        <v>10172.8478</v>
      </c>
      <c r="H688" s="87">
        <v>41483.936900000001</v>
      </c>
      <c r="I688" s="87">
        <v>0</v>
      </c>
    </row>
    <row r="689" spans="1:9">
      <c r="A689" s="4">
        <v>97701</v>
      </c>
      <c r="B689" s="84" t="s">
        <v>687</v>
      </c>
      <c r="C689" s="85">
        <v>2.3465000000000001E-3</v>
      </c>
      <c r="E689" s="87">
        <v>919248.41450000007</v>
      </c>
      <c r="F689" s="87">
        <v>860360.65049999999</v>
      </c>
      <c r="G689" s="87">
        <v>511147.48100000003</v>
      </c>
      <c r="H689" s="87">
        <v>2084412.3755000001</v>
      </c>
      <c r="I689" s="87">
        <v>0</v>
      </c>
    </row>
    <row r="690" spans="1:9">
      <c r="A690" s="4">
        <v>97705</v>
      </c>
      <c r="B690" s="84" t="s">
        <v>688</v>
      </c>
      <c r="C690" s="85">
        <v>2.6299999999999999E-5</v>
      </c>
      <c r="E690" s="87">
        <v>10303.1039</v>
      </c>
      <c r="F690" s="87">
        <v>9643.079099999999</v>
      </c>
      <c r="G690" s="87">
        <v>5729.0342000000001</v>
      </c>
      <c r="H690" s="87">
        <v>23362.474099999999</v>
      </c>
      <c r="I690" s="87">
        <v>0</v>
      </c>
    </row>
    <row r="691" spans="1:9">
      <c r="A691" s="4">
        <v>97711</v>
      </c>
      <c r="B691" s="84" t="s">
        <v>689</v>
      </c>
      <c r="C691" s="85">
        <v>7.7510000000000003E-4</v>
      </c>
      <c r="E691" s="87">
        <v>303647.75030000001</v>
      </c>
      <c r="F691" s="87">
        <v>284195.8407</v>
      </c>
      <c r="G691" s="87">
        <v>168843.13340000002</v>
      </c>
      <c r="H691" s="87">
        <v>688526.75569999998</v>
      </c>
      <c r="I691" s="87">
        <v>0</v>
      </c>
    </row>
    <row r="692" spans="1:9">
      <c r="A692" s="4">
        <v>97713</v>
      </c>
      <c r="B692" s="84" t="s">
        <v>690</v>
      </c>
      <c r="C692" s="85">
        <v>7.5400000000000003E-5</v>
      </c>
      <c r="E692" s="87">
        <v>29538.176200000002</v>
      </c>
      <c r="F692" s="87">
        <v>27645.9378</v>
      </c>
      <c r="G692" s="87">
        <v>16424.6836</v>
      </c>
      <c r="H692" s="87">
        <v>66978.347800000003</v>
      </c>
      <c r="I692" s="87">
        <v>0</v>
      </c>
    </row>
    <row r="693" spans="1:9">
      <c r="A693" s="4">
        <v>97717</v>
      </c>
      <c r="B693" s="84" t="s">
        <v>691</v>
      </c>
      <c r="C693" s="85">
        <v>1.0200000000000001E-5</v>
      </c>
      <c r="E693" s="87">
        <v>3995.8806000000004</v>
      </c>
      <c r="F693" s="87">
        <v>3739.9014000000002</v>
      </c>
      <c r="G693" s="87">
        <v>2221.9068000000002</v>
      </c>
      <c r="H693" s="87">
        <v>9060.7314000000006</v>
      </c>
      <c r="I693" s="87">
        <v>0</v>
      </c>
    </row>
    <row r="694" spans="1:9">
      <c r="A694" s="4">
        <v>97721</v>
      </c>
      <c r="B694" s="84" t="s">
        <v>692</v>
      </c>
      <c r="C694" s="85">
        <v>5.0299999999999997E-4</v>
      </c>
      <c r="E694" s="87">
        <v>197051.75899999999</v>
      </c>
      <c r="F694" s="87">
        <v>184428.47099999999</v>
      </c>
      <c r="G694" s="87">
        <v>109570.50199999999</v>
      </c>
      <c r="H694" s="87">
        <v>446818.42099999997</v>
      </c>
      <c r="I694" s="87">
        <v>0</v>
      </c>
    </row>
    <row r="695" spans="1:9">
      <c r="A695" s="4">
        <v>97727</v>
      </c>
      <c r="B695" s="84" t="s">
        <v>693</v>
      </c>
      <c r="C695" s="85">
        <v>2.1100000000000001E-5</v>
      </c>
      <c r="E695" s="87">
        <v>8265.9883000000009</v>
      </c>
      <c r="F695" s="87">
        <v>7736.4627</v>
      </c>
      <c r="G695" s="87">
        <v>4596.2974000000004</v>
      </c>
      <c r="H695" s="87">
        <v>18743.277700000002</v>
      </c>
      <c r="I695" s="87">
        <v>0</v>
      </c>
    </row>
    <row r="696" spans="1:9">
      <c r="A696" s="4">
        <v>97731</v>
      </c>
      <c r="B696" s="84" t="s">
        <v>694</v>
      </c>
      <c r="C696" s="85">
        <v>3.1900000000000003E-5</v>
      </c>
      <c r="E696" s="87">
        <v>12496.920700000001</v>
      </c>
      <c r="F696" s="87">
        <v>11696.358300000002</v>
      </c>
      <c r="G696" s="87">
        <v>6948.9046000000008</v>
      </c>
      <c r="H696" s="87">
        <v>28336.993300000002</v>
      </c>
      <c r="I696" s="87">
        <v>0</v>
      </c>
    </row>
    <row r="697" spans="1:9">
      <c r="A697" s="4">
        <v>97801</v>
      </c>
      <c r="B697" s="84" t="s">
        <v>948</v>
      </c>
      <c r="C697" s="85">
        <v>6.2237000000000004E-3</v>
      </c>
      <c r="E697" s="87">
        <v>2438153.1461</v>
      </c>
      <c r="F697" s="87">
        <v>2281963.1709000003</v>
      </c>
      <c r="G697" s="87">
        <v>1355733.4658000001</v>
      </c>
      <c r="H697" s="87">
        <v>5528556.2759000007</v>
      </c>
      <c r="I697" s="87">
        <v>0</v>
      </c>
    </row>
    <row r="698" spans="1:9">
      <c r="A698" s="4">
        <v>97802</v>
      </c>
      <c r="B698" s="84" t="s">
        <v>696</v>
      </c>
      <c r="C698" s="85">
        <v>1.4200000000000001E-4</v>
      </c>
      <c r="E698" s="87">
        <v>55628.926000000007</v>
      </c>
      <c r="F698" s="87">
        <v>52065.294000000002</v>
      </c>
      <c r="G698" s="87">
        <v>30932.428000000004</v>
      </c>
      <c r="H698" s="87">
        <v>126139.59400000001</v>
      </c>
      <c r="I698" s="87">
        <v>0</v>
      </c>
    </row>
    <row r="699" spans="1:9">
      <c r="A699" s="4">
        <v>97803</v>
      </c>
      <c r="B699" s="84" t="s">
        <v>697</v>
      </c>
      <c r="C699" s="85">
        <v>7.6000000000000004E-5</v>
      </c>
      <c r="E699" s="87">
        <v>29773.228000000003</v>
      </c>
      <c r="F699" s="87">
        <v>27865.932000000001</v>
      </c>
      <c r="G699" s="87">
        <v>16555.384000000002</v>
      </c>
      <c r="H699" s="87">
        <v>67511.332000000009</v>
      </c>
      <c r="I699" s="87">
        <v>0</v>
      </c>
    </row>
    <row r="700" spans="1:9">
      <c r="A700" s="4">
        <v>97805</v>
      </c>
      <c r="B700" s="84" t="s">
        <v>698</v>
      </c>
      <c r="C700" s="85">
        <v>8.0699999999999996E-5</v>
      </c>
      <c r="E700" s="87">
        <v>31614.467099999998</v>
      </c>
      <c r="F700" s="87">
        <v>29589.2199</v>
      </c>
      <c r="G700" s="87">
        <v>17579.203799999999</v>
      </c>
      <c r="H700" s="87">
        <v>71686.374899999995</v>
      </c>
      <c r="I700" s="87">
        <v>0</v>
      </c>
    </row>
    <row r="701" spans="1:9">
      <c r="A701" s="4">
        <v>97811</v>
      </c>
      <c r="B701" s="84" t="s">
        <v>699</v>
      </c>
      <c r="C701" s="85">
        <v>2.1681000000000001E-3</v>
      </c>
      <c r="E701" s="87">
        <v>849359.67930000008</v>
      </c>
      <c r="F701" s="87">
        <v>794949.04170000006</v>
      </c>
      <c r="G701" s="87">
        <v>472285.89540000004</v>
      </c>
      <c r="H701" s="87">
        <v>1925938.4067000002</v>
      </c>
      <c r="I701" s="87">
        <v>0</v>
      </c>
    </row>
    <row r="702" spans="1:9">
      <c r="A702" s="4">
        <v>97817</v>
      </c>
      <c r="B702" s="84" t="s">
        <v>700</v>
      </c>
      <c r="C702" s="85">
        <v>2.27E-5</v>
      </c>
      <c r="E702" s="87">
        <v>8892.793099999999</v>
      </c>
      <c r="F702" s="87">
        <v>8323.1139000000003</v>
      </c>
      <c r="G702" s="87">
        <v>4944.8317999999999</v>
      </c>
      <c r="H702" s="87">
        <v>20164.568899999998</v>
      </c>
      <c r="I702" s="87">
        <v>0</v>
      </c>
    </row>
    <row r="703" spans="1:9">
      <c r="A703" s="4">
        <v>97818</v>
      </c>
      <c r="B703" s="84" t="s">
        <v>701</v>
      </c>
      <c r="C703" s="85">
        <v>1.5500000000000001E-5</v>
      </c>
      <c r="E703" s="87">
        <v>6072.1715000000004</v>
      </c>
      <c r="F703" s="87">
        <v>5683.1835000000001</v>
      </c>
      <c r="G703" s="87">
        <v>3376.4270000000001</v>
      </c>
      <c r="H703" s="87">
        <v>13768.7585</v>
      </c>
      <c r="I703" s="87">
        <v>0</v>
      </c>
    </row>
    <row r="704" spans="1:9">
      <c r="A704" s="4">
        <v>97821</v>
      </c>
      <c r="B704" s="84" t="s">
        <v>702</v>
      </c>
      <c r="C704" s="85">
        <v>1.4630000000000001E-4</v>
      </c>
      <c r="E704" s="87">
        <v>57313.463900000002</v>
      </c>
      <c r="F704" s="87">
        <v>53641.919099999999</v>
      </c>
      <c r="G704" s="87">
        <v>31869.1142</v>
      </c>
      <c r="H704" s="87">
        <v>129959.3141</v>
      </c>
      <c r="I704" s="87">
        <v>0</v>
      </c>
    </row>
    <row r="705" spans="1:9">
      <c r="A705" s="4">
        <v>97823</v>
      </c>
      <c r="B705" s="84" t="s">
        <v>703</v>
      </c>
      <c r="C705" s="85">
        <v>1.6799999999999998E-5</v>
      </c>
      <c r="E705" s="87">
        <v>6581.4503999999997</v>
      </c>
      <c r="F705" s="87">
        <v>6159.8375999999998</v>
      </c>
      <c r="G705" s="87">
        <v>3659.6111999999998</v>
      </c>
      <c r="H705" s="87">
        <v>14923.557599999998</v>
      </c>
      <c r="I705" s="87">
        <v>0</v>
      </c>
    </row>
    <row r="706" spans="1:9">
      <c r="A706" s="4">
        <v>97831</v>
      </c>
      <c r="B706" s="84" t="s">
        <v>704</v>
      </c>
      <c r="C706" s="85">
        <v>1.8909999999999999E-4</v>
      </c>
      <c r="E706" s="87">
        <v>74080.492299999998</v>
      </c>
      <c r="F706" s="87">
        <v>69334.838699999993</v>
      </c>
      <c r="G706" s="87">
        <v>41192.409399999997</v>
      </c>
      <c r="H706" s="87">
        <v>167978.85369999998</v>
      </c>
      <c r="I706" s="87">
        <v>0</v>
      </c>
    </row>
    <row r="707" spans="1:9">
      <c r="A707" s="4">
        <v>97837</v>
      </c>
      <c r="B707" s="84" t="s">
        <v>705</v>
      </c>
      <c r="C707" s="85">
        <v>1.4399999999999999E-5</v>
      </c>
      <c r="E707" s="87">
        <v>5641.2431999999999</v>
      </c>
      <c r="F707" s="87">
        <v>5279.8607999999995</v>
      </c>
      <c r="G707" s="87">
        <v>3136.8096</v>
      </c>
      <c r="H707" s="87">
        <v>12791.620799999999</v>
      </c>
      <c r="I707" s="87">
        <v>0</v>
      </c>
    </row>
    <row r="708" spans="1:9">
      <c r="A708" s="4">
        <v>97840</v>
      </c>
      <c r="B708" s="84" t="s">
        <v>706</v>
      </c>
      <c r="C708" s="85">
        <v>1.537E-4</v>
      </c>
      <c r="E708" s="87">
        <v>60212.436099999999</v>
      </c>
      <c r="F708" s="87">
        <v>56355.180899999999</v>
      </c>
      <c r="G708" s="87">
        <v>33481.085800000001</v>
      </c>
      <c r="H708" s="87">
        <v>136532.78589999999</v>
      </c>
      <c r="I708" s="87">
        <v>0</v>
      </c>
    </row>
    <row r="709" spans="1:9">
      <c r="A709" s="4">
        <v>97841</v>
      </c>
      <c r="B709" s="84" t="s">
        <v>707</v>
      </c>
      <c r="C709" s="85">
        <v>1.3499999999999999E-5</v>
      </c>
      <c r="E709" s="87">
        <v>5288.6655000000001</v>
      </c>
      <c r="F709" s="87">
        <v>4949.8694999999998</v>
      </c>
      <c r="G709" s="87">
        <v>2940.759</v>
      </c>
      <c r="H709" s="87">
        <v>11992.1445</v>
      </c>
      <c r="I709" s="87">
        <v>0</v>
      </c>
    </row>
    <row r="710" spans="1:9">
      <c r="A710" s="4">
        <v>97847</v>
      </c>
      <c r="B710" s="84" t="s">
        <v>708</v>
      </c>
      <c r="C710" s="85">
        <v>1.9999999999999999E-6</v>
      </c>
      <c r="E710" s="87">
        <v>783.50599999999997</v>
      </c>
      <c r="F710" s="87">
        <v>733.31399999999996</v>
      </c>
      <c r="G710" s="87">
        <v>435.66800000000001</v>
      </c>
      <c r="H710" s="87">
        <v>1776.614</v>
      </c>
      <c r="I710" s="87">
        <v>0</v>
      </c>
    </row>
    <row r="711" spans="1:9">
      <c r="A711" s="4">
        <v>97851</v>
      </c>
      <c r="B711" s="84" t="s">
        <v>709</v>
      </c>
      <c r="C711" s="85">
        <v>2.42E-4</v>
      </c>
      <c r="E711" s="87">
        <v>94804.225999999995</v>
      </c>
      <c r="F711" s="87">
        <v>88730.994000000006</v>
      </c>
      <c r="G711" s="87">
        <v>52715.828000000001</v>
      </c>
      <c r="H711" s="87">
        <v>214970.29399999999</v>
      </c>
      <c r="I711" s="87">
        <v>0</v>
      </c>
    </row>
    <row r="712" spans="1:9">
      <c r="A712" s="4">
        <v>97853</v>
      </c>
      <c r="B712" s="84" t="s">
        <v>710</v>
      </c>
      <c r="C712" s="85">
        <v>8.0799999999999999E-5</v>
      </c>
      <c r="E712" s="87">
        <v>31653.642400000001</v>
      </c>
      <c r="F712" s="87">
        <v>29625.885599999998</v>
      </c>
      <c r="G712" s="87">
        <v>17600.9872</v>
      </c>
      <c r="H712" s="87">
        <v>71775.205600000001</v>
      </c>
      <c r="I712" s="87">
        <v>0</v>
      </c>
    </row>
    <row r="713" spans="1:9">
      <c r="A713" s="4">
        <v>97861</v>
      </c>
      <c r="B713" s="84" t="s">
        <v>711</v>
      </c>
      <c r="C713" s="85">
        <v>5.2099999999999999E-5</v>
      </c>
      <c r="E713" s="87">
        <v>20410.331299999998</v>
      </c>
      <c r="F713" s="87">
        <v>19102.829699999998</v>
      </c>
      <c r="G713" s="87">
        <v>11349.151400000001</v>
      </c>
      <c r="H713" s="87">
        <v>46280.794699999999</v>
      </c>
      <c r="I713" s="87">
        <v>0</v>
      </c>
    </row>
    <row r="714" spans="1:9">
      <c r="A714" s="4">
        <v>97871</v>
      </c>
      <c r="B714" s="84" t="s">
        <v>712</v>
      </c>
      <c r="C714" s="85">
        <v>3.1700000000000001E-4</v>
      </c>
      <c r="E714" s="87">
        <v>124185.701</v>
      </c>
      <c r="F714" s="87">
        <v>116230.269</v>
      </c>
      <c r="G714" s="87">
        <v>69053.377999999997</v>
      </c>
      <c r="H714" s="87">
        <v>281593.31900000002</v>
      </c>
      <c r="I714" s="87">
        <v>0</v>
      </c>
    </row>
    <row r="715" spans="1:9">
      <c r="A715" s="4">
        <v>97877</v>
      </c>
      <c r="B715" s="84" t="s">
        <v>713</v>
      </c>
      <c r="C715" s="85">
        <v>1.0000000000000001E-5</v>
      </c>
      <c r="E715" s="87">
        <v>3917.53</v>
      </c>
      <c r="F715" s="87">
        <v>3666.57</v>
      </c>
      <c r="G715" s="87">
        <v>2178.34</v>
      </c>
      <c r="H715" s="87">
        <v>8883.0700000000015</v>
      </c>
      <c r="I715" s="87">
        <v>0</v>
      </c>
    </row>
    <row r="716" spans="1:9">
      <c r="A716" s="4">
        <v>97901</v>
      </c>
      <c r="B716" s="84" t="s">
        <v>714</v>
      </c>
      <c r="C716" s="85">
        <v>3.6172000000000001E-3</v>
      </c>
      <c r="E716" s="87">
        <v>1417048.9516</v>
      </c>
      <c r="F716" s="87">
        <v>1326271.7004</v>
      </c>
      <c r="G716" s="87">
        <v>787949.14480000001</v>
      </c>
      <c r="H716" s="87">
        <v>3213184.0803999999</v>
      </c>
      <c r="I716" s="87">
        <v>0</v>
      </c>
    </row>
    <row r="717" spans="1:9">
      <c r="A717" s="4">
        <v>97911</v>
      </c>
      <c r="B717" s="84" t="s">
        <v>715</v>
      </c>
      <c r="C717" s="85">
        <v>1.1452000000000001E-3</v>
      </c>
      <c r="E717" s="87">
        <v>448635.5356</v>
      </c>
      <c r="F717" s="87">
        <v>419895.59640000004</v>
      </c>
      <c r="G717" s="87">
        <v>249463.49680000002</v>
      </c>
      <c r="H717" s="87">
        <v>1017289.1764000001</v>
      </c>
      <c r="I717" s="87">
        <v>0</v>
      </c>
    </row>
    <row r="718" spans="1:9">
      <c r="A718" s="4">
        <v>97913</v>
      </c>
      <c r="B718" s="84" t="s">
        <v>716</v>
      </c>
      <c r="C718" s="100">
        <v>3.3000000000000003E-5</v>
      </c>
      <c r="D718" s="101"/>
      <c r="E718" s="102">
        <v>12927.849</v>
      </c>
      <c r="F718" s="102">
        <v>12099.681</v>
      </c>
      <c r="G718" s="102">
        <v>7188.5220000000008</v>
      </c>
      <c r="H718" s="102">
        <v>29314.131000000001</v>
      </c>
      <c r="I718" s="102">
        <v>0</v>
      </c>
    </row>
    <row r="719" spans="1:9">
      <c r="A719" s="4">
        <v>97917</v>
      </c>
      <c r="B719" s="84" t="s">
        <v>717</v>
      </c>
      <c r="C719" s="100">
        <v>2.5400000000000001E-5</v>
      </c>
      <c r="D719" s="101"/>
      <c r="E719" s="102">
        <v>9950.5262000000002</v>
      </c>
      <c r="F719" s="102">
        <v>9313.0878000000012</v>
      </c>
      <c r="G719" s="102">
        <v>5532.9836000000005</v>
      </c>
      <c r="H719" s="102">
        <v>22562.997800000001</v>
      </c>
      <c r="I719" s="102">
        <v>0</v>
      </c>
    </row>
    <row r="720" spans="1:9">
      <c r="A720" s="4">
        <v>97921</v>
      </c>
      <c r="B720" s="84" t="s">
        <v>718</v>
      </c>
      <c r="C720" s="100">
        <v>2.1210000000000001E-4</v>
      </c>
      <c r="D720" s="101"/>
      <c r="E720" s="102">
        <v>83090.811300000001</v>
      </c>
      <c r="F720" s="102">
        <v>77767.949699999997</v>
      </c>
      <c r="G720" s="102">
        <v>46202.591400000005</v>
      </c>
      <c r="H720" s="102">
        <v>188409.91469999999</v>
      </c>
      <c r="I720" s="102">
        <v>0</v>
      </c>
    </row>
    <row r="721" spans="1:9">
      <c r="A721" s="4">
        <v>97931</v>
      </c>
      <c r="B721" s="84" t="s">
        <v>719</v>
      </c>
      <c r="C721" s="100">
        <v>5.8199999999999998E-5</v>
      </c>
      <c r="D721" s="101"/>
      <c r="E721" s="102">
        <v>22800.024600000001</v>
      </c>
      <c r="F721" s="102">
        <v>21339.437399999999</v>
      </c>
      <c r="G721" s="102">
        <v>12677.9388</v>
      </c>
      <c r="H721" s="102">
        <v>51699.467400000001</v>
      </c>
      <c r="I721" s="102">
        <v>0</v>
      </c>
    </row>
    <row r="722" spans="1:9">
      <c r="A722" s="95">
        <v>97941</v>
      </c>
      <c r="B722" s="96" t="s">
        <v>720</v>
      </c>
      <c r="C722" s="97">
        <v>2.1450000000000001E-4</v>
      </c>
      <c r="D722" s="98"/>
      <c r="E722" s="99">
        <v>84031.018500000006</v>
      </c>
      <c r="F722" s="99">
        <v>78647.926500000001</v>
      </c>
      <c r="G722" s="99">
        <v>46725.393000000004</v>
      </c>
      <c r="H722" s="99">
        <v>190541.85150000002</v>
      </c>
      <c r="I722" s="99">
        <v>0</v>
      </c>
    </row>
    <row r="723" spans="1:9">
      <c r="A723" s="4">
        <v>97947</v>
      </c>
      <c r="B723" s="84" t="s">
        <v>721</v>
      </c>
      <c r="C723" s="85">
        <v>1.7900000000000001E-5</v>
      </c>
      <c r="E723" s="87">
        <v>7012.3787000000002</v>
      </c>
      <c r="F723" s="87">
        <v>6563.1603000000005</v>
      </c>
      <c r="G723" s="87">
        <v>3899.2286000000004</v>
      </c>
      <c r="H723" s="87">
        <v>15900.695300000001</v>
      </c>
      <c r="I723" s="87">
        <v>0</v>
      </c>
    </row>
    <row r="724" spans="1:9">
      <c r="A724" s="4">
        <v>97948</v>
      </c>
      <c r="B724" s="84" t="s">
        <v>722</v>
      </c>
      <c r="C724" s="85">
        <v>2.0400000000000001E-5</v>
      </c>
      <c r="E724" s="87">
        <v>7991.7612000000008</v>
      </c>
      <c r="F724" s="87">
        <v>7479.8028000000004</v>
      </c>
      <c r="G724" s="87">
        <v>4443.8136000000004</v>
      </c>
      <c r="H724" s="87">
        <v>18121.462800000001</v>
      </c>
      <c r="I724" s="87">
        <v>0</v>
      </c>
    </row>
    <row r="725" spans="1:9">
      <c r="A725" s="4">
        <v>97951</v>
      </c>
      <c r="B725" s="84" t="s">
        <v>723</v>
      </c>
      <c r="C725" s="85">
        <v>1.1325E-3</v>
      </c>
      <c r="E725" s="87">
        <v>443660.27250000002</v>
      </c>
      <c r="F725" s="87">
        <v>415239.05249999999</v>
      </c>
      <c r="G725" s="87">
        <v>246697.005</v>
      </c>
      <c r="H725" s="87">
        <v>1006007.6775</v>
      </c>
      <c r="I725" s="87">
        <v>0</v>
      </c>
    </row>
    <row r="726" spans="1:9">
      <c r="A726" s="4">
        <v>97957</v>
      </c>
      <c r="B726" s="84" t="s">
        <v>724</v>
      </c>
      <c r="C726" s="85">
        <v>1.2999999999999999E-5</v>
      </c>
      <c r="E726" s="87">
        <v>5092.7889999999998</v>
      </c>
      <c r="F726" s="87">
        <v>4766.5409999999993</v>
      </c>
      <c r="G726" s="87">
        <v>2831.8419999999996</v>
      </c>
      <c r="H726" s="87">
        <v>11547.991</v>
      </c>
      <c r="I726" s="87">
        <v>0</v>
      </c>
    </row>
    <row r="727" spans="1:9">
      <c r="A727" s="4">
        <v>98001</v>
      </c>
      <c r="B727" s="84" t="s">
        <v>725</v>
      </c>
      <c r="C727" s="85">
        <v>5.4911999999999999E-3</v>
      </c>
      <c r="E727" s="87">
        <v>2151194.0735999998</v>
      </c>
      <c r="F727" s="87">
        <v>2013386.9183999998</v>
      </c>
      <c r="G727" s="87">
        <v>1196170.0608000001</v>
      </c>
      <c r="H727" s="87">
        <v>4877871.3984000003</v>
      </c>
      <c r="I727" s="87">
        <v>0</v>
      </c>
    </row>
    <row r="728" spans="1:9">
      <c r="A728" s="4">
        <v>98002</v>
      </c>
      <c r="B728" s="84" t="s">
        <v>726</v>
      </c>
      <c r="C728" s="85">
        <v>9.7999999999999993E-6</v>
      </c>
      <c r="E728" s="87">
        <v>3839.1793999999995</v>
      </c>
      <c r="F728" s="87">
        <v>3593.2385999999997</v>
      </c>
      <c r="G728" s="87">
        <v>2134.7731999999996</v>
      </c>
      <c r="H728" s="87">
        <v>8705.4085999999988</v>
      </c>
      <c r="I728" s="87">
        <v>0</v>
      </c>
    </row>
    <row r="729" spans="1:9">
      <c r="A729" s="4">
        <v>98003</v>
      </c>
      <c r="B729" s="84" t="s">
        <v>727</v>
      </c>
      <c r="C729" s="85">
        <v>8.8800000000000004E-5</v>
      </c>
      <c r="E729" s="87">
        <v>34787.666400000002</v>
      </c>
      <c r="F729" s="87">
        <v>32559.141600000003</v>
      </c>
      <c r="G729" s="87">
        <v>19343.659200000002</v>
      </c>
      <c r="H729" s="87">
        <v>78881.661600000007</v>
      </c>
      <c r="I729" s="87">
        <v>0</v>
      </c>
    </row>
    <row r="730" spans="1:9">
      <c r="A730" s="4">
        <v>98004</v>
      </c>
      <c r="B730" s="84" t="s">
        <v>728</v>
      </c>
      <c r="C730" s="85">
        <v>2.0489999999999999E-4</v>
      </c>
      <c r="E730" s="87">
        <v>80270.189700000003</v>
      </c>
      <c r="F730" s="87">
        <v>75128.0193</v>
      </c>
      <c r="G730" s="87">
        <v>44634.186600000001</v>
      </c>
      <c r="H730" s="87">
        <v>182014.10430000001</v>
      </c>
      <c r="I730" s="87">
        <v>0</v>
      </c>
    </row>
    <row r="731" spans="1:9">
      <c r="A731" s="4">
        <v>98008</v>
      </c>
      <c r="B731" s="84" t="s">
        <v>729</v>
      </c>
      <c r="C731" s="85">
        <v>6.8000000000000001E-6</v>
      </c>
      <c r="E731" s="87">
        <v>2663.9204</v>
      </c>
      <c r="F731" s="87">
        <v>2493.2676000000001</v>
      </c>
      <c r="G731" s="87">
        <v>1481.2712000000001</v>
      </c>
      <c r="H731" s="87">
        <v>6040.4876000000004</v>
      </c>
      <c r="I731" s="87">
        <v>0</v>
      </c>
    </row>
    <row r="732" spans="1:9">
      <c r="A732" s="4">
        <v>98011</v>
      </c>
      <c r="B732" s="84" t="s">
        <v>730</v>
      </c>
      <c r="C732" s="85">
        <v>3.2158E-3</v>
      </c>
      <c r="E732" s="87">
        <v>1259799.2974</v>
      </c>
      <c r="F732" s="87">
        <v>1179095.5806</v>
      </c>
      <c r="G732" s="87">
        <v>700510.57719999994</v>
      </c>
      <c r="H732" s="87">
        <v>2856617.6505999998</v>
      </c>
      <c r="I732" s="87">
        <v>0</v>
      </c>
    </row>
    <row r="733" spans="1:9">
      <c r="A733" s="4">
        <v>98013</v>
      </c>
      <c r="B733" s="84" t="s">
        <v>731</v>
      </c>
      <c r="C733" s="85">
        <v>1.2640000000000001E-4</v>
      </c>
      <c r="E733" s="87">
        <v>49517.5792</v>
      </c>
      <c r="F733" s="87">
        <v>46345.444800000005</v>
      </c>
      <c r="G733" s="87">
        <v>27534.217600000004</v>
      </c>
      <c r="H733" s="87">
        <v>112282.00480000001</v>
      </c>
      <c r="I733" s="87">
        <v>0</v>
      </c>
    </row>
    <row r="734" spans="1:9">
      <c r="A734" s="4">
        <v>98021</v>
      </c>
      <c r="B734" s="84" t="s">
        <v>732</v>
      </c>
      <c r="C734" s="85">
        <v>5.6499999999999998E-5</v>
      </c>
      <c r="E734" s="87">
        <v>22134.0445</v>
      </c>
      <c r="F734" s="87">
        <v>20716.120500000001</v>
      </c>
      <c r="G734" s="87">
        <v>12307.620999999999</v>
      </c>
      <c r="H734" s="87">
        <v>50189.345499999996</v>
      </c>
      <c r="I734" s="87">
        <v>0</v>
      </c>
    </row>
    <row r="735" spans="1:9">
      <c r="A735" s="4">
        <v>98023</v>
      </c>
      <c r="B735" s="84" t="s">
        <v>733</v>
      </c>
      <c r="C735" s="85">
        <v>6.6000000000000003E-6</v>
      </c>
      <c r="E735" s="87">
        <v>2585.5698000000002</v>
      </c>
      <c r="F735" s="87">
        <v>2419.9362000000001</v>
      </c>
      <c r="G735" s="87">
        <v>1437.7044000000001</v>
      </c>
      <c r="H735" s="87">
        <v>5862.8262000000004</v>
      </c>
      <c r="I735" s="87">
        <v>0</v>
      </c>
    </row>
    <row r="736" spans="1:9">
      <c r="A736" s="4">
        <v>98031</v>
      </c>
      <c r="B736" s="84" t="s">
        <v>734</v>
      </c>
      <c r="C736" s="85">
        <v>1.549E-4</v>
      </c>
      <c r="E736" s="87">
        <v>60682.539700000001</v>
      </c>
      <c r="F736" s="87">
        <v>56795.169300000001</v>
      </c>
      <c r="G736" s="87">
        <v>33742.486599999997</v>
      </c>
      <c r="H736" s="87">
        <v>137598.7543</v>
      </c>
      <c r="I736" s="87">
        <v>0</v>
      </c>
    </row>
    <row r="737" spans="1:9">
      <c r="A737" s="4">
        <v>98041</v>
      </c>
      <c r="B737" s="84" t="s">
        <v>735</v>
      </c>
      <c r="C737" s="85">
        <v>2.1680000000000001E-4</v>
      </c>
      <c r="E737" s="87">
        <v>84932.050400000007</v>
      </c>
      <c r="F737" s="87">
        <v>79491.237600000008</v>
      </c>
      <c r="G737" s="87">
        <v>47226.411200000002</v>
      </c>
      <c r="H737" s="87">
        <v>192584.95760000002</v>
      </c>
      <c r="I737" s="87">
        <v>0</v>
      </c>
    </row>
    <row r="738" spans="1:9">
      <c r="A738" s="4">
        <v>98051</v>
      </c>
      <c r="B738" s="84" t="s">
        <v>736</v>
      </c>
      <c r="C738" s="85">
        <v>3.3930000000000001E-4</v>
      </c>
      <c r="E738" s="87">
        <v>132921.7929</v>
      </c>
      <c r="F738" s="87">
        <v>124406.72010000001</v>
      </c>
      <c r="G738" s="87">
        <v>73911.076199999996</v>
      </c>
      <c r="H738" s="87">
        <v>301402.56510000001</v>
      </c>
      <c r="I738" s="87">
        <v>0</v>
      </c>
    </row>
    <row r="739" spans="1:9">
      <c r="A739" s="4">
        <v>98061</v>
      </c>
      <c r="B739" s="84" t="s">
        <v>737</v>
      </c>
      <c r="C739" s="85">
        <v>1.325E-4</v>
      </c>
      <c r="E739" s="87">
        <v>51907.272499999999</v>
      </c>
      <c r="F739" s="87">
        <v>48582.052499999998</v>
      </c>
      <c r="G739" s="87">
        <v>28863.004999999997</v>
      </c>
      <c r="H739" s="87">
        <v>117700.67749999999</v>
      </c>
      <c r="I739" s="87">
        <v>0</v>
      </c>
    </row>
    <row r="740" spans="1:9">
      <c r="A740" s="4">
        <v>98071</v>
      </c>
      <c r="B740" s="84" t="s">
        <v>738</v>
      </c>
      <c r="C740" s="85">
        <v>6.58E-5</v>
      </c>
      <c r="E740" s="87">
        <v>25777.347399999999</v>
      </c>
      <c r="F740" s="87">
        <v>24126.030600000002</v>
      </c>
      <c r="G740" s="87">
        <v>14333.477199999999</v>
      </c>
      <c r="H740" s="87">
        <v>58450.600599999998</v>
      </c>
      <c r="I740" s="87">
        <v>0</v>
      </c>
    </row>
    <row r="741" spans="1:9">
      <c r="A741" s="4">
        <v>98081</v>
      </c>
      <c r="B741" s="84" t="s">
        <v>739</v>
      </c>
      <c r="C741" s="85">
        <v>1.33E-5</v>
      </c>
      <c r="E741" s="87">
        <v>5210.3149000000003</v>
      </c>
      <c r="F741" s="87">
        <v>4876.5380999999998</v>
      </c>
      <c r="G741" s="87">
        <v>2897.1922</v>
      </c>
      <c r="H741" s="87">
        <v>11814.483099999999</v>
      </c>
      <c r="I741" s="87">
        <v>0</v>
      </c>
    </row>
    <row r="742" spans="1:9">
      <c r="A742" s="4">
        <v>98091</v>
      </c>
      <c r="B742" s="84" t="s">
        <v>740</v>
      </c>
      <c r="C742" s="85">
        <v>5.5999999999999999E-5</v>
      </c>
      <c r="E742" s="87">
        <v>21938.168000000001</v>
      </c>
      <c r="F742" s="87">
        <v>20532.792000000001</v>
      </c>
      <c r="G742" s="87">
        <v>12198.704</v>
      </c>
      <c r="H742" s="87">
        <v>49745.192000000003</v>
      </c>
      <c r="I742" s="87">
        <v>0</v>
      </c>
    </row>
    <row r="743" spans="1:9">
      <c r="A743" s="4">
        <v>98101</v>
      </c>
      <c r="B743" s="84" t="s">
        <v>741</v>
      </c>
      <c r="C743" s="85">
        <v>2.6955E-3</v>
      </c>
      <c r="E743" s="87">
        <v>1055970.2115</v>
      </c>
      <c r="F743" s="87">
        <v>988323.94349999994</v>
      </c>
      <c r="G743" s="87">
        <v>587171.54700000002</v>
      </c>
      <c r="H743" s="87">
        <v>2394431.5184999998</v>
      </c>
      <c r="I743" s="87">
        <v>0</v>
      </c>
    </row>
    <row r="744" spans="1:9">
      <c r="A744" s="4">
        <v>98102</v>
      </c>
      <c r="B744" s="84" t="s">
        <v>742</v>
      </c>
      <c r="C744" s="85">
        <v>1.7530000000000001E-4</v>
      </c>
      <c r="E744" s="87">
        <v>68674.300900000002</v>
      </c>
      <c r="F744" s="87">
        <v>64274.972099999999</v>
      </c>
      <c r="G744" s="87">
        <v>38186.300199999998</v>
      </c>
      <c r="H744" s="87">
        <v>155720.21710000001</v>
      </c>
      <c r="I744" s="87">
        <v>0</v>
      </c>
    </row>
    <row r="745" spans="1:9">
      <c r="A745" s="4">
        <v>98103</v>
      </c>
      <c r="B745" s="84" t="s">
        <v>972</v>
      </c>
      <c r="C745" s="85">
        <v>4.9739999999999995E-4</v>
      </c>
      <c r="E745" s="87">
        <v>194857.94219999999</v>
      </c>
      <c r="F745" s="87">
        <v>182375.19179999997</v>
      </c>
      <c r="G745" s="87">
        <v>108350.63159999999</v>
      </c>
      <c r="H745" s="87">
        <v>441843.90179999993</v>
      </c>
      <c r="I745" s="87">
        <v>0</v>
      </c>
    </row>
    <row r="746" spans="1:9">
      <c r="A746" s="4">
        <v>98107</v>
      </c>
      <c r="B746" s="84" t="s">
        <v>744</v>
      </c>
      <c r="C746" s="85">
        <v>1.9599999999999999E-5</v>
      </c>
      <c r="E746" s="87">
        <v>7678.3587999999991</v>
      </c>
      <c r="F746" s="87">
        <v>7186.4771999999994</v>
      </c>
      <c r="G746" s="87">
        <v>4269.5463999999993</v>
      </c>
      <c r="H746" s="87">
        <v>17410.817199999998</v>
      </c>
      <c r="I746" s="87">
        <v>0</v>
      </c>
    </row>
    <row r="747" spans="1:9">
      <c r="A747" s="4">
        <v>98109</v>
      </c>
      <c r="B747" s="84" t="s">
        <v>745</v>
      </c>
      <c r="C747" s="85">
        <v>1.5799999999999999E-4</v>
      </c>
      <c r="E747" s="87">
        <v>61896.973999999995</v>
      </c>
      <c r="F747" s="87">
        <v>57931.805999999997</v>
      </c>
      <c r="G747" s="87">
        <v>34417.771999999997</v>
      </c>
      <c r="H747" s="87">
        <v>140352.50599999999</v>
      </c>
      <c r="I747" s="87">
        <v>0</v>
      </c>
    </row>
    <row r="748" spans="1:9">
      <c r="A748" s="4">
        <v>98111</v>
      </c>
      <c r="B748" s="84" t="s">
        <v>746</v>
      </c>
      <c r="C748" s="85">
        <v>1.0039999999999999E-3</v>
      </c>
      <c r="E748" s="87">
        <v>393320.01199999999</v>
      </c>
      <c r="F748" s="87">
        <v>368123.62799999997</v>
      </c>
      <c r="G748" s="87">
        <v>218705.33599999998</v>
      </c>
      <c r="H748" s="87">
        <v>891860.22799999989</v>
      </c>
      <c r="I748" s="87">
        <v>0</v>
      </c>
    </row>
    <row r="749" spans="1:9">
      <c r="A749" s="4">
        <v>98113</v>
      </c>
      <c r="B749" s="84" t="s">
        <v>747</v>
      </c>
      <c r="C749" s="85">
        <v>2.62E-5</v>
      </c>
      <c r="E749" s="87">
        <v>10263.928599999999</v>
      </c>
      <c r="F749" s="87">
        <v>9606.4133999999995</v>
      </c>
      <c r="G749" s="87">
        <v>5707.2507999999998</v>
      </c>
      <c r="H749" s="87">
        <v>23273.643400000001</v>
      </c>
      <c r="I749" s="87">
        <v>0</v>
      </c>
    </row>
    <row r="750" spans="1:9">
      <c r="A750" s="4">
        <v>98121</v>
      </c>
      <c r="B750" s="84" t="s">
        <v>748</v>
      </c>
      <c r="C750" s="85">
        <v>2.0340000000000001E-4</v>
      </c>
      <c r="E750" s="87">
        <v>79682.560200000007</v>
      </c>
      <c r="F750" s="87">
        <v>74578.033800000005</v>
      </c>
      <c r="G750" s="87">
        <v>44307.435600000004</v>
      </c>
      <c r="H750" s="87">
        <v>180681.64380000002</v>
      </c>
      <c r="I750" s="87">
        <v>0</v>
      </c>
    </row>
    <row r="751" spans="1:9">
      <c r="A751" s="4">
        <v>98131</v>
      </c>
      <c r="B751" s="84" t="s">
        <v>749</v>
      </c>
      <c r="C751" s="85">
        <v>2.2719999999999999E-4</v>
      </c>
      <c r="E751" s="87">
        <v>89006.281600000002</v>
      </c>
      <c r="F751" s="87">
        <v>83304.470399999991</v>
      </c>
      <c r="G751" s="87">
        <v>49491.8848</v>
      </c>
      <c r="H751" s="87">
        <v>201823.3504</v>
      </c>
      <c r="I751" s="87">
        <v>0</v>
      </c>
    </row>
    <row r="752" spans="1:9">
      <c r="A752" s="4">
        <v>98141</v>
      </c>
      <c r="B752" s="84" t="s">
        <v>750</v>
      </c>
      <c r="C752" s="85">
        <v>2.853E-4</v>
      </c>
      <c r="E752" s="87">
        <v>111767.1309</v>
      </c>
      <c r="F752" s="87">
        <v>104607.2421</v>
      </c>
      <c r="G752" s="87">
        <v>62148.040199999996</v>
      </c>
      <c r="H752" s="87">
        <v>253433.9871</v>
      </c>
      <c r="I752" s="87">
        <v>0</v>
      </c>
    </row>
    <row r="753" spans="1:9">
      <c r="A753" s="4">
        <v>98147</v>
      </c>
      <c r="B753" s="84" t="s">
        <v>751</v>
      </c>
      <c r="C753" s="85">
        <v>1.15E-5</v>
      </c>
      <c r="E753" s="87">
        <v>4505.1594999999998</v>
      </c>
      <c r="F753" s="87">
        <v>4216.5555000000004</v>
      </c>
      <c r="G753" s="87">
        <v>2505.0909999999999</v>
      </c>
      <c r="H753" s="87">
        <v>10215.530500000001</v>
      </c>
      <c r="I753" s="87">
        <v>0</v>
      </c>
    </row>
    <row r="754" spans="1:9">
      <c r="A754" s="4">
        <v>98161</v>
      </c>
      <c r="B754" s="84" t="s">
        <v>752</v>
      </c>
      <c r="C754" s="85">
        <v>7.0999999999999998E-6</v>
      </c>
      <c r="E754" s="87">
        <v>2781.4463000000001</v>
      </c>
      <c r="F754" s="87">
        <v>2603.2646999999997</v>
      </c>
      <c r="G754" s="87">
        <v>1546.6214</v>
      </c>
      <c r="H754" s="87">
        <v>6306.9796999999999</v>
      </c>
      <c r="I754" s="87">
        <v>0</v>
      </c>
    </row>
    <row r="755" spans="1:9">
      <c r="A755" s="4">
        <v>98201</v>
      </c>
      <c r="B755" s="84" t="s">
        <v>753</v>
      </c>
      <c r="C755" s="85">
        <v>3.2829000000000001E-3</v>
      </c>
      <c r="E755" s="87">
        <v>1286085.9236999999</v>
      </c>
      <c r="F755" s="87">
        <v>1203698.2653000001</v>
      </c>
      <c r="G755" s="87">
        <v>715127.23860000004</v>
      </c>
      <c r="H755" s="87">
        <v>2916223.0503000002</v>
      </c>
      <c r="I755" s="87">
        <v>0</v>
      </c>
    </row>
    <row r="756" spans="1:9">
      <c r="A756" s="4">
        <v>98205</v>
      </c>
      <c r="B756" s="84" t="s">
        <v>754</v>
      </c>
      <c r="C756" s="85">
        <v>4.2200000000000003E-5</v>
      </c>
      <c r="E756" s="87">
        <v>16531.976600000002</v>
      </c>
      <c r="F756" s="87">
        <v>15472.9254</v>
      </c>
      <c r="G756" s="87">
        <v>9192.5948000000008</v>
      </c>
      <c r="H756" s="87">
        <v>37486.555400000005</v>
      </c>
      <c r="I756" s="87">
        <v>0</v>
      </c>
    </row>
    <row r="757" spans="1:9">
      <c r="A757" s="4">
        <v>98211</v>
      </c>
      <c r="B757" s="84" t="s">
        <v>755</v>
      </c>
      <c r="C757" s="85">
        <v>8.2220000000000004E-4</v>
      </c>
      <c r="E757" s="87">
        <v>322099.31660000002</v>
      </c>
      <c r="F757" s="87">
        <v>301465.38540000003</v>
      </c>
      <c r="G757" s="87">
        <v>179103.11480000001</v>
      </c>
      <c r="H757" s="87">
        <v>730366.01540000003</v>
      </c>
      <c r="I757" s="87">
        <v>0</v>
      </c>
    </row>
    <row r="758" spans="1:9">
      <c r="A758" s="4">
        <v>98218</v>
      </c>
      <c r="B758" s="84" t="s">
        <v>756</v>
      </c>
      <c r="C758" s="85">
        <v>1.5999999999999999E-5</v>
      </c>
      <c r="E758" s="87">
        <v>6268.0479999999998</v>
      </c>
      <c r="F758" s="87">
        <v>5866.5119999999997</v>
      </c>
      <c r="G758" s="87">
        <v>3485.3440000000001</v>
      </c>
      <c r="H758" s="87">
        <v>14212.912</v>
      </c>
      <c r="I758" s="87">
        <v>0</v>
      </c>
    </row>
    <row r="759" spans="1:9">
      <c r="A759" s="4">
        <v>98221</v>
      </c>
      <c r="B759" s="84" t="s">
        <v>757</v>
      </c>
      <c r="C759" s="85">
        <v>2.4199999999999999E-5</v>
      </c>
      <c r="E759" s="87">
        <v>9480.4225999999999</v>
      </c>
      <c r="F759" s="87">
        <v>8873.0993999999992</v>
      </c>
      <c r="G759" s="87">
        <v>5271.5828000000001</v>
      </c>
      <c r="H759" s="87">
        <v>21497.029399999999</v>
      </c>
      <c r="I759" s="87">
        <v>0</v>
      </c>
    </row>
    <row r="760" spans="1:9">
      <c r="A760" s="4">
        <v>98231</v>
      </c>
      <c r="B760" s="84" t="s">
        <v>758</v>
      </c>
      <c r="C760" s="100">
        <v>2.5700000000000001E-5</v>
      </c>
      <c r="D760" s="101"/>
      <c r="E760" s="102">
        <v>10068.052100000001</v>
      </c>
      <c r="F760" s="102">
        <v>9423.0848999999998</v>
      </c>
      <c r="G760" s="102">
        <v>5598.3338000000003</v>
      </c>
      <c r="H760" s="102">
        <v>22829.4899</v>
      </c>
      <c r="I760" s="102">
        <v>0</v>
      </c>
    </row>
    <row r="761" spans="1:9">
      <c r="A761" s="4">
        <v>98237</v>
      </c>
      <c r="B761" s="84" t="s">
        <v>759</v>
      </c>
      <c r="C761" s="100">
        <v>6.1E-6</v>
      </c>
      <c r="D761" s="101"/>
      <c r="E761" s="102">
        <v>2389.6932999999999</v>
      </c>
      <c r="F761" s="102">
        <v>2236.6077</v>
      </c>
      <c r="G761" s="102">
        <v>1328.7873999999999</v>
      </c>
      <c r="H761" s="102">
        <v>5418.6727000000001</v>
      </c>
      <c r="I761" s="102">
        <v>0</v>
      </c>
    </row>
    <row r="762" spans="1:9">
      <c r="A762" s="4">
        <v>98241</v>
      </c>
      <c r="B762" s="84" t="s">
        <v>760</v>
      </c>
      <c r="C762" s="100">
        <v>8.3000000000000002E-6</v>
      </c>
      <c r="D762" s="101"/>
      <c r="E762" s="102">
        <v>3251.5499</v>
      </c>
      <c r="F762" s="102">
        <v>3043.2530999999999</v>
      </c>
      <c r="G762" s="102">
        <v>1808.0222000000001</v>
      </c>
      <c r="H762" s="102">
        <v>7372.9481000000005</v>
      </c>
      <c r="I762" s="102">
        <v>0</v>
      </c>
    </row>
    <row r="763" spans="1:9">
      <c r="A763" s="4">
        <v>98251</v>
      </c>
      <c r="B763" s="84" t="s">
        <v>761</v>
      </c>
      <c r="C763" s="100">
        <v>2.3E-6</v>
      </c>
      <c r="D763" s="101"/>
      <c r="E763" s="102">
        <v>901.03189999999995</v>
      </c>
      <c r="F763" s="102">
        <v>843.31110000000001</v>
      </c>
      <c r="G763" s="102">
        <v>501.01819999999998</v>
      </c>
      <c r="H763" s="102">
        <v>2043.1061</v>
      </c>
      <c r="I763" s="102">
        <v>0</v>
      </c>
    </row>
    <row r="764" spans="1:9">
      <c r="A764" s="4">
        <v>98261</v>
      </c>
      <c r="B764" s="84" t="s">
        <v>762</v>
      </c>
      <c r="C764" s="100">
        <v>2.7900000000000001E-5</v>
      </c>
      <c r="D764" s="101"/>
      <c r="E764" s="102">
        <v>10929.9087</v>
      </c>
      <c r="F764" s="102">
        <v>10229.730300000001</v>
      </c>
      <c r="G764" s="102">
        <v>6077.5686000000005</v>
      </c>
      <c r="H764" s="102">
        <v>24783.765299999999</v>
      </c>
      <c r="I764" s="102">
        <v>0</v>
      </c>
    </row>
    <row r="765" spans="1:9">
      <c r="A765" s="4">
        <v>98271</v>
      </c>
      <c r="B765" s="84" t="s">
        <v>763</v>
      </c>
      <c r="C765" s="100">
        <v>8.8999999999999995E-6</v>
      </c>
      <c r="D765" s="101"/>
      <c r="E765" s="102">
        <v>3486.6016999999997</v>
      </c>
      <c r="F765" s="102">
        <v>3263.2473</v>
      </c>
      <c r="G765" s="102">
        <v>1938.7225999999998</v>
      </c>
      <c r="H765" s="102">
        <v>7905.9322999999995</v>
      </c>
      <c r="I765" s="102">
        <v>0</v>
      </c>
    </row>
    <row r="766" spans="1:9">
      <c r="A766" s="4">
        <v>98301</v>
      </c>
      <c r="B766" s="84" t="s">
        <v>764</v>
      </c>
      <c r="C766" s="100">
        <v>1.921E-3</v>
      </c>
      <c r="D766" s="101"/>
      <c r="E766" s="102">
        <v>752557.51300000004</v>
      </c>
      <c r="F766" s="102">
        <v>704348.09699999995</v>
      </c>
      <c r="G766" s="102">
        <v>418459.114</v>
      </c>
      <c r="H766" s="102">
        <v>1706437.747</v>
      </c>
      <c r="I766" s="102">
        <v>0</v>
      </c>
    </row>
    <row r="767" spans="1:9">
      <c r="A767" s="95">
        <v>98304</v>
      </c>
      <c r="B767" s="96" t="s">
        <v>765</v>
      </c>
      <c r="C767" s="97">
        <v>1.9300000000000002E-5</v>
      </c>
      <c r="D767" s="98"/>
      <c r="E767" s="99">
        <v>7560.8329000000003</v>
      </c>
      <c r="F767" s="99">
        <v>7076.4801000000007</v>
      </c>
      <c r="G767" s="99">
        <v>4204.1962000000003</v>
      </c>
      <c r="H767" s="99">
        <v>17144.325100000002</v>
      </c>
      <c r="I767" s="99">
        <v>0</v>
      </c>
    </row>
    <row r="768" spans="1:9">
      <c r="A768" s="4">
        <v>98308</v>
      </c>
      <c r="B768" s="84" t="s">
        <v>766</v>
      </c>
      <c r="C768" s="85">
        <v>3.2400000000000001E-5</v>
      </c>
      <c r="E768" s="87">
        <v>12692.797200000001</v>
      </c>
      <c r="F768" s="87">
        <v>11879.686800000001</v>
      </c>
      <c r="G768" s="87">
        <v>7057.8216000000002</v>
      </c>
      <c r="H768" s="87">
        <v>28781.146800000002</v>
      </c>
      <c r="I768" s="87">
        <v>0</v>
      </c>
    </row>
    <row r="769" spans="1:9">
      <c r="A769" s="4">
        <v>98311</v>
      </c>
      <c r="B769" s="84" t="s">
        <v>767</v>
      </c>
      <c r="C769" s="85">
        <v>9.3440000000000005E-4</v>
      </c>
      <c r="E769" s="87">
        <v>366054.00320000004</v>
      </c>
      <c r="F769" s="87">
        <v>342604.30080000003</v>
      </c>
      <c r="G769" s="87">
        <v>203544.08960000001</v>
      </c>
      <c r="H769" s="87">
        <v>830034.06080000009</v>
      </c>
      <c r="I769" s="87">
        <v>0</v>
      </c>
    </row>
    <row r="770" spans="1:9">
      <c r="A770" s="4">
        <v>98313</v>
      </c>
      <c r="B770" s="84" t="s">
        <v>768</v>
      </c>
      <c r="C770" s="85">
        <v>2.207E-4</v>
      </c>
      <c r="E770" s="87">
        <v>86459.887099999993</v>
      </c>
      <c r="F770" s="87">
        <v>80921.199899999992</v>
      </c>
      <c r="G770" s="87">
        <v>48075.963799999998</v>
      </c>
      <c r="H770" s="87">
        <v>196049.35490000001</v>
      </c>
      <c r="I770" s="87">
        <v>0</v>
      </c>
    </row>
    <row r="771" spans="1:9">
      <c r="A771" s="4">
        <v>98321</v>
      </c>
      <c r="B771" s="84" t="s">
        <v>769</v>
      </c>
      <c r="C771" s="85">
        <v>1.19E-5</v>
      </c>
      <c r="E771" s="87">
        <v>4661.8607000000002</v>
      </c>
      <c r="F771" s="87">
        <v>4363.2182999999995</v>
      </c>
      <c r="G771" s="87">
        <v>2592.2246</v>
      </c>
      <c r="H771" s="87">
        <v>10570.853299999999</v>
      </c>
      <c r="I771" s="87">
        <v>0</v>
      </c>
    </row>
    <row r="772" spans="1:9">
      <c r="A772" s="4">
        <v>98331</v>
      </c>
      <c r="B772" s="84" t="s">
        <v>770</v>
      </c>
      <c r="C772" s="85">
        <v>6.3999999999999997E-6</v>
      </c>
      <c r="E772" s="87">
        <v>2507.2192</v>
      </c>
      <c r="F772" s="87">
        <v>2346.6048000000001</v>
      </c>
      <c r="G772" s="87">
        <v>1394.1376</v>
      </c>
      <c r="H772" s="87">
        <v>5685.1647999999996</v>
      </c>
      <c r="I772" s="87">
        <v>0</v>
      </c>
    </row>
    <row r="773" spans="1:9">
      <c r="A773" s="4">
        <v>98401</v>
      </c>
      <c r="B773" s="84" t="s">
        <v>771</v>
      </c>
      <c r="C773" s="85">
        <v>2.8084E-3</v>
      </c>
      <c r="E773" s="87">
        <v>1100199.1251999999</v>
      </c>
      <c r="F773" s="87">
        <v>1029719.5188</v>
      </c>
      <c r="G773" s="87">
        <v>611765.00560000003</v>
      </c>
      <c r="H773" s="87">
        <v>2494721.3788000001</v>
      </c>
      <c r="I773" s="87">
        <v>0</v>
      </c>
    </row>
    <row r="774" spans="1:9">
      <c r="A774" s="4">
        <v>98404</v>
      </c>
      <c r="B774" s="84" t="s">
        <v>949</v>
      </c>
      <c r="C774" s="85">
        <v>3.54E-5</v>
      </c>
      <c r="E774" s="87">
        <v>13868.056199999999</v>
      </c>
      <c r="F774" s="87">
        <v>12979.657800000001</v>
      </c>
      <c r="G774" s="87">
        <v>7711.3235999999997</v>
      </c>
      <c r="H774" s="87">
        <v>31446.067800000001</v>
      </c>
      <c r="I774" s="87">
        <v>0</v>
      </c>
    </row>
    <row r="775" spans="1:9">
      <c r="A775" s="4">
        <v>98411</v>
      </c>
      <c r="B775" s="84" t="s">
        <v>772</v>
      </c>
      <c r="C775" s="85">
        <v>1.8399E-3</v>
      </c>
      <c r="E775" s="87">
        <v>720786.34470000002</v>
      </c>
      <c r="F775" s="87">
        <v>674612.21429999999</v>
      </c>
      <c r="G775" s="87">
        <v>400792.77659999998</v>
      </c>
      <c r="H775" s="87">
        <v>1634396.0493000001</v>
      </c>
      <c r="I775" s="87">
        <v>0</v>
      </c>
    </row>
    <row r="776" spans="1:9">
      <c r="A776" s="4">
        <v>98414</v>
      </c>
      <c r="B776" s="84" t="s">
        <v>14</v>
      </c>
      <c r="C776" s="85">
        <v>3.7599999999999999E-5</v>
      </c>
      <c r="E776" s="87">
        <v>14729.9128</v>
      </c>
      <c r="F776" s="87">
        <v>13786.3032</v>
      </c>
      <c r="G776" s="87">
        <v>8190.5583999999999</v>
      </c>
      <c r="H776" s="87">
        <v>33400.343199999996</v>
      </c>
      <c r="I776" s="87">
        <v>0</v>
      </c>
    </row>
    <row r="777" spans="1:9">
      <c r="A777" s="4">
        <v>98417</v>
      </c>
      <c r="B777" s="84" t="s">
        <v>773</v>
      </c>
      <c r="C777" s="85">
        <v>2.0400000000000001E-5</v>
      </c>
      <c r="E777" s="87">
        <v>7991.7612000000008</v>
      </c>
      <c r="F777" s="87">
        <v>7479.8028000000004</v>
      </c>
      <c r="G777" s="87">
        <v>4443.8136000000004</v>
      </c>
      <c r="H777" s="87">
        <v>18121.462800000001</v>
      </c>
      <c r="I777" s="87">
        <v>0</v>
      </c>
    </row>
    <row r="778" spans="1:9">
      <c r="A778" s="4">
        <v>98421</v>
      </c>
      <c r="B778" s="84" t="s">
        <v>774</v>
      </c>
      <c r="C778" s="85">
        <v>1.12E-4</v>
      </c>
      <c r="E778" s="87">
        <v>43876.336000000003</v>
      </c>
      <c r="F778" s="87">
        <v>41065.584000000003</v>
      </c>
      <c r="G778" s="87">
        <v>24397.407999999999</v>
      </c>
      <c r="H778" s="87">
        <v>99490.384000000005</v>
      </c>
      <c r="I778" s="87">
        <v>0</v>
      </c>
    </row>
    <row r="779" spans="1:9">
      <c r="A779" s="4">
        <v>98427</v>
      </c>
      <c r="B779" s="84" t="s">
        <v>775</v>
      </c>
      <c r="C779" s="85">
        <v>6.1999999999999999E-6</v>
      </c>
      <c r="E779" s="87">
        <v>2428.8685999999998</v>
      </c>
      <c r="F779" s="87">
        <v>2273.2734</v>
      </c>
      <c r="G779" s="87">
        <v>1350.5708</v>
      </c>
      <c r="H779" s="87">
        <v>5507.5033999999996</v>
      </c>
      <c r="I779" s="87">
        <v>0</v>
      </c>
    </row>
    <row r="780" spans="1:9">
      <c r="A780" s="4">
        <v>98431</v>
      </c>
      <c r="B780" s="84" t="s">
        <v>776</v>
      </c>
      <c r="C780" s="85">
        <v>2.565E-4</v>
      </c>
      <c r="E780" s="87">
        <v>100484.64449999999</v>
      </c>
      <c r="F780" s="87">
        <v>94047.520499999999</v>
      </c>
      <c r="G780" s="87">
        <v>55874.421000000002</v>
      </c>
      <c r="H780" s="87">
        <v>227850.74549999999</v>
      </c>
      <c r="I780" s="87">
        <v>0</v>
      </c>
    </row>
    <row r="781" spans="1:9">
      <c r="A781" s="4">
        <v>98441</v>
      </c>
      <c r="B781" s="84" t="s">
        <v>777</v>
      </c>
      <c r="C781" s="85">
        <v>1.2129999999999999E-4</v>
      </c>
      <c r="E781" s="87">
        <v>47519.638899999998</v>
      </c>
      <c r="F781" s="87">
        <v>44475.494099999996</v>
      </c>
      <c r="G781" s="87">
        <v>26423.264199999998</v>
      </c>
      <c r="H781" s="87">
        <v>107751.6391</v>
      </c>
      <c r="I781" s="87">
        <v>0</v>
      </c>
    </row>
    <row r="782" spans="1:9">
      <c r="A782" s="4">
        <v>98451</v>
      </c>
      <c r="B782" s="84" t="s">
        <v>778</v>
      </c>
      <c r="C782" s="85">
        <v>5.1E-5</v>
      </c>
      <c r="E782" s="87">
        <v>19979.402999999998</v>
      </c>
      <c r="F782" s="87">
        <v>18699.507000000001</v>
      </c>
      <c r="G782" s="87">
        <v>11109.534</v>
      </c>
      <c r="H782" s="87">
        <v>45303.656999999999</v>
      </c>
      <c r="I782" s="87">
        <v>0</v>
      </c>
    </row>
    <row r="783" spans="1:9">
      <c r="A783" s="4">
        <v>98471</v>
      </c>
      <c r="B783" s="84" t="s">
        <v>950</v>
      </c>
      <c r="C783" s="85">
        <v>9.5000000000000005E-6</v>
      </c>
      <c r="E783" s="87">
        <v>3721.6535000000003</v>
      </c>
      <c r="F783" s="87">
        <v>3483.2415000000001</v>
      </c>
      <c r="G783" s="87">
        <v>2069.4230000000002</v>
      </c>
      <c r="H783" s="87">
        <v>8438.9165000000012</v>
      </c>
      <c r="I783" s="87">
        <v>0</v>
      </c>
    </row>
    <row r="784" spans="1:9">
      <c r="A784" s="4">
        <v>98481</v>
      </c>
      <c r="B784" s="84" t="s">
        <v>779</v>
      </c>
      <c r="C784" s="85">
        <v>7.5900000000000002E-5</v>
      </c>
      <c r="E784" s="87">
        <v>29734.0527</v>
      </c>
      <c r="F784" s="87">
        <v>27829.266299999999</v>
      </c>
      <c r="G784" s="87">
        <v>16533.600600000002</v>
      </c>
      <c r="H784" s="87">
        <v>67422.501300000004</v>
      </c>
      <c r="I784" s="87">
        <v>0</v>
      </c>
    </row>
    <row r="785" spans="1:9">
      <c r="A785" s="4">
        <v>98501</v>
      </c>
      <c r="B785" s="84" t="s">
        <v>780</v>
      </c>
      <c r="C785" s="85">
        <v>2.0772E-3</v>
      </c>
      <c r="E785" s="87">
        <v>813749.33160000003</v>
      </c>
      <c r="F785" s="87">
        <v>761619.92039999994</v>
      </c>
      <c r="G785" s="87">
        <v>452484.78479999996</v>
      </c>
      <c r="H785" s="87">
        <v>1845191.3004000001</v>
      </c>
      <c r="I785" s="87">
        <v>0</v>
      </c>
    </row>
    <row r="786" spans="1:9">
      <c r="A786" s="4">
        <v>98511</v>
      </c>
      <c r="B786" s="84" t="s">
        <v>781</v>
      </c>
      <c r="C786" s="85">
        <v>6.9300000000000004E-5</v>
      </c>
      <c r="E786" s="87">
        <v>27148.482900000003</v>
      </c>
      <c r="F786" s="87">
        <v>25409.330100000003</v>
      </c>
      <c r="G786" s="87">
        <v>15095.896200000001</v>
      </c>
      <c r="H786" s="87">
        <v>61559.6751</v>
      </c>
      <c r="I786" s="87">
        <v>0</v>
      </c>
    </row>
    <row r="787" spans="1:9">
      <c r="A787" s="4">
        <v>98517</v>
      </c>
      <c r="B787" s="84" t="s">
        <v>782</v>
      </c>
      <c r="C787" s="85">
        <v>1.95E-5</v>
      </c>
      <c r="E787" s="87">
        <v>7639.1835000000001</v>
      </c>
      <c r="F787" s="87">
        <v>7149.8114999999998</v>
      </c>
      <c r="G787" s="87">
        <v>4247.7629999999999</v>
      </c>
      <c r="H787" s="87">
        <v>17321.986499999999</v>
      </c>
      <c r="I787" s="87">
        <v>0</v>
      </c>
    </row>
    <row r="788" spans="1:9">
      <c r="A788" s="4">
        <v>98521</v>
      </c>
      <c r="B788" s="84" t="s">
        <v>783</v>
      </c>
      <c r="C788" s="85">
        <v>6.4190000000000004E-4</v>
      </c>
      <c r="E788" s="87">
        <v>251466.2507</v>
      </c>
      <c r="F788" s="87">
        <v>235357.12830000001</v>
      </c>
      <c r="G788" s="87">
        <v>139827.6446</v>
      </c>
      <c r="H788" s="87">
        <v>570204.26329999999</v>
      </c>
      <c r="I788" s="87">
        <v>0</v>
      </c>
    </row>
    <row r="789" spans="1:9">
      <c r="A789" s="4">
        <v>98601</v>
      </c>
      <c r="B789" s="84" t="s">
        <v>784</v>
      </c>
      <c r="C789" s="85">
        <v>3.5021000000000002E-3</v>
      </c>
      <c r="E789" s="87">
        <v>1371958.1813000001</v>
      </c>
      <c r="F789" s="87">
        <v>1284069.4797</v>
      </c>
      <c r="G789" s="87">
        <v>762876.45140000002</v>
      </c>
      <c r="H789" s="87">
        <v>3110939.9447000003</v>
      </c>
      <c r="I789" s="87">
        <v>0</v>
      </c>
    </row>
    <row r="790" spans="1:9">
      <c r="A790" s="4">
        <v>98604</v>
      </c>
      <c r="B790" s="84" t="s">
        <v>920</v>
      </c>
      <c r="C790" s="85">
        <v>1.7399999999999999E-5</v>
      </c>
      <c r="E790" s="87">
        <v>6816.5021999999999</v>
      </c>
      <c r="F790" s="87">
        <v>6379.8317999999999</v>
      </c>
      <c r="G790" s="87">
        <v>3790.3116</v>
      </c>
      <c r="H790" s="87">
        <v>15456.541799999999</v>
      </c>
      <c r="I790" s="87">
        <v>0</v>
      </c>
    </row>
    <row r="791" spans="1:9">
      <c r="A791" s="4">
        <v>98607</v>
      </c>
      <c r="B791" s="84" t="s">
        <v>785</v>
      </c>
      <c r="C791" s="85">
        <v>1.29E-5</v>
      </c>
      <c r="E791" s="87">
        <v>5053.6136999999999</v>
      </c>
      <c r="F791" s="87">
        <v>4729.8752999999997</v>
      </c>
      <c r="G791" s="87">
        <v>2810.0585999999998</v>
      </c>
      <c r="H791" s="87">
        <v>11459.1603</v>
      </c>
      <c r="I791" s="87">
        <v>0</v>
      </c>
    </row>
    <row r="792" spans="1:9">
      <c r="A792" s="4">
        <v>98608</v>
      </c>
      <c r="B792" s="84" t="s">
        <v>786</v>
      </c>
      <c r="C792" s="85">
        <v>6.3899999999999995E-5</v>
      </c>
      <c r="E792" s="87">
        <v>25033.016699999996</v>
      </c>
      <c r="F792" s="87">
        <v>23429.382299999997</v>
      </c>
      <c r="G792" s="87">
        <v>13919.592599999998</v>
      </c>
      <c r="H792" s="87">
        <v>56762.817299999995</v>
      </c>
      <c r="I792" s="87">
        <v>0</v>
      </c>
    </row>
    <row r="793" spans="1:9">
      <c r="A793" s="4">
        <v>98611</v>
      </c>
      <c r="B793" s="84" t="s">
        <v>787</v>
      </c>
      <c r="C793" s="85">
        <v>1.3009999999999999E-4</v>
      </c>
      <c r="E793" s="87">
        <v>50967.065299999995</v>
      </c>
      <c r="F793" s="87">
        <v>47702.075699999994</v>
      </c>
      <c r="G793" s="87">
        <v>28340.203399999999</v>
      </c>
      <c r="H793" s="87">
        <v>115568.74069999999</v>
      </c>
      <c r="I793" s="87">
        <v>0</v>
      </c>
    </row>
    <row r="794" spans="1:9">
      <c r="A794" s="4">
        <v>98621</v>
      </c>
      <c r="B794" s="84" t="s">
        <v>788</v>
      </c>
      <c r="C794" s="85">
        <v>1.371E-4</v>
      </c>
      <c r="E794" s="87">
        <v>53709.336300000003</v>
      </c>
      <c r="F794" s="87">
        <v>50268.674699999996</v>
      </c>
      <c r="G794" s="87">
        <v>29865.041399999998</v>
      </c>
      <c r="H794" s="87">
        <v>121786.8897</v>
      </c>
      <c r="I794" s="87">
        <v>0</v>
      </c>
    </row>
    <row r="795" spans="1:9">
      <c r="A795" s="4">
        <v>98627</v>
      </c>
      <c r="B795" s="84" t="s">
        <v>789</v>
      </c>
      <c r="C795" s="85">
        <v>1.0200000000000001E-5</v>
      </c>
      <c r="E795" s="87">
        <v>3995.8806000000004</v>
      </c>
      <c r="F795" s="87">
        <v>3739.9014000000002</v>
      </c>
      <c r="G795" s="87">
        <v>2221.9068000000002</v>
      </c>
      <c r="H795" s="87">
        <v>9060.7314000000006</v>
      </c>
      <c r="I795" s="87">
        <v>0</v>
      </c>
    </row>
    <row r="796" spans="1:9">
      <c r="A796" s="4">
        <v>98631</v>
      </c>
      <c r="B796" s="84" t="s">
        <v>790</v>
      </c>
      <c r="C796" s="85">
        <v>8.3949999999999997E-4</v>
      </c>
      <c r="E796" s="87">
        <v>328876.64350000001</v>
      </c>
      <c r="F796" s="87">
        <v>307808.5515</v>
      </c>
      <c r="G796" s="87">
        <v>182871.64299999998</v>
      </c>
      <c r="H796" s="87">
        <v>745733.72649999999</v>
      </c>
      <c r="I796" s="87">
        <v>0</v>
      </c>
    </row>
    <row r="797" spans="1:9">
      <c r="A797" s="4">
        <v>98637</v>
      </c>
      <c r="B797" s="84" t="s">
        <v>791</v>
      </c>
      <c r="C797" s="85">
        <v>2.1500000000000001E-5</v>
      </c>
      <c r="E797" s="87">
        <v>8422.6895000000004</v>
      </c>
      <c r="F797" s="87">
        <v>7883.1255000000001</v>
      </c>
      <c r="G797" s="87">
        <v>4683.4310000000005</v>
      </c>
      <c r="H797" s="87">
        <v>19098.6005</v>
      </c>
      <c r="I797" s="87">
        <v>0</v>
      </c>
    </row>
    <row r="798" spans="1:9">
      <c r="A798" s="4">
        <v>98641</v>
      </c>
      <c r="B798" s="84" t="s">
        <v>792</v>
      </c>
      <c r="C798" s="85">
        <v>2.9119999999999998E-4</v>
      </c>
      <c r="E798" s="87">
        <v>114078.4736</v>
      </c>
      <c r="F798" s="87">
        <v>106770.51839999999</v>
      </c>
      <c r="G798" s="87">
        <v>63433.260799999996</v>
      </c>
      <c r="H798" s="87">
        <v>258674.99839999998</v>
      </c>
      <c r="I798" s="87">
        <v>0</v>
      </c>
    </row>
    <row r="799" spans="1:9">
      <c r="A799" s="4">
        <v>98701</v>
      </c>
      <c r="B799" s="84" t="s">
        <v>794</v>
      </c>
      <c r="C799" s="85">
        <v>1.1123999999999999E-3</v>
      </c>
      <c r="E799" s="87">
        <v>435786.03719999996</v>
      </c>
      <c r="F799" s="87">
        <v>407869.24679999996</v>
      </c>
      <c r="G799" s="87">
        <v>242318.5416</v>
      </c>
      <c r="H799" s="87">
        <v>988152.70679999993</v>
      </c>
      <c r="I799" s="87">
        <v>0</v>
      </c>
    </row>
    <row r="800" spans="1:9">
      <c r="A800" s="4">
        <v>98711</v>
      </c>
      <c r="B800" s="84" t="s">
        <v>795</v>
      </c>
      <c r="C800" s="85">
        <v>1.7450000000000001E-4</v>
      </c>
      <c r="E800" s="87">
        <v>68360.89850000001</v>
      </c>
      <c r="F800" s="87">
        <v>63981.646500000003</v>
      </c>
      <c r="G800" s="87">
        <v>38012.033000000003</v>
      </c>
      <c r="H800" s="87">
        <v>155009.57150000002</v>
      </c>
      <c r="I800" s="87">
        <v>0</v>
      </c>
    </row>
    <row r="801" spans="1:9">
      <c r="A801" s="4">
        <v>98717</v>
      </c>
      <c r="B801" s="84" t="s">
        <v>796</v>
      </c>
      <c r="C801" s="85">
        <v>2.1299999999999999E-5</v>
      </c>
      <c r="E801" s="87">
        <v>8344.3389000000006</v>
      </c>
      <c r="F801" s="87">
        <v>7809.7941000000001</v>
      </c>
      <c r="G801" s="87">
        <v>4639.8642</v>
      </c>
      <c r="H801" s="87">
        <v>18920.9391</v>
      </c>
      <c r="I801" s="87">
        <v>0</v>
      </c>
    </row>
    <row r="802" spans="1:9">
      <c r="A802" s="4">
        <v>98801</v>
      </c>
      <c r="B802" s="84" t="s">
        <v>797</v>
      </c>
      <c r="C802" s="85">
        <v>2.4077E-3</v>
      </c>
      <c r="E802" s="87">
        <v>943223.69810000004</v>
      </c>
      <c r="F802" s="87">
        <v>882800.05890000006</v>
      </c>
      <c r="G802" s="87">
        <v>524478.92180000001</v>
      </c>
      <c r="H802" s="87">
        <v>2138776.7639000001</v>
      </c>
      <c r="I802" s="87">
        <v>0</v>
      </c>
    </row>
    <row r="803" spans="1:9">
      <c r="A803" s="4">
        <v>98811</v>
      </c>
      <c r="B803" s="84" t="s">
        <v>798</v>
      </c>
      <c r="C803" s="85">
        <v>6.0110000000000003E-4</v>
      </c>
      <c r="E803" s="87">
        <v>235482.72830000002</v>
      </c>
      <c r="F803" s="87">
        <v>220397.5227</v>
      </c>
      <c r="G803" s="87">
        <v>130940.01740000001</v>
      </c>
      <c r="H803" s="87">
        <v>533961.33770000003</v>
      </c>
      <c r="I803" s="87">
        <v>0</v>
      </c>
    </row>
    <row r="804" spans="1:9">
      <c r="A804" s="4">
        <v>98817</v>
      </c>
      <c r="B804" s="84" t="s">
        <v>799</v>
      </c>
      <c r="C804" s="85">
        <v>1.31E-5</v>
      </c>
      <c r="E804" s="87">
        <v>5131.9642999999996</v>
      </c>
      <c r="F804" s="87">
        <v>4803.2066999999997</v>
      </c>
      <c r="G804" s="87">
        <v>2853.6253999999999</v>
      </c>
      <c r="H804" s="87">
        <v>11636.8217</v>
      </c>
      <c r="I804" s="87">
        <v>0</v>
      </c>
    </row>
    <row r="805" spans="1:9">
      <c r="A805" s="4">
        <v>98901</v>
      </c>
      <c r="B805" s="84" t="s">
        <v>800</v>
      </c>
      <c r="C805" s="85">
        <v>2.6180000000000002E-4</v>
      </c>
      <c r="E805" s="87">
        <v>102560.9354</v>
      </c>
      <c r="F805" s="87">
        <v>95990.80260000001</v>
      </c>
      <c r="G805" s="87">
        <v>57028.941200000001</v>
      </c>
      <c r="H805" s="87">
        <v>232558.77260000003</v>
      </c>
      <c r="I805" s="87">
        <v>0</v>
      </c>
    </row>
    <row r="806" spans="1:9">
      <c r="A806" s="4">
        <v>98904</v>
      </c>
      <c r="B806" s="84" t="s">
        <v>801</v>
      </c>
      <c r="C806" s="85">
        <v>2.9000000000000002E-6</v>
      </c>
      <c r="E806" s="87">
        <v>1136.0837000000001</v>
      </c>
      <c r="F806" s="87">
        <v>1063.3053</v>
      </c>
      <c r="G806" s="87">
        <v>631.71860000000004</v>
      </c>
      <c r="H806" s="87">
        <v>2576.0903000000003</v>
      </c>
      <c r="I806" s="87">
        <v>0</v>
      </c>
    </row>
    <row r="807" spans="1:9">
      <c r="A807" s="4">
        <v>98911</v>
      </c>
      <c r="B807" s="84" t="s">
        <v>802</v>
      </c>
      <c r="C807" s="85">
        <v>2.9799999999999999E-5</v>
      </c>
      <c r="E807" s="87">
        <v>11674.2394</v>
      </c>
      <c r="F807" s="87">
        <v>10926.3786</v>
      </c>
      <c r="G807" s="87">
        <v>6491.4531999999999</v>
      </c>
      <c r="H807" s="87">
        <v>26471.548599999998</v>
      </c>
      <c r="I807" s="87">
        <v>0</v>
      </c>
    </row>
    <row r="808" spans="1:9">
      <c r="A808" s="4">
        <v>99001</v>
      </c>
      <c r="B808" s="84" t="s">
        <v>803</v>
      </c>
      <c r="C808" s="85">
        <v>9.8245999999999993E-3</v>
      </c>
      <c r="E808" s="87">
        <v>3848816.5237999996</v>
      </c>
      <c r="F808" s="87">
        <v>3602258.3621999999</v>
      </c>
      <c r="G808" s="87">
        <v>2140131.9164</v>
      </c>
      <c r="H808" s="87">
        <v>8727260.9521999992</v>
      </c>
      <c r="I808" s="87">
        <v>0</v>
      </c>
    </row>
    <row r="809" spans="1:9">
      <c r="A809" s="4">
        <v>99011</v>
      </c>
      <c r="B809" s="84" t="s">
        <v>804</v>
      </c>
      <c r="C809" s="100">
        <v>3.8389000000000001E-3</v>
      </c>
      <c r="D809" s="101"/>
      <c r="E809" s="102">
        <v>1503900.5917</v>
      </c>
      <c r="F809" s="102">
        <v>1407559.5573</v>
      </c>
      <c r="G809" s="102">
        <v>836242.94260000007</v>
      </c>
      <c r="H809" s="102">
        <v>3410121.7423</v>
      </c>
      <c r="I809" s="102">
        <v>0</v>
      </c>
    </row>
    <row r="810" spans="1:9">
      <c r="A810" s="4">
        <v>99013</v>
      </c>
      <c r="B810" s="84" t="s">
        <v>805</v>
      </c>
      <c r="C810" s="100">
        <v>6.3299999999999994E-5</v>
      </c>
      <c r="D810" s="101"/>
      <c r="E810" s="102">
        <v>24797.964899999999</v>
      </c>
      <c r="F810" s="102">
        <v>23209.388099999996</v>
      </c>
      <c r="G810" s="102">
        <v>13788.892199999998</v>
      </c>
      <c r="H810" s="102">
        <v>56229.833099999996</v>
      </c>
      <c r="I810" s="102">
        <v>0</v>
      </c>
    </row>
    <row r="811" spans="1:9">
      <c r="A811" s="4">
        <v>99014</v>
      </c>
      <c r="B811" s="84" t="s">
        <v>921</v>
      </c>
      <c r="C811" s="100">
        <v>1.8899999999999999E-5</v>
      </c>
      <c r="D811" s="101"/>
      <c r="E811" s="102">
        <v>7404.1316999999999</v>
      </c>
      <c r="F811" s="102">
        <v>6929.8172999999997</v>
      </c>
      <c r="G811" s="102">
        <v>4117.0625999999993</v>
      </c>
      <c r="H811" s="102">
        <v>16789.0023</v>
      </c>
      <c r="I811" s="102">
        <v>0</v>
      </c>
    </row>
    <row r="812" spans="1:9">
      <c r="A812" s="95">
        <v>99017</v>
      </c>
      <c r="B812" s="96" t="s">
        <v>806</v>
      </c>
      <c r="C812" s="97">
        <v>4.2700000000000001E-5</v>
      </c>
      <c r="D812" s="98"/>
      <c r="E812" s="99">
        <v>16727.8531</v>
      </c>
      <c r="F812" s="99">
        <v>15656.2539</v>
      </c>
      <c r="G812" s="99">
        <v>9301.5118000000002</v>
      </c>
      <c r="H812" s="99">
        <v>37930.708899999998</v>
      </c>
      <c r="I812" s="99">
        <v>0</v>
      </c>
    </row>
    <row r="813" spans="1:9">
      <c r="A813" s="4">
        <v>99021</v>
      </c>
      <c r="B813" s="84" t="s">
        <v>807</v>
      </c>
      <c r="C813" s="85">
        <v>1.3420000000000001E-4</v>
      </c>
      <c r="E813" s="87">
        <v>52573.252600000007</v>
      </c>
      <c r="F813" s="87">
        <v>49205.369400000003</v>
      </c>
      <c r="G813" s="87">
        <v>29233.322800000002</v>
      </c>
      <c r="H813" s="87">
        <v>119210.7994</v>
      </c>
      <c r="I813" s="87">
        <v>0</v>
      </c>
    </row>
    <row r="814" spans="1:9">
      <c r="A814" s="4">
        <v>99022</v>
      </c>
      <c r="B814" s="84" t="s">
        <v>808</v>
      </c>
      <c r="C814" s="85">
        <v>7.1999999999999997E-6</v>
      </c>
      <c r="E814" s="87">
        <v>2820.6215999999999</v>
      </c>
      <c r="F814" s="87">
        <v>2639.9303999999997</v>
      </c>
      <c r="G814" s="87">
        <v>1568.4048</v>
      </c>
      <c r="H814" s="87">
        <v>6395.8103999999994</v>
      </c>
      <c r="I814" s="87">
        <v>0</v>
      </c>
    </row>
    <row r="815" spans="1:9">
      <c r="A815" s="4">
        <v>99031</v>
      </c>
      <c r="B815" s="84" t="s">
        <v>809</v>
      </c>
      <c r="C815" s="85">
        <v>1.1290000000000001E-4</v>
      </c>
      <c r="E815" s="87">
        <v>44228.913700000005</v>
      </c>
      <c r="F815" s="87">
        <v>41395.575300000004</v>
      </c>
      <c r="G815" s="87">
        <v>24593.458600000002</v>
      </c>
      <c r="H815" s="87">
        <v>100289.8603</v>
      </c>
      <c r="I815" s="87">
        <v>0</v>
      </c>
    </row>
    <row r="816" spans="1:9">
      <c r="A816" s="4">
        <v>99041</v>
      </c>
      <c r="B816" s="84" t="s">
        <v>810</v>
      </c>
      <c r="C816" s="85">
        <v>6.4639999999999999E-4</v>
      </c>
      <c r="E816" s="87">
        <v>253229.13920000001</v>
      </c>
      <c r="F816" s="87">
        <v>237007.08479999998</v>
      </c>
      <c r="G816" s="87">
        <v>140807.8976</v>
      </c>
      <c r="H816" s="87">
        <v>574201.64480000001</v>
      </c>
      <c r="I816" s="87">
        <v>0</v>
      </c>
    </row>
    <row r="817" spans="1:9">
      <c r="A817" s="4">
        <v>99047</v>
      </c>
      <c r="B817" s="84" t="s">
        <v>811</v>
      </c>
      <c r="C817" s="85">
        <v>1.66E-5</v>
      </c>
      <c r="E817" s="87">
        <v>6503.0998</v>
      </c>
      <c r="F817" s="87">
        <v>6086.5061999999998</v>
      </c>
      <c r="G817" s="87">
        <v>3616.0444000000002</v>
      </c>
      <c r="H817" s="87">
        <v>14745.896200000001</v>
      </c>
      <c r="I817" s="87">
        <v>0</v>
      </c>
    </row>
    <row r="818" spans="1:9">
      <c r="A818" s="4">
        <v>99051</v>
      </c>
      <c r="B818" s="84" t="s">
        <v>812</v>
      </c>
      <c r="C818" s="85">
        <v>3.8549999999999999E-4</v>
      </c>
      <c r="E818" s="87">
        <v>151020.78149999998</v>
      </c>
      <c r="F818" s="87">
        <v>141346.27350000001</v>
      </c>
      <c r="G818" s="87">
        <v>83975.006999999998</v>
      </c>
      <c r="H818" s="87">
        <v>342442.34850000002</v>
      </c>
      <c r="I818" s="87">
        <v>0</v>
      </c>
    </row>
    <row r="819" spans="1:9">
      <c r="A819" s="4">
        <v>99061</v>
      </c>
      <c r="B819" s="84" t="s">
        <v>813</v>
      </c>
      <c r="C819" s="85">
        <v>4.6E-6</v>
      </c>
      <c r="E819" s="87">
        <v>1802.0637999999999</v>
      </c>
      <c r="F819" s="87">
        <v>1686.6222</v>
      </c>
      <c r="G819" s="87">
        <v>1002.0364</v>
      </c>
      <c r="H819" s="87">
        <v>4086.2121999999999</v>
      </c>
      <c r="I819" s="87">
        <v>0</v>
      </c>
    </row>
    <row r="820" spans="1:9">
      <c r="A820" s="4">
        <v>99071</v>
      </c>
      <c r="B820" s="84" t="s">
        <v>814</v>
      </c>
      <c r="C820" s="85">
        <v>1.04E-5</v>
      </c>
      <c r="E820" s="87">
        <v>4074.2312000000002</v>
      </c>
      <c r="F820" s="87">
        <v>3813.2328000000002</v>
      </c>
      <c r="G820" s="87">
        <v>2265.4736000000003</v>
      </c>
      <c r="H820" s="87">
        <v>9238.3927999999996</v>
      </c>
      <c r="I820" s="87">
        <v>0</v>
      </c>
    </row>
    <row r="821" spans="1:9">
      <c r="A821" s="4">
        <v>99081</v>
      </c>
      <c r="B821" s="84" t="s">
        <v>815</v>
      </c>
      <c r="C821" s="85">
        <v>7.6100000000000007E-5</v>
      </c>
      <c r="E821" s="87">
        <v>29812.403300000002</v>
      </c>
      <c r="F821" s="87">
        <v>27902.597700000002</v>
      </c>
      <c r="G821" s="87">
        <v>16577.167400000002</v>
      </c>
      <c r="H821" s="87">
        <v>67600.162700000001</v>
      </c>
      <c r="I821" s="87">
        <v>0</v>
      </c>
    </row>
    <row r="822" spans="1:9">
      <c r="A822" s="4">
        <v>99091</v>
      </c>
      <c r="B822" s="84" t="s">
        <v>816</v>
      </c>
      <c r="C822" s="85">
        <v>7.9000000000000006E-6</v>
      </c>
      <c r="E822" s="87">
        <v>3094.8487</v>
      </c>
      <c r="F822" s="87">
        <v>2896.5903000000003</v>
      </c>
      <c r="G822" s="87">
        <v>1720.8886000000002</v>
      </c>
      <c r="H822" s="87">
        <v>7017.6253000000006</v>
      </c>
      <c r="I822" s="87">
        <v>0</v>
      </c>
    </row>
    <row r="823" spans="1:9">
      <c r="A823" s="4">
        <v>99101</v>
      </c>
      <c r="B823" s="84" t="s">
        <v>817</v>
      </c>
      <c r="C823" s="85">
        <v>1.6930000000000001E-3</v>
      </c>
      <c r="E823" s="87">
        <v>663237.82900000003</v>
      </c>
      <c r="F823" s="87">
        <v>620750.30099999998</v>
      </c>
      <c r="G823" s="87">
        <v>368792.962</v>
      </c>
      <c r="H823" s="87">
        <v>1503903.7510000002</v>
      </c>
      <c r="I823" s="87">
        <v>0</v>
      </c>
    </row>
    <row r="824" spans="1:9">
      <c r="A824" s="4">
        <v>99104</v>
      </c>
      <c r="B824" s="84" t="s">
        <v>818</v>
      </c>
      <c r="C824" s="85">
        <v>3.6399999999999997E-5</v>
      </c>
      <c r="E824" s="87">
        <v>14259.8092</v>
      </c>
      <c r="F824" s="87">
        <v>13346.314799999998</v>
      </c>
      <c r="G824" s="87">
        <v>7929.1575999999995</v>
      </c>
      <c r="H824" s="87">
        <v>32334.374799999998</v>
      </c>
      <c r="I824" s="87">
        <v>0</v>
      </c>
    </row>
    <row r="825" spans="1:9">
      <c r="A825" s="4">
        <v>99109</v>
      </c>
      <c r="B825" s="84" t="s">
        <v>819</v>
      </c>
      <c r="C825" s="85">
        <v>1.293E-4</v>
      </c>
      <c r="E825" s="87">
        <v>50653.662900000003</v>
      </c>
      <c r="F825" s="87">
        <v>47408.750099999997</v>
      </c>
      <c r="G825" s="87">
        <v>28165.9362</v>
      </c>
      <c r="H825" s="87">
        <v>114858.09510000001</v>
      </c>
      <c r="I825" s="87">
        <v>0</v>
      </c>
    </row>
    <row r="826" spans="1:9">
      <c r="A826" s="4">
        <v>99110</v>
      </c>
      <c r="B826" s="84" t="s">
        <v>820</v>
      </c>
      <c r="C826" s="85">
        <v>1.9149999999999999E-4</v>
      </c>
      <c r="E826" s="87">
        <v>75020.699500000002</v>
      </c>
      <c r="F826" s="87">
        <v>70214.815499999997</v>
      </c>
      <c r="G826" s="87">
        <v>41715.210999999996</v>
      </c>
      <c r="H826" s="87">
        <v>170110.7905</v>
      </c>
      <c r="I826" s="87">
        <v>0</v>
      </c>
    </row>
    <row r="827" spans="1:9">
      <c r="A827" s="4">
        <v>99111</v>
      </c>
      <c r="B827" s="84" t="s">
        <v>821</v>
      </c>
      <c r="C827" s="85">
        <v>1.3125999999999999E-3</v>
      </c>
      <c r="E827" s="87">
        <v>514214.98779999994</v>
      </c>
      <c r="F827" s="87">
        <v>481273.97819999995</v>
      </c>
      <c r="G827" s="87">
        <v>285928.90839999996</v>
      </c>
      <c r="H827" s="87">
        <v>1165991.7681999998</v>
      </c>
      <c r="I827" s="87">
        <v>0</v>
      </c>
    </row>
    <row r="828" spans="1:9">
      <c r="A828" s="4">
        <v>99201</v>
      </c>
      <c r="B828" s="84" t="s">
        <v>973</v>
      </c>
      <c r="C828" s="85">
        <v>3.5933699999999999E-2</v>
      </c>
      <c r="E828" s="87">
        <v>14077134.7761</v>
      </c>
      <c r="F828" s="87">
        <v>13175342.640899999</v>
      </c>
      <c r="G828" s="87">
        <v>7827581.6058</v>
      </c>
      <c r="H828" s="87">
        <v>31920157.245899998</v>
      </c>
      <c r="I828" s="87">
        <v>0</v>
      </c>
    </row>
    <row r="829" spans="1:9">
      <c r="A829" s="4">
        <v>99202</v>
      </c>
      <c r="B829" s="84" t="s">
        <v>823</v>
      </c>
      <c r="C829" s="85">
        <v>3.0834999999999999E-3</v>
      </c>
      <c r="E829" s="87">
        <v>1207970.3754999998</v>
      </c>
      <c r="F829" s="87">
        <v>1130586.8595</v>
      </c>
      <c r="G829" s="87">
        <v>671691.13899999997</v>
      </c>
      <c r="H829" s="87">
        <v>2739094.6344999997</v>
      </c>
      <c r="I829" s="87">
        <v>0</v>
      </c>
    </row>
    <row r="830" spans="1:9">
      <c r="A830" s="4">
        <v>99203</v>
      </c>
      <c r="B830" s="84" t="s">
        <v>824</v>
      </c>
      <c r="C830" s="85">
        <v>4.104E-4</v>
      </c>
      <c r="E830" s="87">
        <v>160775.43119999999</v>
      </c>
      <c r="F830" s="87">
        <v>150476.03279999999</v>
      </c>
      <c r="G830" s="87">
        <v>89399.073600000003</v>
      </c>
      <c r="H830" s="87">
        <v>364561.19280000002</v>
      </c>
      <c r="I830" s="87">
        <v>0</v>
      </c>
    </row>
    <row r="831" spans="1:9">
      <c r="A831" s="4">
        <v>99204</v>
      </c>
      <c r="B831" s="84" t="s">
        <v>825</v>
      </c>
      <c r="C831" s="85">
        <v>1.2049000000000001E-3</v>
      </c>
      <c r="E831" s="87">
        <v>472023.18970000005</v>
      </c>
      <c r="F831" s="87">
        <v>441785.01930000004</v>
      </c>
      <c r="G831" s="87">
        <v>262468.18660000002</v>
      </c>
      <c r="H831" s="87">
        <v>1070321.1043</v>
      </c>
      <c r="I831" s="87">
        <v>0</v>
      </c>
    </row>
    <row r="832" spans="1:9">
      <c r="A832" s="4">
        <v>99206</v>
      </c>
      <c r="B832" s="84" t="s">
        <v>826</v>
      </c>
      <c r="C832" s="85">
        <v>2.0604999999999998E-3</v>
      </c>
      <c r="E832" s="87">
        <v>807207.05649999995</v>
      </c>
      <c r="F832" s="87">
        <v>755496.74849999999</v>
      </c>
      <c r="G832" s="87">
        <v>448846.95699999994</v>
      </c>
      <c r="H832" s="87">
        <v>1830356.5734999999</v>
      </c>
      <c r="I832" s="87">
        <v>0</v>
      </c>
    </row>
    <row r="833" spans="1:9">
      <c r="A833" s="4">
        <v>99207</v>
      </c>
      <c r="B833" s="84" t="s">
        <v>951</v>
      </c>
      <c r="C833" s="85">
        <v>1.5469999999999999E-4</v>
      </c>
      <c r="E833" s="87">
        <v>60604.189099999996</v>
      </c>
      <c r="F833" s="87">
        <v>56721.837899999999</v>
      </c>
      <c r="G833" s="87">
        <v>33698.919799999996</v>
      </c>
      <c r="H833" s="87">
        <v>137421.09289999999</v>
      </c>
      <c r="I833" s="87">
        <v>0</v>
      </c>
    </row>
    <row r="834" spans="1:9">
      <c r="A834" s="4">
        <v>99208</v>
      </c>
      <c r="B834" s="84" t="s">
        <v>828</v>
      </c>
      <c r="C834" s="85">
        <v>2.9169999999999999E-4</v>
      </c>
      <c r="E834" s="87">
        <v>114274.3501</v>
      </c>
      <c r="F834" s="87">
        <v>106953.84689999999</v>
      </c>
      <c r="G834" s="87">
        <v>63542.177799999998</v>
      </c>
      <c r="H834" s="87">
        <v>259119.1519</v>
      </c>
      <c r="I834" s="87">
        <v>0</v>
      </c>
    </row>
    <row r="835" spans="1:9">
      <c r="A835" s="4">
        <v>99210</v>
      </c>
      <c r="B835" s="84" t="s">
        <v>829</v>
      </c>
      <c r="C835" s="85">
        <v>1.9639000000000002E-3</v>
      </c>
      <c r="E835" s="87">
        <v>769363.71670000011</v>
      </c>
      <c r="F835" s="87">
        <v>720077.6823000001</v>
      </c>
      <c r="G835" s="87">
        <v>427804.19260000007</v>
      </c>
      <c r="H835" s="87">
        <v>1744546.1173000003</v>
      </c>
      <c r="I835" s="87">
        <v>0</v>
      </c>
    </row>
    <row r="836" spans="1:9">
      <c r="A836" s="4">
        <v>99211</v>
      </c>
      <c r="B836" s="84" t="s">
        <v>830</v>
      </c>
      <c r="C836" s="85">
        <v>3.4845999999999995E-2</v>
      </c>
      <c r="E836" s="87">
        <v>13651025.037999999</v>
      </c>
      <c r="F836" s="87">
        <v>12776529.821999999</v>
      </c>
      <c r="G836" s="87">
        <v>7590643.5639999993</v>
      </c>
      <c r="H836" s="87">
        <v>30953945.721999995</v>
      </c>
      <c r="I836" s="87">
        <v>0</v>
      </c>
    </row>
    <row r="837" spans="1:9">
      <c r="A837" s="4">
        <v>99212</v>
      </c>
      <c r="B837" s="84" t="s">
        <v>831</v>
      </c>
      <c r="C837" s="85">
        <v>6.8399999999999996E-5</v>
      </c>
      <c r="E837" s="87">
        <v>26795.905199999997</v>
      </c>
      <c r="F837" s="87">
        <v>25079.338799999998</v>
      </c>
      <c r="G837" s="87">
        <v>14899.845599999999</v>
      </c>
      <c r="H837" s="87">
        <v>60760.198799999998</v>
      </c>
      <c r="I837" s="87">
        <v>0</v>
      </c>
    </row>
    <row r="838" spans="1:9">
      <c r="A838" s="4">
        <v>99213</v>
      </c>
      <c r="B838" s="84" t="s">
        <v>832</v>
      </c>
      <c r="C838" s="85">
        <v>5.842E-4</v>
      </c>
      <c r="E838" s="87">
        <v>228862.10260000001</v>
      </c>
      <c r="F838" s="87">
        <v>214201.01939999999</v>
      </c>
      <c r="G838" s="87">
        <v>127258.6228</v>
      </c>
      <c r="H838" s="87">
        <v>518948.94939999998</v>
      </c>
      <c r="I838" s="87">
        <v>0</v>
      </c>
    </row>
    <row r="839" spans="1:9">
      <c r="A839" s="4">
        <v>99218</v>
      </c>
      <c r="B839" s="84" t="s">
        <v>833</v>
      </c>
      <c r="C839" s="85">
        <v>3.5201E-3</v>
      </c>
      <c r="E839" s="87">
        <v>1379009.7353000001</v>
      </c>
      <c r="F839" s="87">
        <v>1290669.3056999999</v>
      </c>
      <c r="G839" s="87">
        <v>766797.46340000001</v>
      </c>
      <c r="H839" s="87">
        <v>3126929.4706999999</v>
      </c>
      <c r="I839" s="87">
        <v>0</v>
      </c>
    </row>
    <row r="840" spans="1:9">
      <c r="A840" s="4">
        <v>99219</v>
      </c>
      <c r="B840" s="84" t="s">
        <v>974</v>
      </c>
      <c r="C840" s="85">
        <v>1.6099999999999998E-5</v>
      </c>
      <c r="E840" s="87">
        <v>6307.2232999999997</v>
      </c>
      <c r="F840" s="87">
        <v>5903.1776999999993</v>
      </c>
      <c r="G840" s="87">
        <v>3507.1273999999999</v>
      </c>
      <c r="H840" s="87">
        <v>14301.742699999999</v>
      </c>
      <c r="I840" s="87">
        <v>0</v>
      </c>
    </row>
    <row r="841" spans="1:9">
      <c r="A841" s="4">
        <v>99221</v>
      </c>
      <c r="B841" s="84" t="s">
        <v>834</v>
      </c>
      <c r="C841" s="85">
        <v>1.1827799999999999E-2</v>
      </c>
      <c r="E841" s="87">
        <v>4633576.1333999997</v>
      </c>
      <c r="F841" s="87">
        <v>4336745.6645999998</v>
      </c>
      <c r="G841" s="87">
        <v>2576496.9852</v>
      </c>
      <c r="H841" s="87">
        <v>10506717.534599999</v>
      </c>
      <c r="I841" s="87">
        <v>0</v>
      </c>
    </row>
    <row r="842" spans="1:9">
      <c r="A842" s="4">
        <v>99222</v>
      </c>
      <c r="B842" s="84" t="s">
        <v>835</v>
      </c>
      <c r="C842" s="85">
        <v>3.1300000000000002E-5</v>
      </c>
      <c r="E842" s="87">
        <v>12261.868900000001</v>
      </c>
      <c r="F842" s="87">
        <v>11476.364100000001</v>
      </c>
      <c r="G842" s="87">
        <v>6818.2042000000001</v>
      </c>
      <c r="H842" s="87">
        <v>27804.009100000003</v>
      </c>
      <c r="I842" s="87">
        <v>0</v>
      </c>
    </row>
    <row r="843" spans="1:9">
      <c r="A843" s="4">
        <v>99231</v>
      </c>
      <c r="B843" s="84" t="s">
        <v>836</v>
      </c>
      <c r="C843" s="85">
        <v>5.0819999999999999E-4</v>
      </c>
      <c r="E843" s="87">
        <v>199088.87460000001</v>
      </c>
      <c r="F843" s="87">
        <v>186335.08739999999</v>
      </c>
      <c r="G843" s="87">
        <v>110703.23879999999</v>
      </c>
      <c r="H843" s="87">
        <v>451437.61739999999</v>
      </c>
      <c r="I843" s="87">
        <v>0</v>
      </c>
    </row>
    <row r="844" spans="1:9">
      <c r="A844" s="4">
        <v>99241</v>
      </c>
      <c r="B844" s="84" t="s">
        <v>837</v>
      </c>
      <c r="C844" s="85">
        <v>5.6979999999999997E-4</v>
      </c>
      <c r="E844" s="87">
        <v>223220.85939999999</v>
      </c>
      <c r="F844" s="87">
        <v>208921.1586</v>
      </c>
      <c r="G844" s="87">
        <v>124121.81319999999</v>
      </c>
      <c r="H844" s="87">
        <v>506157.32859999995</v>
      </c>
      <c r="I844" s="87">
        <v>0</v>
      </c>
    </row>
    <row r="845" spans="1:9">
      <c r="A845" s="4">
        <v>99251</v>
      </c>
      <c r="B845" s="84" t="s">
        <v>838</v>
      </c>
      <c r="C845" s="85">
        <v>1.8194000000000001E-3</v>
      </c>
      <c r="E845" s="87">
        <v>712755.40820000006</v>
      </c>
      <c r="F845" s="87">
        <v>667095.74580000003</v>
      </c>
      <c r="G845" s="87">
        <v>396327.17960000003</v>
      </c>
      <c r="H845" s="87">
        <v>1616185.7558000002</v>
      </c>
      <c r="I845" s="87">
        <v>0</v>
      </c>
    </row>
    <row r="846" spans="1:9">
      <c r="A846" s="4">
        <v>99252</v>
      </c>
      <c r="B846" s="84" t="s">
        <v>839</v>
      </c>
      <c r="C846" s="85">
        <v>7.1779999999999999E-4</v>
      </c>
      <c r="E846" s="87">
        <v>281200.30339999998</v>
      </c>
      <c r="F846" s="87">
        <v>263186.3946</v>
      </c>
      <c r="G846" s="87">
        <v>156361.2452</v>
      </c>
      <c r="H846" s="87">
        <v>637626.76459999999</v>
      </c>
      <c r="I846" s="87">
        <v>0</v>
      </c>
    </row>
    <row r="847" spans="1:9">
      <c r="A847" s="4">
        <v>99261</v>
      </c>
      <c r="B847" s="84" t="s">
        <v>840</v>
      </c>
      <c r="C847" s="85">
        <v>2.5084E-3</v>
      </c>
      <c r="E847" s="87">
        <v>982673.22519999999</v>
      </c>
      <c r="F847" s="87">
        <v>919722.41879999998</v>
      </c>
      <c r="G847" s="87">
        <v>546414.80559999996</v>
      </c>
      <c r="H847" s="87">
        <v>2228229.2788</v>
      </c>
      <c r="I847" s="87">
        <v>0</v>
      </c>
    </row>
    <row r="848" spans="1:9">
      <c r="A848" s="4">
        <v>99271</v>
      </c>
      <c r="B848" s="84" t="s">
        <v>841</v>
      </c>
      <c r="C848" s="85">
        <v>5.0365999999999996E-3</v>
      </c>
      <c r="E848" s="87">
        <v>1973103.1597999998</v>
      </c>
      <c r="F848" s="87">
        <v>1846704.6461999998</v>
      </c>
      <c r="G848" s="87">
        <v>1097142.7243999999</v>
      </c>
      <c r="H848" s="87">
        <v>4474047.0362</v>
      </c>
      <c r="I848" s="87">
        <v>0</v>
      </c>
    </row>
    <row r="849" spans="1:9">
      <c r="A849" s="4">
        <v>99281</v>
      </c>
      <c r="B849" s="84" t="s">
        <v>842</v>
      </c>
      <c r="C849" s="85">
        <v>3.6768999999999999E-3</v>
      </c>
      <c r="E849" s="87">
        <v>1440436.6057</v>
      </c>
      <c r="F849" s="87">
        <v>1348161.1232999999</v>
      </c>
      <c r="G849" s="87">
        <v>800953.83459999994</v>
      </c>
      <c r="H849" s="87">
        <v>3266216.0082999999</v>
      </c>
      <c r="I849" s="87">
        <v>0</v>
      </c>
    </row>
    <row r="850" spans="1:9">
      <c r="A850" s="4">
        <v>99291</v>
      </c>
      <c r="B850" s="84" t="s">
        <v>843</v>
      </c>
      <c r="C850" s="85">
        <v>1.2277E-3</v>
      </c>
      <c r="E850" s="87">
        <v>480955.1581</v>
      </c>
      <c r="F850" s="87">
        <v>450144.79889999999</v>
      </c>
      <c r="G850" s="87">
        <v>267434.80180000002</v>
      </c>
      <c r="H850" s="87">
        <v>1090574.5038999999</v>
      </c>
      <c r="I850" s="87">
        <v>0</v>
      </c>
    </row>
    <row r="851" spans="1:9">
      <c r="A851" s="4">
        <v>99301</v>
      </c>
      <c r="B851" s="84" t="s">
        <v>844</v>
      </c>
      <c r="C851" s="85">
        <v>1.4147999999999999E-3</v>
      </c>
      <c r="E851" s="87">
        <v>554252.14439999999</v>
      </c>
      <c r="F851" s="87">
        <v>518746.32359999995</v>
      </c>
      <c r="G851" s="87">
        <v>308191.54319999996</v>
      </c>
      <c r="H851" s="87">
        <v>1256776.7435999999</v>
      </c>
      <c r="I851" s="87">
        <v>0</v>
      </c>
    </row>
    <row r="852" spans="1:9">
      <c r="A852" s="4">
        <v>99304</v>
      </c>
      <c r="B852" s="84" t="s">
        <v>845</v>
      </c>
      <c r="C852" s="85">
        <v>6.6000000000000003E-6</v>
      </c>
      <c r="E852" s="87">
        <v>2585.5698000000002</v>
      </c>
      <c r="F852" s="87">
        <v>2419.9362000000001</v>
      </c>
      <c r="G852" s="87">
        <v>1437.7044000000001</v>
      </c>
      <c r="H852" s="87">
        <v>5862.8262000000004</v>
      </c>
      <c r="I852" s="87">
        <v>0</v>
      </c>
    </row>
    <row r="853" spans="1:9">
      <c r="A853" s="4">
        <v>99311</v>
      </c>
      <c r="B853" s="84" t="s">
        <v>846</v>
      </c>
      <c r="C853" s="85">
        <v>5.7099999999999999E-5</v>
      </c>
      <c r="E853" s="87">
        <v>22369.096300000001</v>
      </c>
      <c r="F853" s="87">
        <v>20936.114699999998</v>
      </c>
      <c r="G853" s="87">
        <v>12438.321399999999</v>
      </c>
      <c r="H853" s="87">
        <v>50722.329700000002</v>
      </c>
      <c r="I853" s="87">
        <v>0</v>
      </c>
    </row>
    <row r="854" spans="1:9">
      <c r="A854" s="4">
        <v>99321</v>
      </c>
      <c r="B854" s="84" t="s">
        <v>847</v>
      </c>
      <c r="C854" s="85">
        <v>9.9199999999999999E-5</v>
      </c>
      <c r="E854" s="87">
        <v>38861.897599999997</v>
      </c>
      <c r="F854" s="87">
        <v>36372.374400000001</v>
      </c>
      <c r="G854" s="87">
        <v>21609.132799999999</v>
      </c>
      <c r="H854" s="87">
        <v>88120.054399999994</v>
      </c>
      <c r="I854" s="87">
        <v>0</v>
      </c>
    </row>
    <row r="855" spans="1:9">
      <c r="A855" s="4">
        <v>99401</v>
      </c>
      <c r="B855" s="84" t="s">
        <v>848</v>
      </c>
      <c r="C855" s="85">
        <v>7.9420000000000001E-4</v>
      </c>
      <c r="E855" s="87">
        <v>311130.23259999999</v>
      </c>
      <c r="F855" s="87">
        <v>291198.98940000002</v>
      </c>
      <c r="G855" s="87">
        <v>173003.7628</v>
      </c>
      <c r="H855" s="87">
        <v>705493.41940000001</v>
      </c>
      <c r="I855" s="87">
        <v>0</v>
      </c>
    </row>
    <row r="856" spans="1:9">
      <c r="A856" s="4">
        <v>99404</v>
      </c>
      <c r="B856" s="84" t="s">
        <v>849</v>
      </c>
      <c r="C856" s="100">
        <v>7.1999999999999997E-6</v>
      </c>
      <c r="D856" s="101"/>
      <c r="E856" s="102">
        <v>2820.6215999999999</v>
      </c>
      <c r="F856" s="102">
        <v>2639.9303999999997</v>
      </c>
      <c r="G856" s="102">
        <v>1568.4048</v>
      </c>
      <c r="H856" s="102">
        <v>6395.8103999999994</v>
      </c>
      <c r="I856" s="102">
        <v>0</v>
      </c>
    </row>
    <row r="857" spans="1:9">
      <c r="A857" s="95">
        <v>99405</v>
      </c>
      <c r="B857" s="96" t="s">
        <v>850</v>
      </c>
      <c r="C857" s="97">
        <v>5.5999999999999999E-5</v>
      </c>
      <c r="D857" s="98"/>
      <c r="E857" s="99">
        <v>21938.168000000001</v>
      </c>
      <c r="F857" s="99">
        <v>20532.792000000001</v>
      </c>
      <c r="G857" s="99">
        <v>12198.704</v>
      </c>
      <c r="H857" s="99">
        <v>49745.192000000003</v>
      </c>
      <c r="I857" s="99">
        <v>0</v>
      </c>
    </row>
    <row r="858" spans="1:9">
      <c r="A858" s="4">
        <v>99411</v>
      </c>
      <c r="B858" s="84" t="s">
        <v>851</v>
      </c>
      <c r="C858" s="85">
        <v>1.448E-4</v>
      </c>
      <c r="E858" s="87">
        <v>56725.8344</v>
      </c>
      <c r="F858" s="87">
        <v>53091.933599999997</v>
      </c>
      <c r="G858" s="87">
        <v>31542.3632</v>
      </c>
      <c r="H858" s="87">
        <v>128626.8536</v>
      </c>
      <c r="I858" s="87">
        <v>0</v>
      </c>
    </row>
    <row r="859" spans="1:9">
      <c r="A859" s="4">
        <v>99413</v>
      </c>
      <c r="B859" s="84" t="s">
        <v>852</v>
      </c>
      <c r="C859" s="85">
        <v>4.2700000000000001E-5</v>
      </c>
      <c r="E859" s="87">
        <v>16727.8531</v>
      </c>
      <c r="F859" s="87">
        <v>15656.2539</v>
      </c>
      <c r="G859" s="87">
        <v>9301.5118000000002</v>
      </c>
      <c r="H859" s="87">
        <v>37930.708899999998</v>
      </c>
      <c r="I859" s="87">
        <v>0</v>
      </c>
    </row>
    <row r="860" spans="1:9">
      <c r="A860" s="4">
        <v>99421</v>
      </c>
      <c r="B860" s="84" t="s">
        <v>853</v>
      </c>
      <c r="C860" s="85">
        <v>1.06E-5</v>
      </c>
      <c r="E860" s="87">
        <v>4152.5817999999999</v>
      </c>
      <c r="F860" s="87">
        <v>3886.5642000000003</v>
      </c>
      <c r="G860" s="87">
        <v>2309.0403999999999</v>
      </c>
      <c r="H860" s="87">
        <v>9416.0542000000005</v>
      </c>
      <c r="I860" s="87">
        <v>0</v>
      </c>
    </row>
    <row r="861" spans="1:9">
      <c r="A861" s="4">
        <v>99431</v>
      </c>
      <c r="B861" s="84" t="s">
        <v>854</v>
      </c>
      <c r="C861" s="85">
        <v>1.77E-5</v>
      </c>
      <c r="E861" s="87">
        <v>6934.0280999999995</v>
      </c>
      <c r="F861" s="87">
        <v>6489.8289000000004</v>
      </c>
      <c r="G861" s="87">
        <v>3855.6617999999999</v>
      </c>
      <c r="H861" s="87">
        <v>15723.0339</v>
      </c>
      <c r="I861" s="87">
        <v>0</v>
      </c>
    </row>
    <row r="862" spans="1:9">
      <c r="A862" s="4">
        <v>99501</v>
      </c>
      <c r="B862" s="84" t="s">
        <v>855</v>
      </c>
      <c r="C862" s="85">
        <v>1.7076999999999999E-3</v>
      </c>
      <c r="E862" s="87">
        <v>668996.59809999994</v>
      </c>
      <c r="F862" s="87">
        <v>626140.15889999992</v>
      </c>
      <c r="G862" s="87">
        <v>371995.12179999996</v>
      </c>
      <c r="H862" s="87">
        <v>1516961.8639</v>
      </c>
      <c r="I862" s="87">
        <v>0</v>
      </c>
    </row>
    <row r="863" spans="1:9">
      <c r="A863" s="4">
        <v>99502</v>
      </c>
      <c r="B863" s="84" t="s">
        <v>856</v>
      </c>
      <c r="C863" s="85">
        <v>1.5009999999999999E-4</v>
      </c>
      <c r="E863" s="87">
        <v>58802.125299999992</v>
      </c>
      <c r="F863" s="87">
        <v>55035.215699999993</v>
      </c>
      <c r="G863" s="87">
        <v>32696.883399999999</v>
      </c>
      <c r="H863" s="87">
        <v>133334.88069999998</v>
      </c>
      <c r="I863" s="87">
        <v>0</v>
      </c>
    </row>
    <row r="864" spans="1:9">
      <c r="A864" s="4">
        <v>99508</v>
      </c>
      <c r="B864" s="84" t="s">
        <v>857</v>
      </c>
      <c r="C864" s="85">
        <v>1.8099999999999999E-5</v>
      </c>
      <c r="E864" s="87">
        <v>7090.7293</v>
      </c>
      <c r="F864" s="87">
        <v>6636.4916999999996</v>
      </c>
      <c r="G864" s="87">
        <v>3942.7954</v>
      </c>
      <c r="H864" s="87">
        <v>16078.3567</v>
      </c>
      <c r="I864" s="87">
        <v>0</v>
      </c>
    </row>
    <row r="865" spans="1:9">
      <c r="A865" s="4">
        <v>99509</v>
      </c>
      <c r="B865" s="84" t="s">
        <v>858</v>
      </c>
      <c r="C865" s="85">
        <v>2.4199999999999999E-5</v>
      </c>
      <c r="E865" s="87">
        <v>9480.4225999999999</v>
      </c>
      <c r="F865" s="87">
        <v>8873.0993999999992</v>
      </c>
      <c r="G865" s="87">
        <v>5271.5828000000001</v>
      </c>
      <c r="H865" s="87">
        <v>21497.029399999999</v>
      </c>
      <c r="I865" s="87">
        <v>0</v>
      </c>
    </row>
    <row r="866" spans="1:9">
      <c r="A866" s="4">
        <v>99511</v>
      </c>
      <c r="B866" s="84" t="s">
        <v>859</v>
      </c>
      <c r="C866" s="85">
        <v>1.3201E-3</v>
      </c>
      <c r="E866" s="87">
        <v>517153.13530000002</v>
      </c>
      <c r="F866" s="87">
        <v>484023.9057</v>
      </c>
      <c r="G866" s="87">
        <v>287562.66340000002</v>
      </c>
      <c r="H866" s="87">
        <v>1172654.0707</v>
      </c>
      <c r="I866" s="87">
        <v>0</v>
      </c>
    </row>
    <row r="867" spans="1:9">
      <c r="A867" s="4">
        <v>99521</v>
      </c>
      <c r="B867" s="84" t="s">
        <v>860</v>
      </c>
      <c r="C867" s="85">
        <v>5.1960000000000005E-4</v>
      </c>
      <c r="E867" s="87">
        <v>203554.85880000002</v>
      </c>
      <c r="F867" s="87">
        <v>190514.97720000002</v>
      </c>
      <c r="G867" s="87">
        <v>113186.54640000001</v>
      </c>
      <c r="H867" s="87">
        <v>461564.31720000005</v>
      </c>
      <c r="I867" s="87">
        <v>0</v>
      </c>
    </row>
    <row r="868" spans="1:9">
      <c r="A868" s="4">
        <v>99527</v>
      </c>
      <c r="B868" s="84" t="s">
        <v>861</v>
      </c>
      <c r="C868" s="85">
        <v>1.0499999999999999E-5</v>
      </c>
      <c r="E868" s="87">
        <v>4113.4065000000001</v>
      </c>
      <c r="F868" s="87">
        <v>3849.8984999999998</v>
      </c>
      <c r="G868" s="87">
        <v>2287.2570000000001</v>
      </c>
      <c r="H868" s="87">
        <v>9327.2235000000001</v>
      </c>
      <c r="I868" s="87">
        <v>0</v>
      </c>
    </row>
    <row r="869" spans="1:9">
      <c r="A869" s="4">
        <v>99531</v>
      </c>
      <c r="B869" s="84" t="s">
        <v>862</v>
      </c>
      <c r="C869" s="85">
        <v>9.2399999999999996E-5</v>
      </c>
      <c r="E869" s="87">
        <v>36197.977200000001</v>
      </c>
      <c r="F869" s="87">
        <v>33879.106800000001</v>
      </c>
      <c r="G869" s="87">
        <v>20127.8616</v>
      </c>
      <c r="H869" s="87">
        <v>82079.566800000001</v>
      </c>
      <c r="I869" s="87">
        <v>0</v>
      </c>
    </row>
    <row r="870" spans="1:9">
      <c r="A870" s="4">
        <v>99601</v>
      </c>
      <c r="B870" s="84" t="s">
        <v>863</v>
      </c>
      <c r="C870" s="85">
        <v>5.0304E-3</v>
      </c>
      <c r="E870" s="87">
        <v>1970674.2912000001</v>
      </c>
      <c r="F870" s="87">
        <v>1844431.3728</v>
      </c>
      <c r="G870" s="87">
        <v>1095792.1536000001</v>
      </c>
      <c r="H870" s="87">
        <v>4468539.5328000002</v>
      </c>
      <c r="I870" s="87">
        <v>0</v>
      </c>
    </row>
    <row r="871" spans="1:9">
      <c r="A871" s="4">
        <v>99602</v>
      </c>
      <c r="B871" s="84" t="s">
        <v>864</v>
      </c>
      <c r="C871" s="85">
        <v>6.0900000000000003E-5</v>
      </c>
      <c r="E871" s="87">
        <v>23857.757700000002</v>
      </c>
      <c r="F871" s="87">
        <v>22329.4113</v>
      </c>
      <c r="G871" s="87">
        <v>13266.090600000001</v>
      </c>
      <c r="H871" s="87">
        <v>54097.8963</v>
      </c>
      <c r="I871" s="87">
        <v>0</v>
      </c>
    </row>
    <row r="872" spans="1:9">
      <c r="A872" s="4">
        <v>99603</v>
      </c>
      <c r="B872" s="84" t="s">
        <v>865</v>
      </c>
      <c r="C872" s="85">
        <v>1.6330000000000001E-4</v>
      </c>
      <c r="E872" s="87">
        <v>63973.264900000002</v>
      </c>
      <c r="F872" s="87">
        <v>59875.088100000001</v>
      </c>
      <c r="G872" s="87">
        <v>35572.292200000004</v>
      </c>
      <c r="H872" s="87">
        <v>145060.5331</v>
      </c>
      <c r="I872" s="87">
        <v>0</v>
      </c>
    </row>
    <row r="873" spans="1:9">
      <c r="A873" s="4">
        <v>99604</v>
      </c>
      <c r="B873" s="84" t="s">
        <v>866</v>
      </c>
      <c r="C873" s="85">
        <v>1.1510000000000001E-4</v>
      </c>
      <c r="E873" s="87">
        <v>45090.770300000004</v>
      </c>
      <c r="F873" s="87">
        <v>42202.220700000005</v>
      </c>
      <c r="G873" s="87">
        <v>25072.6934</v>
      </c>
      <c r="H873" s="87">
        <v>102244.1357</v>
      </c>
      <c r="I873" s="87">
        <v>0</v>
      </c>
    </row>
    <row r="874" spans="1:9">
      <c r="A874" s="4">
        <v>99609</v>
      </c>
      <c r="B874" s="84" t="s">
        <v>867</v>
      </c>
      <c r="C874" s="85">
        <v>3.4999999999999997E-5</v>
      </c>
      <c r="E874" s="87">
        <v>13711.355</v>
      </c>
      <c r="F874" s="87">
        <v>12832.994999999999</v>
      </c>
      <c r="G874" s="87">
        <v>7624.19</v>
      </c>
      <c r="H874" s="87">
        <v>31090.744999999999</v>
      </c>
      <c r="I874" s="87">
        <v>0</v>
      </c>
    </row>
    <row r="875" spans="1:9">
      <c r="A875" s="4">
        <v>99610</v>
      </c>
      <c r="B875" s="84" t="s">
        <v>868</v>
      </c>
      <c r="C875" s="85">
        <v>1.9129999999999999E-4</v>
      </c>
      <c r="E875" s="87">
        <v>74942.348899999997</v>
      </c>
      <c r="F875" s="87">
        <v>70141.484100000001</v>
      </c>
      <c r="G875" s="87">
        <v>41671.644199999995</v>
      </c>
      <c r="H875" s="87">
        <v>169933.12909999999</v>
      </c>
      <c r="I875" s="87">
        <v>0</v>
      </c>
    </row>
    <row r="876" spans="1:9">
      <c r="A876" s="4">
        <v>99611</v>
      </c>
      <c r="B876" s="84" t="s">
        <v>869</v>
      </c>
      <c r="C876" s="85">
        <v>2.7542000000000001E-3</v>
      </c>
      <c r="E876" s="87">
        <v>1078966.1126000001</v>
      </c>
      <c r="F876" s="87">
        <v>1009846.7094000001</v>
      </c>
      <c r="G876" s="87">
        <v>599958.40280000004</v>
      </c>
      <c r="H876" s="87">
        <v>2446575.1394000002</v>
      </c>
      <c r="I876" s="87">
        <v>0</v>
      </c>
    </row>
    <row r="877" spans="1:9">
      <c r="A877" s="4">
        <v>99613</v>
      </c>
      <c r="B877" s="84" t="s">
        <v>870</v>
      </c>
      <c r="C877" s="85">
        <v>3.5349999999999997E-4</v>
      </c>
      <c r="E877" s="87">
        <v>138484.68549999999</v>
      </c>
      <c r="F877" s="87">
        <v>129613.24949999999</v>
      </c>
      <c r="G877" s="87">
        <v>77004.318999999989</v>
      </c>
      <c r="H877" s="87">
        <v>314016.5245</v>
      </c>
      <c r="I877" s="87">
        <v>0</v>
      </c>
    </row>
    <row r="878" spans="1:9">
      <c r="A878" s="4">
        <v>99621</v>
      </c>
      <c r="B878" s="84" t="s">
        <v>871</v>
      </c>
      <c r="C878" s="85">
        <v>3.6200000000000002E-4</v>
      </c>
      <c r="E878" s="87">
        <v>141814.58600000001</v>
      </c>
      <c r="F878" s="87">
        <v>132729.834</v>
      </c>
      <c r="G878" s="87">
        <v>78855.90800000001</v>
      </c>
      <c r="H878" s="87">
        <v>321567.13400000002</v>
      </c>
      <c r="I878" s="87">
        <v>0</v>
      </c>
    </row>
    <row r="879" spans="1:9">
      <c r="A879" s="4">
        <v>99623</v>
      </c>
      <c r="B879" s="84" t="s">
        <v>872</v>
      </c>
      <c r="C879" s="85">
        <v>1.52E-5</v>
      </c>
      <c r="E879" s="87">
        <v>5954.6455999999998</v>
      </c>
      <c r="F879" s="87">
        <v>5573.1864000000005</v>
      </c>
      <c r="G879" s="87">
        <v>3311.0767999999998</v>
      </c>
      <c r="H879" s="87">
        <v>13502.2664</v>
      </c>
      <c r="I879" s="87">
        <v>0</v>
      </c>
    </row>
    <row r="880" spans="1:9">
      <c r="A880" s="4">
        <v>99624</v>
      </c>
      <c r="B880" s="84" t="s">
        <v>975</v>
      </c>
      <c r="C880" s="85">
        <v>7.8200000000000003E-5</v>
      </c>
      <c r="E880" s="87">
        <v>30635.084600000002</v>
      </c>
      <c r="F880" s="87">
        <v>28672.577400000002</v>
      </c>
      <c r="G880" s="87">
        <v>17034.6188</v>
      </c>
      <c r="H880" s="87">
        <v>69465.607400000008</v>
      </c>
      <c r="I880" s="87">
        <v>0</v>
      </c>
    </row>
    <row r="881" spans="1:9">
      <c r="A881" s="4">
        <v>99631</v>
      </c>
      <c r="B881" s="84" t="s">
        <v>873</v>
      </c>
      <c r="C881" s="85">
        <v>6.4900000000000005E-5</v>
      </c>
      <c r="E881" s="87">
        <v>25424.769700000001</v>
      </c>
      <c r="F881" s="87">
        <v>23796.0393</v>
      </c>
      <c r="G881" s="87">
        <v>14137.426600000001</v>
      </c>
      <c r="H881" s="87">
        <v>57651.124300000003</v>
      </c>
      <c r="I881" s="87">
        <v>0</v>
      </c>
    </row>
    <row r="882" spans="1:9">
      <c r="A882" s="4">
        <v>99651</v>
      </c>
      <c r="B882" s="84" t="s">
        <v>874</v>
      </c>
      <c r="C882" s="85">
        <v>3.0000000000000001E-5</v>
      </c>
      <c r="E882" s="87">
        <v>11752.59</v>
      </c>
      <c r="F882" s="87">
        <v>10999.710000000001</v>
      </c>
      <c r="G882" s="87">
        <v>6535.02</v>
      </c>
      <c r="H882" s="87">
        <v>26649.21</v>
      </c>
      <c r="I882" s="87">
        <v>0</v>
      </c>
    </row>
    <row r="883" spans="1:9">
      <c r="A883" s="4">
        <v>99661</v>
      </c>
      <c r="B883" s="84" t="s">
        <v>875</v>
      </c>
      <c r="C883" s="85">
        <v>3.57E-5</v>
      </c>
      <c r="E883" s="87">
        <v>13985.5821</v>
      </c>
      <c r="F883" s="87">
        <v>13089.6549</v>
      </c>
      <c r="G883" s="87">
        <v>7776.6738000000005</v>
      </c>
      <c r="H883" s="87">
        <v>31712.5599</v>
      </c>
      <c r="I883" s="87">
        <v>0</v>
      </c>
    </row>
    <row r="884" spans="1:9">
      <c r="A884" s="4">
        <v>99701</v>
      </c>
      <c r="B884" s="84" t="s">
        <v>876</v>
      </c>
      <c r="C884" s="85">
        <v>3.0403000000000001E-3</v>
      </c>
      <c r="E884" s="87">
        <v>1191046.6459000001</v>
      </c>
      <c r="F884" s="87">
        <v>1114747.2771000001</v>
      </c>
      <c r="G884" s="87">
        <v>662280.71019999997</v>
      </c>
      <c r="H884" s="87">
        <v>2700719.7721000002</v>
      </c>
      <c r="I884" s="87">
        <v>0</v>
      </c>
    </row>
    <row r="885" spans="1:9">
      <c r="A885" s="4">
        <v>99705</v>
      </c>
      <c r="B885" s="84" t="s">
        <v>877</v>
      </c>
      <c r="C885" s="85">
        <v>1.4669999999999999E-4</v>
      </c>
      <c r="E885" s="87">
        <v>57470.165099999998</v>
      </c>
      <c r="F885" s="87">
        <v>53788.581899999997</v>
      </c>
      <c r="G885" s="87">
        <v>31956.247799999997</v>
      </c>
      <c r="H885" s="87">
        <v>130314.63689999998</v>
      </c>
      <c r="I885" s="87">
        <v>0</v>
      </c>
    </row>
    <row r="886" spans="1:9">
      <c r="A886" s="4">
        <v>99711</v>
      </c>
      <c r="B886" s="84" t="s">
        <v>878</v>
      </c>
      <c r="C886" s="85">
        <v>3.7399999999999998E-4</v>
      </c>
      <c r="E886" s="87">
        <v>146515.622</v>
      </c>
      <c r="F886" s="87">
        <v>137129.71799999999</v>
      </c>
      <c r="G886" s="87">
        <v>81469.915999999997</v>
      </c>
      <c r="H886" s="87">
        <v>332226.81799999997</v>
      </c>
      <c r="I886" s="87">
        <v>0</v>
      </c>
    </row>
    <row r="887" spans="1:9">
      <c r="A887" s="4">
        <v>99717</v>
      </c>
      <c r="B887" s="84" t="s">
        <v>879</v>
      </c>
      <c r="C887" s="85">
        <v>1.9599999999999999E-5</v>
      </c>
      <c r="E887" s="87">
        <v>7678.3587999999991</v>
      </c>
      <c r="F887" s="87">
        <v>7186.4771999999994</v>
      </c>
      <c r="G887" s="87">
        <v>4269.5463999999993</v>
      </c>
      <c r="H887" s="87">
        <v>17410.817199999998</v>
      </c>
      <c r="I887" s="87">
        <v>0</v>
      </c>
    </row>
    <row r="888" spans="1:9">
      <c r="A888" s="4">
        <v>99721</v>
      </c>
      <c r="B888" s="84" t="s">
        <v>880</v>
      </c>
      <c r="C888" s="85">
        <v>6.1919999999999998E-4</v>
      </c>
      <c r="E888" s="87">
        <v>242573.45759999999</v>
      </c>
      <c r="F888" s="87">
        <v>227034.01439999999</v>
      </c>
      <c r="G888" s="87">
        <v>134882.81279999999</v>
      </c>
      <c r="H888" s="87">
        <v>550039.69440000004</v>
      </c>
      <c r="I888" s="87">
        <v>0</v>
      </c>
    </row>
    <row r="889" spans="1:9">
      <c r="A889" s="4">
        <v>99727</v>
      </c>
      <c r="B889" s="84" t="s">
        <v>881</v>
      </c>
      <c r="C889" s="85">
        <v>2.3200000000000001E-5</v>
      </c>
      <c r="E889" s="87">
        <v>9088.6696000000011</v>
      </c>
      <c r="F889" s="87">
        <v>8506.4423999999999</v>
      </c>
      <c r="G889" s="87">
        <v>5053.7488000000003</v>
      </c>
      <c r="H889" s="87">
        <v>20608.722400000002</v>
      </c>
      <c r="I889" s="87">
        <v>0</v>
      </c>
    </row>
    <row r="890" spans="1:9">
      <c r="A890" s="4">
        <v>99801</v>
      </c>
      <c r="B890" s="84" t="s">
        <v>882</v>
      </c>
      <c r="C890" s="85">
        <v>4.5713999999999998E-3</v>
      </c>
      <c r="E890" s="87">
        <v>1790859.6642</v>
      </c>
      <c r="F890" s="87">
        <v>1676135.8097999999</v>
      </c>
      <c r="G890" s="87">
        <v>995806.34759999998</v>
      </c>
      <c r="H890" s="87">
        <v>4060806.6198</v>
      </c>
      <c r="I890" s="87">
        <v>0</v>
      </c>
    </row>
    <row r="891" spans="1:9">
      <c r="A891" s="4">
        <v>99802</v>
      </c>
      <c r="B891" s="84" t="s">
        <v>883</v>
      </c>
      <c r="C891" s="85">
        <v>3.3000000000000002E-6</v>
      </c>
      <c r="E891" s="87">
        <v>1292.7849000000001</v>
      </c>
      <c r="F891" s="87">
        <v>1209.9681</v>
      </c>
      <c r="G891" s="87">
        <v>718.85220000000004</v>
      </c>
      <c r="H891" s="87">
        <v>2931.4131000000002</v>
      </c>
      <c r="I891" s="87">
        <v>0</v>
      </c>
    </row>
    <row r="892" spans="1:9">
      <c r="A892" s="4">
        <v>99804</v>
      </c>
      <c r="B892" s="84" t="s">
        <v>884</v>
      </c>
      <c r="C892" s="85">
        <v>1.022E-4</v>
      </c>
      <c r="E892" s="87">
        <v>40037.156600000002</v>
      </c>
      <c r="F892" s="87">
        <v>37472.345399999998</v>
      </c>
      <c r="G892" s="87">
        <v>22262.6348</v>
      </c>
      <c r="H892" s="87">
        <v>90784.97540000001</v>
      </c>
      <c r="I892" s="87">
        <v>0</v>
      </c>
    </row>
    <row r="893" spans="1:9">
      <c r="A893" s="4">
        <v>99811</v>
      </c>
      <c r="B893" s="84" t="s">
        <v>885</v>
      </c>
      <c r="C893" s="85">
        <v>5.9289E-3</v>
      </c>
      <c r="E893" s="87">
        <v>2322664.3616999998</v>
      </c>
      <c r="F893" s="87">
        <v>2173872.6872999999</v>
      </c>
      <c r="G893" s="87">
        <v>1291516.0026</v>
      </c>
      <c r="H893" s="87">
        <v>5266683.3722999999</v>
      </c>
      <c r="I893" s="87">
        <v>0</v>
      </c>
    </row>
    <row r="894" spans="1:9">
      <c r="A894" s="4">
        <v>99812</v>
      </c>
      <c r="B894" s="84" t="s">
        <v>886</v>
      </c>
      <c r="C894" s="85">
        <v>1.7E-5</v>
      </c>
      <c r="E894" s="87">
        <v>6659.8010000000004</v>
      </c>
      <c r="F894" s="87">
        <v>6233.1689999999999</v>
      </c>
      <c r="G894" s="87">
        <v>3703.1779999999999</v>
      </c>
      <c r="H894" s="87">
        <v>15101.218999999999</v>
      </c>
      <c r="I894" s="87">
        <v>0</v>
      </c>
    </row>
    <row r="895" spans="1:9">
      <c r="A895" s="4">
        <v>99818</v>
      </c>
      <c r="B895" s="84" t="s">
        <v>887</v>
      </c>
      <c r="C895" s="85">
        <v>3.96E-5</v>
      </c>
      <c r="E895" s="87">
        <v>15513.418799999999</v>
      </c>
      <c r="F895" s="87">
        <v>14519.617200000001</v>
      </c>
      <c r="G895" s="87">
        <v>8626.2263999999996</v>
      </c>
      <c r="H895" s="87">
        <v>35176.957199999997</v>
      </c>
      <c r="I895" s="87">
        <v>0</v>
      </c>
    </row>
    <row r="896" spans="1:9">
      <c r="A896" s="4">
        <v>99821</v>
      </c>
      <c r="B896" s="84" t="s">
        <v>888</v>
      </c>
      <c r="C896" s="85">
        <v>9.8099999999999999E-5</v>
      </c>
      <c r="E896" s="87">
        <v>38430.969299999997</v>
      </c>
      <c r="F896" s="87">
        <v>35969.051699999996</v>
      </c>
      <c r="G896" s="87">
        <v>21369.5154</v>
      </c>
      <c r="H896" s="87">
        <v>87142.916700000002</v>
      </c>
      <c r="I896" s="87">
        <v>0</v>
      </c>
    </row>
    <row r="897" spans="1:9">
      <c r="A897" s="4">
        <v>99831</v>
      </c>
      <c r="B897" s="84" t="s">
        <v>889</v>
      </c>
      <c r="C897" s="85">
        <v>3.7100000000000001E-5</v>
      </c>
      <c r="E897" s="87">
        <v>14534.0363</v>
      </c>
      <c r="F897" s="87">
        <v>13602.974700000001</v>
      </c>
      <c r="G897" s="87">
        <v>8081.6414000000004</v>
      </c>
      <c r="H897" s="87">
        <v>32956.189700000003</v>
      </c>
      <c r="I897" s="87">
        <v>0</v>
      </c>
    </row>
    <row r="898" spans="1:9">
      <c r="A898" s="4">
        <v>99841</v>
      </c>
      <c r="B898" s="84" t="s">
        <v>890</v>
      </c>
      <c r="C898" s="85">
        <v>5.94E-5</v>
      </c>
      <c r="E898" s="87">
        <v>23270.128199999999</v>
      </c>
      <c r="F898" s="87">
        <v>21779.425800000001</v>
      </c>
      <c r="G898" s="87">
        <v>12939.339599999999</v>
      </c>
      <c r="H898" s="87">
        <v>52765.435799999999</v>
      </c>
      <c r="I898" s="87">
        <v>0</v>
      </c>
    </row>
    <row r="899" spans="1:9">
      <c r="A899" s="4">
        <v>99851</v>
      </c>
      <c r="B899" s="84" t="s">
        <v>891</v>
      </c>
      <c r="C899" s="85">
        <v>1.66E-5</v>
      </c>
      <c r="E899" s="87">
        <v>6503.0998</v>
      </c>
      <c r="F899" s="87">
        <v>6086.5061999999998</v>
      </c>
      <c r="G899" s="87">
        <v>3616.0444000000002</v>
      </c>
      <c r="H899" s="87">
        <v>14745.896200000001</v>
      </c>
      <c r="I899" s="87">
        <v>0</v>
      </c>
    </row>
    <row r="900" spans="1:9">
      <c r="A900" s="4">
        <v>99901</v>
      </c>
      <c r="B900" s="84" t="s">
        <v>892</v>
      </c>
      <c r="C900" s="85">
        <v>1.5120999999999999E-3</v>
      </c>
      <c r="E900" s="87">
        <v>592369.71129999997</v>
      </c>
      <c r="F900" s="87">
        <v>554422.04969999997</v>
      </c>
      <c r="G900" s="87">
        <v>329386.79139999999</v>
      </c>
      <c r="H900" s="87">
        <v>1343209.0146999999</v>
      </c>
      <c r="I900" s="87">
        <v>0</v>
      </c>
    </row>
    <row r="901" spans="1:9">
      <c r="A901" s="4">
        <v>99911</v>
      </c>
      <c r="B901" s="84" t="s">
        <v>893</v>
      </c>
      <c r="C901" s="85">
        <v>2.365E-4</v>
      </c>
      <c r="E901" s="87">
        <v>92649.584499999997</v>
      </c>
      <c r="F901" s="87">
        <v>86714.380499999999</v>
      </c>
      <c r="G901" s="87">
        <v>51517.741000000002</v>
      </c>
      <c r="H901" s="87">
        <v>210084.60550000001</v>
      </c>
      <c r="I901" s="87">
        <v>0</v>
      </c>
    </row>
    <row r="902" spans="1:9">
      <c r="A902" s="95">
        <v>99921</v>
      </c>
      <c r="B902" s="96" t="s">
        <v>894</v>
      </c>
      <c r="C902" s="97">
        <v>1.395E-4</v>
      </c>
      <c r="D902" s="98"/>
      <c r="E902" s="99">
        <v>54649.5435</v>
      </c>
      <c r="F902" s="99">
        <v>51148.6515</v>
      </c>
      <c r="G902" s="99">
        <v>30387.843000000001</v>
      </c>
      <c r="H902" s="99">
        <v>123918.8265</v>
      </c>
      <c r="I902" s="99">
        <v>0</v>
      </c>
    </row>
    <row r="903" spans="1:9">
      <c r="A903" s="4">
        <v>99931</v>
      </c>
      <c r="B903" s="84" t="s">
        <v>895</v>
      </c>
      <c r="C903" s="85">
        <v>2.6100000000000001E-5</v>
      </c>
      <c r="E903" s="87">
        <v>10224.7533</v>
      </c>
      <c r="F903" s="87">
        <v>9569.7476999999999</v>
      </c>
      <c r="G903" s="87">
        <v>5685.4674000000005</v>
      </c>
      <c r="H903" s="87">
        <v>23184.812700000002</v>
      </c>
      <c r="I903" s="87">
        <v>0</v>
      </c>
    </row>
    <row r="904" spans="1:9">
      <c r="A904" s="4">
        <v>99941</v>
      </c>
      <c r="B904" s="84" t="s">
        <v>896</v>
      </c>
      <c r="C904" s="85">
        <v>5.66E-5</v>
      </c>
      <c r="E904" s="87">
        <v>22173.219799999999</v>
      </c>
      <c r="F904" s="87">
        <v>20752.786199999999</v>
      </c>
      <c r="G904" s="87">
        <v>12329.404399999999</v>
      </c>
      <c r="H904" s="87">
        <v>50278.176200000002</v>
      </c>
      <c r="I904" s="87">
        <v>0</v>
      </c>
    </row>
    <row r="905" spans="1:9">
      <c r="A905" s="4">
        <v>99991</v>
      </c>
      <c r="B905" s="84" t="s">
        <v>897</v>
      </c>
      <c r="C905" s="85">
        <v>4.0420000000000001E-4</v>
      </c>
      <c r="E905" s="87">
        <v>158346.5626</v>
      </c>
      <c r="F905" s="87">
        <v>148202.75940000001</v>
      </c>
      <c r="G905" s="87">
        <v>88048.502800000002</v>
      </c>
      <c r="H905" s="87">
        <v>359053.68940000003</v>
      </c>
      <c r="I905" s="87">
        <v>0</v>
      </c>
    </row>
    <row r="906" spans="1:9">
      <c r="A906" s="95">
        <v>99999</v>
      </c>
      <c r="B906" s="96" t="s">
        <v>898</v>
      </c>
      <c r="C906" s="97">
        <v>1.0696E-3</v>
      </c>
      <c r="D906" s="98"/>
      <c r="E906" s="99">
        <v>419019.00880000001</v>
      </c>
      <c r="F906" s="99">
        <v>392176.3272</v>
      </c>
      <c r="G906" s="99">
        <v>232995.2464</v>
      </c>
      <c r="H906" s="99">
        <v>950133.16720000003</v>
      </c>
      <c r="I906" s="99">
        <v>0</v>
      </c>
    </row>
    <row r="907" spans="1:9">
      <c r="A907" s="4"/>
      <c r="B907" s="84"/>
      <c r="C907" s="85"/>
      <c r="E907" s="87"/>
      <c r="F907" s="87"/>
      <c r="G907" s="87"/>
      <c r="H907" s="87"/>
      <c r="I907" s="87"/>
    </row>
    <row r="908" spans="1:9">
      <c r="B908" s="88" t="s">
        <v>931</v>
      </c>
      <c r="C908" s="89">
        <v>1.0000000000000002</v>
      </c>
      <c r="D908" s="82"/>
      <c r="E908" s="90">
        <v>391752999.99999964</v>
      </c>
      <c r="F908" s="90">
        <v>366657000.00000072</v>
      </c>
      <c r="G908" s="90">
        <v>217833999.99999997</v>
      </c>
      <c r="H908" s="90">
        <v>888306999.99999928</v>
      </c>
      <c r="I908" s="90">
        <v>0</v>
      </c>
    </row>
    <row r="909" spans="1:9">
      <c r="B909" s="88"/>
      <c r="C909" s="89"/>
      <c r="D909" s="82"/>
      <c r="E909" s="91"/>
      <c r="F909" s="91"/>
      <c r="G909" s="91"/>
      <c r="H909" s="91"/>
      <c r="I909" s="91"/>
    </row>
  </sheetData>
  <mergeCells count="1">
    <mergeCell ref="A1:A2"/>
  </mergeCells>
  <pageMargins left="0.25" right="0.25" top="0.75" bottom="0.75" header="0.3" footer="0.3"/>
  <pageSetup scale="60" fitToHeight="0" orientation="landscape" r:id="rId1"/>
  <headerFooter>
    <oddHeader>&amp;C&amp;"-,Bold"&amp;28Appendix C: Allocation of Deferred Inflows and Outflows</oddHeader>
    <oddFooter>&amp;R&amp;G</oddFooter>
  </headerFooter>
  <colBreaks count="1" manualBreakCount="1">
    <brk id="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Remaining Service Lives</vt:lpstr>
      <vt:lpstr>Experience</vt:lpstr>
      <vt:lpstr>Assumptions</vt:lpstr>
      <vt:lpstr>Earnings</vt:lpstr>
      <vt:lpstr>Annual Pension Expense</vt:lpstr>
      <vt:lpstr>Statistics</vt:lpstr>
      <vt:lpstr>App B</vt:lpstr>
      <vt:lpstr>App C Exp</vt:lpstr>
      <vt:lpstr>App C Inv</vt:lpstr>
      <vt:lpstr>App C Assum</vt:lpstr>
      <vt:lpstr>App C Share Outflows</vt:lpstr>
      <vt:lpstr>App C Share Inflows</vt:lpstr>
      <vt:lpstr>App C Total</vt:lpstr>
      <vt:lpstr>68 - ER Contributions</vt:lpstr>
      <vt:lpstr>68 - ER Contrib REVISED</vt:lpstr>
      <vt:lpstr>'App B'!Print_Area</vt:lpstr>
      <vt:lpstr>'App C Assum'!Print_Area</vt:lpstr>
      <vt:lpstr>'App C Exp'!Print_Area</vt:lpstr>
      <vt:lpstr>'App C Inv'!Print_Area</vt:lpstr>
      <vt:lpstr>'App C Share Inflows'!Print_Area</vt:lpstr>
      <vt:lpstr>'App C Share Outflows'!Print_Area</vt:lpstr>
      <vt:lpstr>'App C Total'!Print_Area</vt:lpstr>
      <vt:lpstr>Statistics!Print_Area</vt:lpstr>
      <vt:lpstr>'App B'!Print_Titles</vt:lpstr>
      <vt:lpstr>'App C Assum'!Print_Titles</vt:lpstr>
      <vt:lpstr>'App C Exp'!Print_Titles</vt:lpstr>
      <vt:lpstr>'App C Inv'!Print_Titles</vt:lpstr>
      <vt:lpstr>'App C Share Inflows'!Print_Titles</vt:lpstr>
      <vt:lpstr>'App C Share Outflows'!Print_Titles</vt:lpstr>
      <vt:lpstr>'App C Total'!Print_Titles</vt:lpstr>
      <vt:lpstr>Statistics!Print_Titles</vt:lpstr>
    </vt:vector>
  </TitlesOfParts>
  <Company>ACS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Sears Kale E</dc:creator>
  <cp:lastModifiedBy>Hollis, Tyler</cp:lastModifiedBy>
  <cp:lastPrinted>2018-01-03T22:05:26Z</cp:lastPrinted>
  <dcterms:created xsi:type="dcterms:W3CDTF">2010-09-15T23:47:20Z</dcterms:created>
  <dcterms:modified xsi:type="dcterms:W3CDTF">2023-01-30T20:05:11Z</dcterms:modified>
</cp:coreProperties>
</file>